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pajon/Documents/all.nosync/git_repo/RESNA2021_vibration_analysis/Document/"/>
    </mc:Choice>
  </mc:AlternateContent>
  <xr:revisionPtr revIDLastSave="0" documentId="13_ncr:1_{09A23408-EEEC-6C40-9638-070D176065E3}" xr6:coauthVersionLast="36" xr6:coauthVersionMax="46" xr10:uidLastSave="{00000000-0000-0000-0000-000000000000}"/>
  <bookViews>
    <workbookView xWindow="980" yWindow="460" windowWidth="26520" windowHeight="15280" xr2:uid="{00000000-000D-0000-FFFF-FFFF00000000}"/>
  </bookViews>
  <sheets>
    <sheet name="Général" sheetId="47" r:id="rId1"/>
    <sheet name="Pneumatiques" sheetId="49" r:id="rId2"/>
    <sheet name="Posthoc_pneumatiques" sheetId="50" r:id="rId3"/>
    <sheet name="mtixsens_1_ES_horiz" sheetId="1" r:id="rId4"/>
    <sheet name="mtixsens_1_ES_vert" sheetId="2" r:id="rId5"/>
    <sheet name="mtixsens_1_ES_norm" sheetId="3" r:id="rId6"/>
    <sheet name="mtixsens_1_ES_angl" sheetId="4" r:id="rId7"/>
    <sheet name="mtixsens_1_VDV_horiz" sheetId="5" r:id="rId8"/>
    <sheet name="mtixsens_1_VDV_vert" sheetId="6" r:id="rId9"/>
    <sheet name="mtixsens_1_VDV_norm" sheetId="7" r:id="rId10"/>
    <sheet name="mtixsens_1_VDV_angl" sheetId="8" r:id="rId11"/>
    <sheet name="mtixsens_2_ES_horiz" sheetId="9" r:id="rId12"/>
    <sheet name="mtixsens_2_ES_vert" sheetId="10" r:id="rId13"/>
    <sheet name="mtixsens_2_ES_norm" sheetId="11" r:id="rId14"/>
    <sheet name="mtixsens_2_ES_angl" sheetId="12" r:id="rId15"/>
    <sheet name="mtixsens_2_VDV_horiz" sheetId="13" r:id="rId16"/>
    <sheet name="mtixsens_2_VDV_vert" sheetId="14" r:id="rId17"/>
    <sheet name="mtixsens_2_VDV_norm" sheetId="15" r:id="rId18"/>
    <sheet name="mtixsens_2_VDV_angl" sheetId="16" r:id="rId19"/>
    <sheet name="mtixsens_3_ES_horiz" sheetId="17" r:id="rId20"/>
    <sheet name="mtixsens_3_ES_vert" sheetId="18" r:id="rId21"/>
    <sheet name="mtixsens_3_ES_norm" sheetId="19" r:id="rId22"/>
    <sheet name="mtixsens_3_ES_angl" sheetId="20" r:id="rId23"/>
    <sheet name="mtixsens_3_VDV_horiz" sheetId="21" r:id="rId24"/>
    <sheet name="mtixsens_3_VDV_vert" sheetId="22" r:id="rId25"/>
    <sheet name="mtixsens_3_VDV_norm" sheetId="23" r:id="rId26"/>
    <sheet name="mtixsens_3_VDV_angl" sheetId="24" r:id="rId27"/>
    <sheet name="mtixsens_4_ES_horiz" sheetId="25" r:id="rId28"/>
    <sheet name="mtixsens_4_ES_vert" sheetId="26" r:id="rId29"/>
    <sheet name="mtixsens_4_ES_norm" sheetId="27" r:id="rId30"/>
    <sheet name="mtixsens_4_ES_angl" sheetId="28" r:id="rId31"/>
    <sheet name="mtixsens_4_VDV_horiz" sheetId="29" r:id="rId32"/>
    <sheet name="mtixsens_4_VDV_vert" sheetId="30" r:id="rId33"/>
    <sheet name="mtixsens_4_VDV_norm" sheetId="31" r:id="rId34"/>
    <sheet name="mtixsens_4_VDV_angl" sheetId="32" r:id="rId35"/>
    <sheet name="mtixsens_5_ES_horiz" sheetId="33" r:id="rId36"/>
    <sheet name="mtixsens_5_ES_vert" sheetId="34" r:id="rId37"/>
    <sheet name="mtixsens_5_ES_norm" sheetId="35" r:id="rId38"/>
    <sheet name="mtixsens_5_ES_angl" sheetId="36" r:id="rId39"/>
    <sheet name="mtixsens_5_VDV_horiz" sheetId="37" r:id="rId40"/>
    <sheet name="mtixsens_5_VDV_vert" sheetId="38" r:id="rId41"/>
    <sheet name="mtixsens_5_VDV_norm" sheetId="39" r:id="rId42"/>
    <sheet name="mtixsens_5_VDV_angl" sheetId="40" r:id="rId43"/>
    <sheet name="xsensor_seat_ES_vert" sheetId="41" r:id="rId44"/>
    <sheet name="xsensor_seat_VDV_vert" sheetId="42" r:id="rId45"/>
    <sheet name="xsensor_seat_std_fwd" sheetId="43" r:id="rId46"/>
    <sheet name="xsensor_seat_std_lat" sheetId="44" r:id="rId47"/>
    <sheet name="xsensor_seat_range_fwd" sheetId="45" r:id="rId48"/>
    <sheet name="xsensor_seat_range_lat" sheetId="46" r:id="rId49"/>
  </sheets>
  <calcPr calcId="181029"/>
</workbook>
</file>

<file path=xl/calcChain.xml><?xml version="1.0" encoding="utf-8"?>
<calcChain xmlns="http://schemas.openxmlformats.org/spreadsheetml/2006/main">
  <c r="R32" i="47" l="1"/>
  <c r="R31" i="47"/>
  <c r="R30" i="47"/>
  <c r="AK7" i="47"/>
  <c r="AK8" i="47" s="1"/>
  <c r="AJ7" i="47"/>
  <c r="AJ8" i="47" s="1"/>
  <c r="AC5" i="47"/>
  <c r="AC6" i="47" s="1"/>
  <c r="AC7" i="47" s="1"/>
  <c r="AC8" i="47" s="1"/>
  <c r="AC9" i="47" s="1"/>
  <c r="AC10" i="47" s="1"/>
  <c r="AC11" i="47" s="1"/>
  <c r="AC12" i="47" s="1"/>
  <c r="AC13" i="47" s="1"/>
  <c r="AC14" i="47" s="1"/>
  <c r="AC15" i="47" s="1"/>
  <c r="AC16" i="47" s="1"/>
  <c r="AC17" i="47" s="1"/>
  <c r="AC18" i="47" s="1"/>
  <c r="AC19" i="47" s="1"/>
  <c r="AC20" i="47" s="1"/>
  <c r="AC21" i="47" s="1"/>
  <c r="AC22" i="47" s="1"/>
  <c r="AC23" i="47" s="1"/>
  <c r="AC24" i="47" s="1"/>
  <c r="AC25" i="47" s="1"/>
  <c r="AC26" i="47" s="1"/>
  <c r="AC27" i="47" s="1"/>
  <c r="AC28" i="47" s="1"/>
  <c r="AC29" i="47" s="1"/>
  <c r="AC30" i="47" s="1"/>
  <c r="AC31" i="47" s="1"/>
  <c r="AC32" i="47" s="1"/>
  <c r="AC33" i="47" s="1"/>
  <c r="AC34" i="47" s="1"/>
  <c r="AC35" i="47" s="1"/>
  <c r="AC36" i="47" s="1"/>
  <c r="AC37" i="47" s="1"/>
  <c r="AC38" i="47" s="1"/>
  <c r="AC39" i="47" s="1"/>
  <c r="AC40" i="47" s="1"/>
  <c r="A4" i="47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T23" i="47" a="1"/>
  <c r="T17" i="47" a="1"/>
  <c r="H37" i="47" a="1"/>
  <c r="F38" i="47" a="1"/>
  <c r="T12" i="47" a="1"/>
  <c r="F37" i="47" a="1"/>
  <c r="T18" i="47" a="1"/>
  <c r="G38" i="47" a="1"/>
  <c r="G41" i="47" a="1"/>
  <c r="H36" i="47" a="1"/>
  <c r="G36" i="47" a="1"/>
  <c r="H42" i="47" a="1"/>
  <c r="F33" i="47" a="1"/>
  <c r="T11" i="47" a="1"/>
  <c r="F36" i="47" a="1"/>
  <c r="G37" i="47" a="1"/>
  <c r="H41" i="47" a="1"/>
  <c r="H33" i="47" a="1"/>
  <c r="S23" i="47" a="1"/>
  <c r="F43" i="47" a="1"/>
  <c r="B1" i="47" a="1"/>
  <c r="H43" i="47" a="1"/>
  <c r="G42" i="47" a="1"/>
  <c r="I33" i="47" a="1"/>
  <c r="G33" i="47" a="1"/>
  <c r="F41" i="47" a="1"/>
  <c r="G43" i="47" a="1"/>
  <c r="S17" i="47" a="1"/>
  <c r="H38" i="47" a="1"/>
  <c r="T24" i="47" a="1"/>
  <c r="F42" i="47" a="1"/>
  <c r="S11" i="47" a="1"/>
  <c r="C1" i="47"/>
  <c r="E1" i="47" l="1"/>
  <c r="T24" i="47"/>
  <c r="T23" i="47"/>
  <c r="S23" i="47"/>
  <c r="S17" i="47"/>
  <c r="T18" i="47"/>
  <c r="T17" i="47"/>
  <c r="S11" i="47"/>
  <c r="T12" i="47"/>
  <c r="T11" i="47"/>
  <c r="H43" i="47"/>
  <c r="G43" i="47"/>
  <c r="H42" i="47"/>
  <c r="G42" i="47"/>
  <c r="H41" i="47"/>
  <c r="G41" i="47"/>
  <c r="F43" i="47"/>
  <c r="F42" i="47"/>
  <c r="F41" i="47"/>
  <c r="F38" i="47"/>
  <c r="H38" i="47"/>
  <c r="G38" i="47"/>
  <c r="H37" i="47"/>
  <c r="G37" i="47"/>
  <c r="F37" i="47"/>
  <c r="F36" i="47"/>
  <c r="H36" i="47"/>
  <c r="G36" i="47"/>
  <c r="F33" i="47"/>
  <c r="I33" i="47"/>
  <c r="H33" i="47"/>
  <c r="G33" i="47"/>
  <c r="B1" i="47"/>
  <c r="O3" i="47" a="1"/>
  <c r="S5" i="47" l="1"/>
  <c r="T5" i="47"/>
  <c r="T6" i="47"/>
  <c r="O3" i="47"/>
  <c r="N3" i="47" a="1"/>
  <c r="N10" i="47" a="1"/>
  <c r="I6" i="47" a="1"/>
  <c r="N25" i="47" a="1"/>
  <c r="E9" i="47" a="1"/>
  <c r="I5" i="47" a="1"/>
  <c r="N17" i="47" a="1"/>
  <c r="N32" i="47" a="1"/>
  <c r="N13" i="47" a="1"/>
  <c r="O17" i="47" a="1"/>
  <c r="F9" i="47" a="1"/>
  <c r="O37" i="47" a="1"/>
  <c r="N46" i="47" a="1"/>
  <c r="H7" i="47" a="1"/>
  <c r="O40" i="47" a="1"/>
  <c r="N45" i="47" a="1"/>
  <c r="O29" i="47" a="1"/>
  <c r="O34" i="47" a="1"/>
  <c r="G8" i="47" a="1"/>
  <c r="O24" i="47" a="1"/>
  <c r="O16" i="47" a="1"/>
  <c r="O9" i="47" a="1"/>
  <c r="G3" i="47" a="1"/>
  <c r="N28" i="47" a="1"/>
  <c r="H10" i="47" a="1"/>
  <c r="N6" i="47" a="1"/>
  <c r="N34" i="47" a="1"/>
  <c r="H8" i="47" a="1"/>
  <c r="O13" i="47" a="1"/>
  <c r="O48" i="47" a="1"/>
  <c r="N16" i="47" a="1"/>
  <c r="E4" i="47" a="1"/>
  <c r="O12" i="47" a="1"/>
  <c r="H9" i="47" a="1"/>
  <c r="O10" i="47" a="1"/>
  <c r="N4" i="47" a="1"/>
  <c r="O30" i="47" a="1"/>
  <c r="H3" i="47" a="1"/>
  <c r="O50" i="47" a="1"/>
  <c r="N41" i="47" a="1"/>
  <c r="N37" i="47" a="1"/>
  <c r="O33" i="47" a="1"/>
  <c r="F10" i="47" a="1"/>
  <c r="N50" i="47" a="1"/>
  <c r="F5" i="47" a="1"/>
  <c r="G5" i="47" a="1"/>
  <c r="O44" i="47" a="1"/>
  <c r="O38" i="47" a="1"/>
  <c r="N22" i="47" a="1"/>
  <c r="G7" i="47" a="1"/>
  <c r="N24" i="47" a="1"/>
  <c r="N40" i="47" a="1"/>
  <c r="O6" i="47" a="1"/>
  <c r="I7" i="47" a="1"/>
  <c r="N42" i="47" a="1"/>
  <c r="F4" i="47" a="1"/>
  <c r="N18" i="47" a="1"/>
  <c r="G9" i="47" a="1"/>
  <c r="N26" i="47" a="1"/>
  <c r="F6" i="47" a="1"/>
  <c r="E3" i="47" a="1"/>
  <c r="N36" i="47" a="1"/>
  <c r="N30" i="47" a="1"/>
  <c r="O21" i="47" a="1"/>
  <c r="O32" i="47" a="1"/>
  <c r="O41" i="47" a="1"/>
  <c r="E8" i="47" a="1"/>
  <c r="H6" i="47" a="1"/>
  <c r="N14" i="47" a="1"/>
  <c r="O45" i="47" a="1"/>
  <c r="O49" i="47" a="1"/>
  <c r="N33" i="47" a="1"/>
  <c r="O42" i="47" a="1"/>
  <c r="E5" i="47" a="1"/>
  <c r="N29" i="47" a="1"/>
  <c r="E6" i="47" a="1"/>
  <c r="N38" i="47" a="1"/>
  <c r="I8" i="47" a="1"/>
  <c r="O14" i="47" a="1"/>
  <c r="I9" i="47" a="1"/>
  <c r="N48" i="47" a="1"/>
  <c r="O28" i="47" a="1"/>
  <c r="N44" i="47" a="1"/>
  <c r="O26" i="47" a="1"/>
  <c r="O46" i="47" a="1"/>
  <c r="H4" i="47" a="1"/>
  <c r="H5" i="47" a="1"/>
  <c r="O18" i="47" a="1"/>
  <c r="N5" i="47" a="1"/>
  <c r="G6" i="47" a="1"/>
  <c r="O22" i="47" a="1"/>
  <c r="N21" i="47" a="1"/>
  <c r="N8" i="47" a="1"/>
  <c r="F8" i="47" a="1"/>
  <c r="E10" i="47" a="1"/>
  <c r="N20" i="47" a="1"/>
  <c r="O8" i="47" a="1"/>
  <c r="O20" i="47" a="1"/>
  <c r="I4" i="47" a="1"/>
  <c r="N9" i="47" a="1"/>
  <c r="I10" i="47" a="1"/>
  <c r="N49" i="47" a="1"/>
  <c r="O5" i="47" a="1"/>
  <c r="O25" i="47" a="1"/>
  <c r="E7" i="47" a="1"/>
  <c r="I3" i="47" a="1"/>
  <c r="F7" i="47" a="1"/>
  <c r="N12" i="47" a="1"/>
  <c r="G4" i="47" a="1"/>
  <c r="G10" i="47" a="1"/>
  <c r="O36" i="47" a="1"/>
  <c r="O4" i="47" a="1"/>
  <c r="N3" i="47" l="1"/>
  <c r="E3" i="47"/>
  <c r="N5" i="47"/>
  <c r="N18" i="47"/>
  <c r="N37" i="47"/>
  <c r="N45" i="47"/>
  <c r="O9" i="47"/>
  <c r="O14" i="47"/>
  <c r="O17" i="47"/>
  <c r="O22" i="47"/>
  <c r="O36" i="47"/>
  <c r="O30" i="47"/>
  <c r="O44" i="47"/>
  <c r="O49" i="47"/>
  <c r="N9" i="47"/>
  <c r="N14" i="47"/>
  <c r="N17" i="47"/>
  <c r="N22" i="47"/>
  <c r="N36" i="47"/>
  <c r="N30" i="47"/>
  <c r="N44" i="47"/>
  <c r="N49" i="47"/>
  <c r="O8" i="47"/>
  <c r="O13" i="47"/>
  <c r="O16" i="47"/>
  <c r="O21" i="47"/>
  <c r="O26" i="47"/>
  <c r="O29" i="47"/>
  <c r="O34" i="47"/>
  <c r="O48" i="47"/>
  <c r="O42" i="47"/>
  <c r="N24" i="47"/>
  <c r="N8" i="47"/>
  <c r="N13" i="47"/>
  <c r="N16" i="47"/>
  <c r="N21" i="47"/>
  <c r="N26" i="47"/>
  <c r="N29" i="47"/>
  <c r="N34" i="47"/>
  <c r="N48" i="47"/>
  <c r="N42" i="47"/>
  <c r="O12" i="47"/>
  <c r="O6" i="47"/>
  <c r="O20" i="47"/>
  <c r="O25" i="47"/>
  <c r="O28" i="47"/>
  <c r="O33" i="47"/>
  <c r="O38" i="47"/>
  <c r="O41" i="47"/>
  <c r="O46" i="47"/>
  <c r="N10" i="47"/>
  <c r="N32" i="47"/>
  <c r="N40" i="47"/>
  <c r="N50" i="47"/>
  <c r="N12" i="47"/>
  <c r="N6" i="47"/>
  <c r="N20" i="47"/>
  <c r="N25" i="47"/>
  <c r="N28" i="47"/>
  <c r="N33" i="47"/>
  <c r="N38" i="47"/>
  <c r="N41" i="47"/>
  <c r="N46" i="47"/>
  <c r="O5" i="47"/>
  <c r="O10" i="47"/>
  <c r="O24" i="47"/>
  <c r="O18" i="47"/>
  <c r="O32" i="47"/>
  <c r="O37" i="47"/>
  <c r="O40" i="47"/>
  <c r="O45" i="47"/>
  <c r="O50" i="47"/>
  <c r="N4" i="47"/>
  <c r="O4" i="47"/>
  <c r="I7" i="47"/>
  <c r="G6" i="47"/>
  <c r="G8" i="47"/>
  <c r="G3" i="47"/>
  <c r="E5" i="47"/>
  <c r="H6" i="47"/>
  <c r="F8" i="47"/>
  <c r="I9" i="47"/>
  <c r="E4" i="47"/>
  <c r="F7" i="47"/>
  <c r="G10" i="47"/>
  <c r="E6" i="47"/>
  <c r="F9" i="47"/>
  <c r="H4" i="47"/>
  <c r="G9" i="47"/>
  <c r="H9" i="47"/>
  <c r="I3" i="47"/>
  <c r="G5" i="47"/>
  <c r="E7" i="47"/>
  <c r="H8" i="47"/>
  <c r="F10" i="47"/>
  <c r="I4" i="47"/>
  <c r="E8" i="47"/>
  <c r="H3" i="47"/>
  <c r="I6" i="47"/>
  <c r="E10" i="47"/>
  <c r="F6" i="47"/>
  <c r="F5" i="47"/>
  <c r="F4" i="47"/>
  <c r="I5" i="47"/>
  <c r="G7" i="47"/>
  <c r="E9" i="47"/>
  <c r="H10" i="47"/>
  <c r="H5" i="47"/>
  <c r="I8" i="47"/>
  <c r="G4" i="47"/>
  <c r="H7" i="47"/>
  <c r="I10" i="4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<sst xmlns="http://schemas.openxmlformats.org/spreadsheetml/2006/main" count="1955" uniqueCount="146">
  <si>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</si>
  <si>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</si>
  <si>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</si>
  <si>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</si>
  <si>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</si>
  <si>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</si>
  <si>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</si>
  <si>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</si>
  <si>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</si>
  <si>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</si>
  <si>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obstacle_H</t>
  </si>
  <si>
    <t>vitesse</t>
  </si>
  <si>
    <t>pneumatique</t>
  </si>
  <si>
    <t>Size</t>
  </si>
  <si>
    <t>pd</t>
  </si>
  <si>
    <t>Var</t>
  </si>
  <si>
    <t>L.Normal</t>
  </si>
  <si>
    <t>U.Normal</t>
  </si>
  <si>
    <t>L.Logit</t>
  </si>
  <si>
    <t>U.Logit</t>
  </si>
  <si>
    <t>Effects</t>
  </si>
  <si>
    <t>Statistic</t>
  </si>
  <si>
    <t>df1</t>
  </si>
  <si>
    <t>df2</t>
  </si>
  <si>
    <t>p-Value</t>
  </si>
  <si>
    <t xml:space="preserve"> </t>
  </si>
  <si>
    <t>obstacle_H:vitesse</t>
  </si>
  <si>
    <t>obstacle_H:pneumatique</t>
  </si>
  <si>
    <t>vitesse:pneumatique</t>
  </si>
  <si>
    <t>obstacle_H:vitesse:pneumatique</t>
  </si>
  <si>
    <t>mtixsens_1_ES_horiz</t>
  </si>
  <si>
    <t>mtixsens_1_ES_vert</t>
  </si>
  <si>
    <t>mtixsens_1_ES_norm</t>
  </si>
  <si>
    <t>mtixsens_1_ES_angl</t>
  </si>
  <si>
    <t>mtixsens_1_VDV_horiz</t>
  </si>
  <si>
    <t>mtixsens_1_VDV_vert</t>
  </si>
  <si>
    <t>mtixsens_1_VDV_norm</t>
  </si>
  <si>
    <t>mtixsens_1_VDV_angl</t>
  </si>
  <si>
    <t>mtixsens_2_ES_horiz</t>
  </si>
  <si>
    <t>mtixsens_2_ES_vert</t>
  </si>
  <si>
    <t>mtixsens_2_ES_norm</t>
  </si>
  <si>
    <t>mtixsens_2_ES_angl</t>
  </si>
  <si>
    <t>mtixsens_2_VDV_horiz</t>
  </si>
  <si>
    <t>mtixsens_2_VDV_vert</t>
  </si>
  <si>
    <t>mtixsens_2_VDV_norm</t>
  </si>
  <si>
    <t>mtixsens_2_VDV_angl</t>
  </si>
  <si>
    <t>mtixsens_3_ES_horiz</t>
  </si>
  <si>
    <t>mtixsens_3_ES_vert</t>
  </si>
  <si>
    <t>mtixsens_3_ES_norm</t>
  </si>
  <si>
    <t>mtixsens_3_ES_angl</t>
  </si>
  <si>
    <t>mtixsens_3_VDV_horiz</t>
  </si>
  <si>
    <t>mtixsens_3_VDV_vert</t>
  </si>
  <si>
    <t>mtixsens_3_VDV_norm</t>
  </si>
  <si>
    <t>mtixsens_3_VDV_angl</t>
  </si>
  <si>
    <t>mtixsens_4_ES_horiz</t>
  </si>
  <si>
    <t>mtixsens_4_ES_vert</t>
  </si>
  <si>
    <t>mtixsens_4_ES_norm</t>
  </si>
  <si>
    <t>mtixsens_4_ES_angl</t>
  </si>
  <si>
    <t>mtixsens_4_VDV_horiz</t>
  </si>
  <si>
    <t>mtixsens_4_VDV_vert</t>
  </si>
  <si>
    <t>mtixsens_4_VDV_norm</t>
  </si>
  <si>
    <t>mtixsens_4_VDV_angl</t>
  </si>
  <si>
    <t>mtixsens_5_ES_horiz</t>
  </si>
  <si>
    <t>mtixsens_5_ES_vert</t>
  </si>
  <si>
    <t>mtixsens_5_ES_norm</t>
  </si>
  <si>
    <t>mtixsens_5_ES_angl</t>
  </si>
  <si>
    <t>mtixsens_5_VDV_horiz</t>
  </si>
  <si>
    <t>mtixsens_5_VDV_vert</t>
  </si>
  <si>
    <t>mtixsens_5_VDV_norm</t>
  </si>
  <si>
    <t>mtixsens_5_VDV_angl</t>
  </si>
  <si>
    <t>xsensor_seat_ES_vert</t>
  </si>
  <si>
    <t>xsensor_seat_VDV_vert</t>
  </si>
  <si>
    <t>xsensor_seat_std_fwd</t>
  </si>
  <si>
    <t>xsensor_seat_std_lat</t>
  </si>
  <si>
    <t>xsensor_seat_range_fwd</t>
  </si>
  <si>
    <t>xsensor_seat_range_lat</t>
  </si>
  <si>
    <t>A</t>
  </si>
  <si>
    <t>B</t>
  </si>
  <si>
    <t>C</t>
  </si>
  <si>
    <t>D</t>
  </si>
  <si>
    <t>E</t>
  </si>
  <si>
    <t>ATS</t>
  </si>
  <si>
    <t>Gel</t>
  </si>
  <si>
    <t>Pleine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</si>
  <si>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</si>
  <si>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t>Large</t>
  </si>
  <si>
    <t>Air</t>
  </si>
  <si>
    <t>Variable</t>
  </si>
  <si>
    <t>p</t>
  </si>
  <si>
    <t>Gel_N</t>
  </si>
  <si>
    <t>Gel_pd</t>
  </si>
  <si>
    <t>Gel_Var</t>
  </si>
  <si>
    <t>Gel_CI_low</t>
  </si>
  <si>
    <t>Gel_CI_High</t>
  </si>
  <si>
    <t>M_gel</t>
  </si>
  <si>
    <t>SD_gel</t>
  </si>
  <si>
    <t>Pleine_N</t>
  </si>
  <si>
    <t>Pleine_pd</t>
  </si>
  <si>
    <t>Pleine_Var</t>
  </si>
  <si>
    <t>Pleine_CI_low</t>
  </si>
  <si>
    <t>Pleine_CI_High</t>
  </si>
  <si>
    <t>M_pleine</t>
  </si>
  <si>
    <t>SD_pleine</t>
  </si>
  <si>
    <t>Air_N</t>
  </si>
  <si>
    <t>Air_pd</t>
  </si>
  <si>
    <t>Air_Var</t>
  </si>
  <si>
    <t>Air_CI_low</t>
  </si>
  <si>
    <t>Air_CI_High</t>
  </si>
  <si>
    <t>M_air</t>
  </si>
  <si>
    <t>SD_air</t>
  </si>
  <si>
    <t>Pneumatiques!</t>
  </si>
  <si>
    <t>Effet Pneumatique</t>
  </si>
  <si>
    <t>p-value</t>
  </si>
  <si>
    <t>CI.upper</t>
  </si>
  <si>
    <t>CI.lower</t>
  </si>
  <si>
    <t>N</t>
  </si>
  <si>
    <t>Moyenne</t>
  </si>
  <si>
    <t>Écart-type</t>
  </si>
  <si>
    <t>Différences de moyennes</t>
  </si>
  <si>
    <t>p12</t>
  </si>
  <si>
    <t>pd12_A</t>
  </si>
  <si>
    <t>pd12_B</t>
  </si>
  <si>
    <t>P12_holm</t>
  </si>
  <si>
    <t>p13</t>
  </si>
  <si>
    <t>pd13_A</t>
  </si>
  <si>
    <t>pd13_B</t>
  </si>
  <si>
    <t>P13_holm</t>
  </si>
  <si>
    <t>p23</t>
  </si>
  <si>
    <t>pd23_A</t>
  </si>
  <si>
    <t>pd23_B</t>
  </si>
  <si>
    <t>P23_holm</t>
  </si>
  <si>
    <t>Valeurs p (après correction de Holm-Bonferroni)</t>
  </si>
  <si>
    <t>Valeurs p brutes</t>
  </si>
  <si>
    <t>Posthoc_pneumatiques!</t>
  </si>
  <si>
    <t>Critères selon Vargha et Delaney (2000, table 1, page 106)</t>
  </si>
  <si>
    <t>Small</t>
  </si>
  <si>
    <t>Medium</t>
  </si>
  <si>
    <t>&lt;=</t>
  </si>
  <si>
    <t>&gt;=</t>
  </si>
  <si>
    <t>Full</t>
  </si>
  <si>
    <t>MTiXsens signal energy in BackSeat along x-y-axis</t>
  </si>
  <si>
    <t>MTiXsens signal energy in Torso along x-y-axis</t>
  </si>
  <si>
    <t>11mm</t>
  </si>
  <si>
    <t>16mm</t>
  </si>
  <si>
    <t>27mm</t>
  </si>
  <si>
    <t>32mm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</si>
</sst>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2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1" borderId="0" xfId="0" applyFill="1"/>
    <xf numFmtId="0" fontId="0" fillId="0" borderId="0" xfId="0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1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Général!$E$1</c:f>
          <c:strCache>
            <c:ptCount val="1"/>
            <c:pt idx="0">
              <c:v>MTiXsens signal energy in Torso along x-y-axis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0.17171296296296296"/>
          <c:w val="0.91451620117919707"/>
          <c:h val="0.71717592592592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Général!$X$1</c:f>
              <c:strCache>
                <c:ptCount val="1"/>
                <c:pt idx="0">
                  <c:v>11mm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273C973-B8D2-48B0-B757-4FDA06A96B67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Général!$AG$5:$AG$16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Général!$N$4:$N$15</c:f>
              <c:numCache>
                <c:formatCode>0.00</c:formatCode>
                <c:ptCount val="12"/>
                <c:pt idx="0">
                  <c:v>0.11749999999999999</c:v>
                </c:pt>
                <c:pt idx="1">
                  <c:v>0.163888888888889</c:v>
                </c:pt>
                <c:pt idx="2">
                  <c:v>0.25310185185185202</c:v>
                </c:pt>
                <c:pt idx="4">
                  <c:v>0.100833333333333</c:v>
                </c:pt>
                <c:pt idx="5">
                  <c:v>0.25158179012345699</c:v>
                </c:pt>
                <c:pt idx="6">
                  <c:v>0.38179012345678998</c:v>
                </c:pt>
                <c:pt idx="8">
                  <c:v>1.4166666666666701E-2</c:v>
                </c:pt>
                <c:pt idx="9">
                  <c:v>4.1388888888888899E-2</c:v>
                </c:pt>
                <c:pt idx="10">
                  <c:v>7.3611111111111099E-2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D-45FE-BF3F-79FFA7AA6EA1}"/>
            </c:ext>
          </c:extLst>
        </c:ser>
        <c:ser>
          <c:idx val="1"/>
          <c:order val="1"/>
          <c:tx>
            <c:strRef>
              <c:f>Général!$Y$1</c:f>
              <c:strCache>
                <c:ptCount val="1"/>
                <c:pt idx="0">
                  <c:v>16mm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-4.5086102918792652E-3"/>
                  <c:y val="0.1070554171789445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B6E7E41-ED37-4F73-97C6-09684BCFA595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Général!$AG$17:$AG$28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Général!$N$16:$N$27</c:f>
              <c:numCache>
                <c:formatCode>0.00</c:formatCode>
                <c:ptCount val="12"/>
                <c:pt idx="0">
                  <c:v>0.250771604938272</c:v>
                </c:pt>
                <c:pt idx="1">
                  <c:v>0.33101851851851899</c:v>
                </c:pt>
                <c:pt idx="2">
                  <c:v>0.36722222222222201</c:v>
                </c:pt>
                <c:pt idx="4">
                  <c:v>0.26641975308642002</c:v>
                </c:pt>
                <c:pt idx="5">
                  <c:v>0.45011574074074101</c:v>
                </c:pt>
                <c:pt idx="6">
                  <c:v>0.48308641975308603</c:v>
                </c:pt>
                <c:pt idx="8">
                  <c:v>0.17805555555555599</c:v>
                </c:pt>
                <c:pt idx="9">
                  <c:v>0.42543209876543198</c:v>
                </c:pt>
                <c:pt idx="10">
                  <c:v>0.73424382716049397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D-45FE-BF3F-79FFA7AA6EA1}"/>
            </c:ext>
          </c:extLst>
        </c:ser>
        <c:ser>
          <c:idx val="2"/>
          <c:order val="2"/>
          <c:tx>
            <c:strRef>
              <c:f>Général!$Z$1</c:f>
              <c:strCache>
                <c:ptCount val="1"/>
                <c:pt idx="0">
                  <c:v>27mm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4.7340408064732283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EBD007-DDFF-4E09-8199-2E9D1E50C3D3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3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Général!$AG$29:$AG$40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Général!$N$28:$N$39</c:f>
              <c:numCache>
                <c:formatCode>0.00</c:formatCode>
                <c:ptCount val="12"/>
                <c:pt idx="0">
                  <c:v>0.57845679012345697</c:v>
                </c:pt>
                <c:pt idx="1">
                  <c:v>0.787407407407407</c:v>
                </c:pt>
                <c:pt idx="2">
                  <c:v>0.63147376543209899</c:v>
                </c:pt>
                <c:pt idx="4">
                  <c:v>0.89070644718792902</c:v>
                </c:pt>
                <c:pt idx="5">
                  <c:v>0.49685185185185199</c:v>
                </c:pt>
                <c:pt idx="6">
                  <c:v>0.73907407407407399</c:v>
                </c:pt>
                <c:pt idx="8">
                  <c:v>0.73046296296296298</c:v>
                </c:pt>
                <c:pt idx="9">
                  <c:v>0.695046296296296</c:v>
                </c:pt>
                <c:pt idx="10">
                  <c:v>0.69126543209876501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D-45FE-BF3F-79FFA7AA6EA1}"/>
            </c:ext>
          </c:extLst>
        </c:ser>
        <c:ser>
          <c:idx val="3"/>
          <c:order val="3"/>
          <c:tx>
            <c:strRef>
              <c:f>Général!$AA$1</c:f>
              <c:strCache>
                <c:ptCount val="1"/>
                <c:pt idx="0">
                  <c:v>32mm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1.1271525729698162E-2"/>
                  <c:y val="-6.7405262668224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76F9229-D1E9-4A2E-9CE2-A4A3CD96B010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Général!$AG$29:$AG$40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Général!$N$40:$N$51</c:f>
              <c:numCache>
                <c:formatCode>0.00</c:formatCode>
                <c:ptCount val="12"/>
                <c:pt idx="0">
                  <c:v>0.97996913580246903</c:v>
                </c:pt>
                <c:pt idx="1">
                  <c:v>0.75373799725651602</c:v>
                </c:pt>
                <c:pt idx="2">
                  <c:v>0.56655864197530903</c:v>
                </c:pt>
                <c:pt idx="4">
                  <c:v>0.96327160493827202</c:v>
                </c:pt>
                <c:pt idx="5">
                  <c:v>0.69425925925925902</c:v>
                </c:pt>
                <c:pt idx="6">
                  <c:v>0.63541666666666696</c:v>
                </c:pt>
                <c:pt idx="8">
                  <c:v>0.92950617283950598</c:v>
                </c:pt>
                <c:pt idx="9">
                  <c:v>0.62445216049382701</c:v>
                </c:pt>
                <c:pt idx="10">
                  <c:v>0.72785493827160497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D-45FE-BF3F-79FFA7AA6EA1}"/>
            </c:ext>
          </c:extLst>
        </c:ser>
        <c:ser>
          <c:idx val="4"/>
          <c:order val="4"/>
          <c:tx>
            <c:strRef>
              <c:f>Général!$AI$1</c:f>
              <c:strCache>
                <c:ptCount val="1"/>
                <c:pt idx="0">
                  <c:v>Gel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Général!$AI$2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Général!$AI$3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FD-45FE-BF3F-79FFA7AA6EA1}"/>
            </c:ext>
          </c:extLst>
        </c:ser>
        <c:ser>
          <c:idx val="5"/>
          <c:order val="5"/>
          <c:tx>
            <c:strRef>
              <c:f>Général!$AJ$1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Général!$AJ$2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Général!$AJ$3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D-45FE-BF3F-79FFA7AA6EA1}"/>
            </c:ext>
          </c:extLst>
        </c:ser>
        <c:ser>
          <c:idx val="6"/>
          <c:order val="6"/>
          <c:tx>
            <c:strRef>
              <c:f>Général!$AK$1</c:f>
              <c:strCache>
                <c:ptCount val="1"/>
                <c:pt idx="0">
                  <c:v>Air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Général!$AK$2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Général!$AK$3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EFD-45FE-BF3F-79FFA7AA6EA1}"/>
            </c:ext>
          </c:extLst>
        </c:ser>
        <c:ser>
          <c:idx val="7"/>
          <c:order val="7"/>
          <c:tx>
            <c:strRef>
              <c:f>Général!$AI$6</c:f>
              <c:strCache>
                <c:ptCount val="1"/>
                <c:pt idx="0">
                  <c:v>H0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76D3AA9-4193-4EA3-A8AD-1B707B7CB30F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Général!$AJ$6:$AK$6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Général!$AL$6:$AM$6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EFD-45FE-BF3F-79FFA7AA6EA1}"/>
            </c:ext>
          </c:extLst>
        </c:ser>
        <c:ser>
          <c:idx val="8"/>
          <c:order val="8"/>
          <c:tx>
            <c:strRef>
              <c:f>Général!$AI$7</c:f>
              <c:strCache>
                <c:ptCount val="1"/>
                <c:pt idx="0">
                  <c:v>Large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0B848BB-D858-48EF-A65D-B676E94C1675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Général!$AJ$7:$AK$7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Général!$AL$7:$AM$7</c:f>
              <c:numCache>
                <c:formatCode>General</c:formatCode>
                <c:ptCount val="2"/>
                <c:pt idx="0">
                  <c:v>0.71</c:v>
                </c:pt>
                <c:pt idx="1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EFD-45FE-BF3F-79FFA7AA6EA1}"/>
            </c:ext>
          </c:extLst>
        </c:ser>
        <c:ser>
          <c:idx val="9"/>
          <c:order val="9"/>
          <c:tx>
            <c:strRef>
              <c:f>Général!$AI$8</c:f>
              <c:strCache>
                <c:ptCount val="1"/>
                <c:pt idx="0">
                  <c:v>Large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0D06BD8-9DB2-439A-801C-A907392EAD6D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Général!$AJ$8:$AK$8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Général!$AL$8:$AM$8</c:f>
              <c:numCache>
                <c:formatCode>General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EFD-45FE-BF3F-79FFA7AA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602480"/>
        <c:axId val="1661599984"/>
      </c:scatterChart>
      <c:valAx>
        <c:axId val="1661602480"/>
        <c:scaling>
          <c:orientation val="minMax"/>
          <c:max val="14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Wheel type :</a:t>
                </a:r>
              </a:p>
            </c:rich>
          </c:tx>
          <c:layout>
            <c:manualLayout>
              <c:xMode val="edge"/>
              <c:yMode val="edge"/>
              <c:x val="8.4763486072296806E-2"/>
              <c:y val="0.90871410490244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599984"/>
        <c:crosses val="autoZero"/>
        <c:crossBetween val="midCat"/>
      </c:valAx>
      <c:valAx>
        <c:axId val="166159998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</a:t>
                </a:r>
                <a:r>
                  <a:rPr lang="fr-FR" baseline="0"/>
                  <a:t> size RTE (relative treatment effect)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602480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8</xdr:col>
      <xdr:colOff>852488</xdr:colOff>
      <xdr:row>28</xdr:row>
      <xdr:rowOff>95250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BF931A4-1AFB-45FA-9D48-A8763E1D8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0.8117</cdr:x>
      <cdr:y>0.11662</cdr:y>
    </cdr:from>
    <cdr:to>
      <cdr:x>1</cdr:x>
      <cdr:y>0.18659</cdr:y>
    </cdr:to>
    <cdr:sp macro="" textlink="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3752E7B8-4D32-634A-9895-211B5FEBF0BE}"/>
            </a:ext>
          </a:extLst>
        </cdr:cNvPr>
        <cdr:cNvSpPr txBox="1"/>
      </cdr:nvSpPr>
      <cdr:spPr>
        <a:xfrm xmlns:a="http://schemas.openxmlformats.org/drawingml/2006/main">
          <a:off x="4572841" y="373528"/>
          <a:ext cx="1060824" cy="2241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100"/>
            <a:t>Obstacle type :</a:t>
          </a:r>
        </a:p>
      </cdr:txBody>
    </cdr:sp>
  </cdr:relSizeAnchor>
  <cdr:relSizeAnchor xmlns:cdr="http://schemas.openxmlformats.org/drawingml/2006/chartDrawing">
    <cdr:from>
      <cdr:x>0.10184</cdr:x>
      <cdr:y>0.09516</cdr:y>
    </cdr:from>
    <cdr:to>
      <cdr:x>0.37395</cdr:x>
      <cdr:y>0.16793</cdr:y>
    </cdr:to>
    <cdr:sp macro="" textlink="">
      <cdr:nvSpPr>
        <cdr:cNvPr id="3" name="ZoneTexte 1">
          <a:extLst xmlns:a="http://schemas.openxmlformats.org/drawingml/2006/main">
            <a:ext uri="{FF2B5EF4-FFF2-40B4-BE49-F238E27FC236}">
              <a16:creationId xmlns:a16="http://schemas.microsoft.com/office/drawing/2014/main" id="{FD8E3279-F75F-B342-B467-8A546A16FCFB}"/>
            </a:ext>
          </a:extLst>
        </cdr:cNvPr>
        <cdr:cNvSpPr txBox="1"/>
      </cdr:nvSpPr>
      <cdr:spPr>
        <a:xfrm xmlns:a="http://schemas.openxmlformats.org/drawingml/2006/main">
          <a:off x="573740" y="304800"/>
          <a:ext cx="1532965" cy="233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speed : Low</a:t>
          </a:r>
          <a:r>
            <a:rPr lang="fr-FR" sz="1100" baseline="0"/>
            <a:t> Med High</a:t>
          </a:r>
          <a:endParaRPr lang="fr-FR" sz="1100"/>
        </a:p>
      </cdr:txBody>
    </cdr:sp>
  </cdr:relSizeAnchor>
  <cdr:relSizeAnchor xmlns:cdr="http://schemas.openxmlformats.org/drawingml/2006/chartDrawing">
    <cdr:from>
      <cdr:x>0.41479</cdr:x>
      <cdr:y>0.09516</cdr:y>
    </cdr:from>
    <cdr:to>
      <cdr:x>0.60468</cdr:x>
      <cdr:y>0.17259</cdr:y>
    </cdr:to>
    <cdr:sp macro="" textlink="">
      <cdr:nvSpPr>
        <cdr:cNvPr id="4" name="ZoneTexte 1">
          <a:extLst xmlns:a="http://schemas.openxmlformats.org/drawingml/2006/main">
            <a:ext uri="{FF2B5EF4-FFF2-40B4-BE49-F238E27FC236}">
              <a16:creationId xmlns:a16="http://schemas.microsoft.com/office/drawing/2014/main" id="{C6C3FEE7-8757-284A-8A76-C72E977D3F8E}"/>
            </a:ext>
          </a:extLst>
        </cdr:cNvPr>
        <cdr:cNvSpPr txBox="1"/>
      </cdr:nvSpPr>
      <cdr:spPr>
        <a:xfrm xmlns:a="http://schemas.openxmlformats.org/drawingml/2006/main">
          <a:off x="2336801" y="304800"/>
          <a:ext cx="1069788" cy="248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Low</a:t>
          </a:r>
          <a:r>
            <a:rPr lang="fr-FR" sz="1100" baseline="0"/>
            <a:t> Med High</a:t>
          </a:r>
          <a:endParaRPr lang="fr-FR" sz="1100"/>
        </a:p>
      </cdr:txBody>
    </cdr:sp>
  </cdr:relSizeAnchor>
  <cdr:relSizeAnchor xmlns:cdr="http://schemas.openxmlformats.org/drawingml/2006/chartDrawing">
    <cdr:from>
      <cdr:x>0.65614</cdr:x>
      <cdr:y>0.09516</cdr:y>
    </cdr:from>
    <cdr:to>
      <cdr:x>0.84603</cdr:x>
      <cdr:y>0.17259</cdr:y>
    </cdr:to>
    <cdr:sp macro="" textlink="">
      <cdr:nvSpPr>
        <cdr:cNvPr id="5" name="ZoneTexte 1">
          <a:extLst xmlns:a="http://schemas.openxmlformats.org/drawingml/2006/main">
            <a:ext uri="{FF2B5EF4-FFF2-40B4-BE49-F238E27FC236}">
              <a16:creationId xmlns:a16="http://schemas.microsoft.com/office/drawing/2014/main" id="{4EE45B7A-5547-D541-9E44-834ED80CE5E1}"/>
            </a:ext>
          </a:extLst>
        </cdr:cNvPr>
        <cdr:cNvSpPr txBox="1"/>
      </cdr:nvSpPr>
      <cdr:spPr>
        <a:xfrm xmlns:a="http://schemas.openxmlformats.org/drawingml/2006/main">
          <a:off x="3696447" y="304800"/>
          <a:ext cx="1069788" cy="248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Low</a:t>
          </a:r>
          <a:r>
            <a:rPr lang="fr-FR" sz="1100" baseline="0"/>
            <a:t> Med High</a:t>
          </a:r>
          <a:endParaRPr lang="fr-FR" sz="1100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1EA7-FA75-4BEA-B4BF-9C96E88656D2}">
  <dimension ref="A1:AM50"/>
  <sheetViews>
    <sheetView tabSelected="1" zoomScale="85" zoomScaleNormal="85" workbookViewId="0">
      <selection activeCell="I19" sqref="I19"/>
    </sheetView>
  </sheetViews>
  <sheetFormatPr baseColWidth="10" defaultRowHeight="15" x14ac:dyDescent="0.2"/>
  <cols>
    <col min="1" max="1" width="5.83203125" style="3" customWidth="1"/>
    <col min="2" max="2" width="24.33203125" customWidth="1"/>
    <col min="3" max="3" width="14" customWidth="1"/>
    <col min="5" max="5" width="30.33203125" customWidth="1"/>
    <col min="9" max="9" width="23.1640625" customWidth="1"/>
    <col min="19" max="19" width="11.5" customWidth="1"/>
    <col min="22" max="22" width="11.5" style="9"/>
  </cols>
  <sheetData>
    <row r="1" spans="1:39" x14ac:dyDescent="0.2">
      <c r="A1" s="7">
        <v>9</v>
      </c>
      <c r="B1" s="8" t="str" cm="1">
        <f t="array" aca="1" ref="B1" ca="1">INDIRECT("B"&amp;(ROW(A3)+A1-1))&amp;"!"</f>
        <v>mtixsens_2_ES_horiz!</v>
      </c>
      <c r="C1" s="8" t="str">
        <f ca="1">INDIRECT("C"&amp;(ROW(B3)+A1-1))&amp;"!"</f>
        <v>MTiXsens signal energy in Torso along x-y-axis!</v>
      </c>
      <c r="E1" t="str">
        <f ca="1">MID(C1,1,LEN(C1)-1)</f>
        <v>MTiXsens signal energy in Torso along x-y-axis</v>
      </c>
      <c r="W1" t="s">
        <v>110</v>
      </c>
      <c r="X1" t="s">
        <v>142</v>
      </c>
      <c r="Y1" t="s">
        <v>143</v>
      </c>
      <c r="Z1" t="s">
        <v>144</v>
      </c>
      <c r="AA1" t="s">
        <v>145</v>
      </c>
      <c r="AI1" t="s">
        <v>82</v>
      </c>
      <c r="AJ1" t="s">
        <v>139</v>
      </c>
      <c r="AK1" t="s">
        <v>86</v>
      </c>
    </row>
    <row r="2" spans="1:39" x14ac:dyDescent="0.2">
      <c r="W2" t="s">
        <v>133</v>
      </c>
      <c r="AI2">
        <v>2</v>
      </c>
      <c r="AJ2">
        <v>6</v>
      </c>
      <c r="AK2">
        <v>10</v>
      </c>
    </row>
    <row r="3" spans="1:39" ht="15" customHeight="1" x14ac:dyDescent="0.2">
      <c r="A3" s="6">
        <v>1</v>
      </c>
      <c r="B3" s="5" t="s">
        <v>30</v>
      </c>
      <c r="C3" s="27"/>
      <c r="E3" s="14" t="str" cm="1">
        <f t="array" aca="1" ref="E3" ca="1">INDIRECT($B$1&amp;X$3&amp;$W4)</f>
        <v>Effects</v>
      </c>
      <c r="F3" s="12" t="s">
        <v>81</v>
      </c>
      <c r="G3" s="12" t="str" cm="1">
        <f t="array" aca="1" ref="G3" ca="1">INDIRECT($B$1&amp;Z$3&amp;$W4)</f>
        <v>df1</v>
      </c>
      <c r="H3" s="12" t="str" cm="1">
        <f t="array" aca="1" ref="H3" ca="1">INDIRECT($B$1&amp;AA$3&amp;$W4)</f>
        <v>df2</v>
      </c>
      <c r="I3" s="13" t="str" cm="1">
        <f t="array" aca="1" ref="I3" ca="1">INDIRECT($B$1&amp;AB$3&amp;$W4)</f>
        <v>p-Value</v>
      </c>
      <c r="K3" s="17" t="s">
        <v>10</v>
      </c>
      <c r="L3" s="17" t="s">
        <v>12</v>
      </c>
      <c r="M3" s="17" t="s">
        <v>11</v>
      </c>
      <c r="N3" s="16" t="str" cm="1">
        <f t="array" aca="1" ref="N3" ca="1">INDIRECT($B$1&amp;AD$3&amp;$AC4)</f>
        <v>pd</v>
      </c>
      <c r="O3" s="16" t="str" cm="1">
        <f t="array" aca="1" ref="O3" ca="1">INDIRECT($B$1&amp;AE$3&amp;$AC4)</f>
        <v>Size</v>
      </c>
      <c r="Q3" t="s">
        <v>118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D3" t="s">
        <v>80</v>
      </c>
      <c r="AE3" t="s">
        <v>79</v>
      </c>
      <c r="AI3">
        <v>0</v>
      </c>
      <c r="AJ3">
        <v>0</v>
      </c>
      <c r="AK3">
        <v>0</v>
      </c>
    </row>
    <row r="4" spans="1:39" ht="15" customHeight="1" x14ac:dyDescent="0.2">
      <c r="A4" s="6">
        <f>A3+1</f>
        <v>2</v>
      </c>
      <c r="B4" s="5" t="s">
        <v>31</v>
      </c>
      <c r="C4" s="27"/>
      <c r="E4" s="5" t="str" cm="1">
        <f t="array" aca="1" ref="E4" ca="1">INDIRECT($B$1&amp;X$3&amp;$W5)</f>
        <v>obstacle_H</v>
      </c>
      <c r="F4" s="10" cm="1">
        <f t="array" aca="1" ref="F4" ca="1">INDIRECT($B$1&amp;Y$3&amp;$W5)</f>
        <v>1033.31148883942</v>
      </c>
      <c r="G4" s="10" cm="1">
        <f t="array" aca="1" ref="G4" ca="1">INDIRECT($B$1&amp;Z$3&amp;$W5)</f>
        <v>2.6229957454380401</v>
      </c>
      <c r="H4" s="10" cm="1">
        <f t="array" aca="1" ref="H4" ca="1">INDIRECT($B$1&amp;AA$3&amp;$W5)</f>
        <v>133.98166442251301</v>
      </c>
      <c r="I4" s="11" cm="1">
        <f t="array" aca="1" ref="I4" ca="1">INDIRECT($B$1&amp;AB$3&amp;$W5)</f>
        <v>0</v>
      </c>
      <c r="K4" s="4">
        <v>1</v>
      </c>
      <c r="L4" s="4">
        <v>1</v>
      </c>
      <c r="M4" s="4">
        <v>1</v>
      </c>
      <c r="N4" s="15" cm="1">
        <f t="array" aca="1" ref="N4" ca="1">INDIRECT($B$1&amp;AD$3&amp;$AC5)</f>
        <v>0.11749999999999999</v>
      </c>
      <c r="O4" s="4" cm="1">
        <f t="array" aca="1" ref="O4" ca="1">INDIRECT($B$1&amp;AE$3&amp;$AC5)</f>
        <v>10</v>
      </c>
      <c r="R4" s="18" t="s">
        <v>82</v>
      </c>
      <c r="S4" s="18" t="s">
        <v>83</v>
      </c>
      <c r="T4" s="18" t="s">
        <v>86</v>
      </c>
      <c r="W4">
        <v>40</v>
      </c>
      <c r="AC4">
        <v>2</v>
      </c>
    </row>
    <row r="5" spans="1:39" ht="15" customHeight="1" x14ac:dyDescent="0.2">
      <c r="A5" s="6">
        <f t="shared" ref="A5:A48" si="0">A4+1</f>
        <v>3</v>
      </c>
      <c r="B5" s="5" t="s">
        <v>32</v>
      </c>
      <c r="C5" s="27"/>
      <c r="E5" s="5" t="str" cm="1">
        <f t="array" aca="1" ref="E5" ca="1">INDIRECT($B$1&amp;X$3&amp;$W6)</f>
        <v>vitesse</v>
      </c>
      <c r="F5" s="10" cm="1">
        <f t="array" aca="1" ref="F5" ca="1">INDIRECT($B$1&amp;Y$3&amp;$W6)</f>
        <v>9.7571885283944102</v>
      </c>
      <c r="G5" s="10" cm="1">
        <f t="array" aca="1" ref="G5" ca="1">INDIRECT($B$1&amp;Z$3&amp;$W6)</f>
        <v>1.57920351111089</v>
      </c>
      <c r="H5" s="10" cm="1">
        <f t="array" aca="1" ref="H5" ca="1">INDIRECT($B$1&amp;AA$3&amp;$W6)</f>
        <v>133.98166442251301</v>
      </c>
      <c r="I5" s="11" cm="1">
        <f t="array" aca="1" ref="I5" ca="1">INDIRECT($B$1&amp;AB$3&amp;$W6)</f>
        <v>3.7574051961875E-4</v>
      </c>
      <c r="K5" s="4">
        <v>1</v>
      </c>
      <c r="L5" s="4">
        <v>1</v>
      </c>
      <c r="M5" s="4">
        <v>2</v>
      </c>
      <c r="N5" s="15" cm="1">
        <f t="array" aca="1" ref="N5" ca="1">INDIRECT($B$1&amp;AD$3&amp;$AC8)</f>
        <v>0.163888888888889</v>
      </c>
      <c r="O5" s="4" cm="1">
        <f t="array" aca="1" ref="O5" ca="1">INDIRECT($B$1&amp;AE$3&amp;$AC8)</f>
        <v>10</v>
      </c>
      <c r="Q5" s="18" t="s">
        <v>82</v>
      </c>
      <c r="R5" s="21"/>
      <c r="S5" s="15">
        <f ca="1">G42-G41</f>
        <v>0.49910635407738635</v>
      </c>
      <c r="T5" s="15">
        <f ca="1">G43-G41</f>
        <v>-0.22652117941995797</v>
      </c>
      <c r="W5">
        <v>41</v>
      </c>
      <c r="AC5">
        <f t="shared" ref="AC5:AC40" si="1">AC4+1</f>
        <v>3</v>
      </c>
      <c r="AG5">
        <v>1</v>
      </c>
    </row>
    <row r="6" spans="1:39" ht="15" customHeight="1" x14ac:dyDescent="0.25">
      <c r="A6" s="6">
        <f t="shared" si="0"/>
        <v>4</v>
      </c>
      <c r="B6" s="5" t="s">
        <v>33</v>
      </c>
      <c r="C6" s="27"/>
      <c r="E6" s="5" t="str" cm="1">
        <f t="array" aca="1" ref="E6" ca="1">INDIRECT($B$1&amp;X$3&amp;$W7)</f>
        <v>obstacle_H:vitesse</v>
      </c>
      <c r="F6" s="10" cm="1">
        <f t="array" aca="1" ref="F6" ca="1">INDIRECT($B$1&amp;Y$3&amp;$W7)</f>
        <v>81.236453519625499</v>
      </c>
      <c r="G6" s="10" cm="1">
        <f t="array" aca="1" ref="G6" ca="1">INDIRECT($B$1&amp;Z$3&amp;$W7)</f>
        <v>4.0987746919929098</v>
      </c>
      <c r="H6" s="10" cm="1">
        <f t="array" aca="1" ref="H6" ca="1">INDIRECT($B$1&amp;AA$3&amp;$W7)</f>
        <v>133.98166442251301</v>
      </c>
      <c r="I6" s="11" cm="1">
        <f t="array" aca="1" ref="I6" ca="1">INDIRECT($B$1&amp;AB$3&amp;$W7)</f>
        <v>0</v>
      </c>
      <c r="K6" s="4">
        <v>1</v>
      </c>
      <c r="L6" s="4">
        <v>1</v>
      </c>
      <c r="M6" s="4">
        <v>3</v>
      </c>
      <c r="N6" s="15" cm="1">
        <f t="array" aca="1" ref="N6" ca="1">INDIRECT($B$1&amp;AD$3&amp;$AC11)</f>
        <v>0.25310185185185202</v>
      </c>
      <c r="O6" s="4" cm="1">
        <f t="array" aca="1" ref="O6" ca="1">INDIRECT($B$1&amp;AE$3&amp;$AC11)</f>
        <v>10</v>
      </c>
      <c r="Q6" s="18" t="s">
        <v>83</v>
      </c>
      <c r="R6" s="22"/>
      <c r="S6" s="21"/>
      <c r="T6" s="15">
        <f ca="1">G43-G42</f>
        <v>-0.72562753349734432</v>
      </c>
      <c r="W6">
        <v>42</v>
      </c>
      <c r="AC6">
        <f t="shared" si="1"/>
        <v>4</v>
      </c>
      <c r="AG6">
        <v>2</v>
      </c>
      <c r="AI6" t="s">
        <v>84</v>
      </c>
      <c r="AJ6">
        <v>0.5</v>
      </c>
      <c r="AK6">
        <v>11.5</v>
      </c>
      <c r="AL6">
        <v>0.5</v>
      </c>
      <c r="AM6">
        <v>0.5</v>
      </c>
    </row>
    <row r="7" spans="1:39" ht="15" customHeight="1" x14ac:dyDescent="0.2">
      <c r="A7" s="6">
        <f t="shared" si="0"/>
        <v>5</v>
      </c>
      <c r="B7" s="5" t="s">
        <v>34</v>
      </c>
      <c r="C7" s="27"/>
      <c r="E7" s="5" t="str" cm="1">
        <f t="array" aca="1" ref="E7" ca="1">INDIRECT($B$1&amp;X$3&amp;$W8)</f>
        <v>pneumatique</v>
      </c>
      <c r="F7" s="10" cm="1">
        <f t="array" aca="1" ref="F7" ca="1">INDIRECT($B$1&amp;Y$3&amp;$W8)</f>
        <v>11.485666933992301</v>
      </c>
      <c r="G7" s="10" cm="1">
        <f t="array" aca="1" ref="G7" ca="1">INDIRECT($B$1&amp;Z$3&amp;$W8)</f>
        <v>1.8934520063282401</v>
      </c>
      <c r="H7" s="10" cm="1">
        <f t="array" aca="1" ref="H7" ca="1">INDIRECT($B$1&amp;AA$3&amp;$W8)</f>
        <v>133.98166442251301</v>
      </c>
      <c r="I7" s="11" cm="1">
        <f t="array" aca="1" ref="I7" ca="1">INDIRECT($B$1&amp;AB$3&amp;$W8)</f>
        <v>3.5943269031779599E-5</v>
      </c>
      <c r="Q7" s="18" t="s">
        <v>86</v>
      </c>
      <c r="R7" s="22"/>
      <c r="S7" s="22"/>
      <c r="T7" s="21"/>
      <c r="W7">
        <v>43</v>
      </c>
      <c r="AC7">
        <f t="shared" si="1"/>
        <v>5</v>
      </c>
      <c r="AG7">
        <v>3</v>
      </c>
      <c r="AI7" t="s">
        <v>85</v>
      </c>
      <c r="AJ7">
        <f>AJ6</f>
        <v>0.5</v>
      </c>
      <c r="AK7">
        <f t="shared" ref="AK7:AK8" si="2">AK6</f>
        <v>11.5</v>
      </c>
      <c r="AL7">
        <v>0.71</v>
      </c>
      <c r="AM7">
        <v>0.71</v>
      </c>
    </row>
    <row r="8" spans="1:39" ht="15" customHeight="1" x14ac:dyDescent="0.2">
      <c r="A8" s="6">
        <f t="shared" si="0"/>
        <v>6</v>
      </c>
      <c r="B8" s="5" t="s">
        <v>35</v>
      </c>
      <c r="C8" s="27"/>
      <c r="E8" s="5" t="str" cm="1">
        <f t="array" aca="1" ref="E8" ca="1">INDIRECT($B$1&amp;X$3&amp;$W9)</f>
        <v>obstacle_H:pneumatique</v>
      </c>
      <c r="F8" s="10" cm="1">
        <f t="array" aca="1" ref="F8" ca="1">INDIRECT($B$1&amp;Y$3&amp;$W9)</f>
        <v>18.494422592057798</v>
      </c>
      <c r="G8" s="10" cm="1">
        <f t="array" aca="1" ref="G8" ca="1">INDIRECT($B$1&amp;Z$3&amp;$W9)</f>
        <v>4.8494117182583096</v>
      </c>
      <c r="H8" s="10" cm="1">
        <f t="array" aca="1" ref="H8" ca="1">INDIRECT($B$1&amp;AA$3&amp;$W9)</f>
        <v>133.98166442251301</v>
      </c>
      <c r="I8" s="11" cm="1">
        <f t="array" aca="1" ref="I8" ca="1">INDIRECT($B$1&amp;AB$3&amp;$W9)</f>
        <v>1.12132525487141E-13</v>
      </c>
      <c r="K8" s="4">
        <v>1</v>
      </c>
      <c r="L8" s="4">
        <v>2</v>
      </c>
      <c r="M8" s="4">
        <v>1</v>
      </c>
      <c r="N8" s="15" cm="1">
        <f t="array" aca="1" ref="N8" ca="1">INDIRECT($B$1&amp;AD$3&amp;$AC6)</f>
        <v>0.100833333333333</v>
      </c>
      <c r="O8" s="4" cm="1">
        <f t="array" aca="1" ref="O8" ca="1">INDIRECT($B$1&amp;AE$3&amp;$AC6)</f>
        <v>10</v>
      </c>
      <c r="W8">
        <v>44</v>
      </c>
      <c r="AC8">
        <f t="shared" si="1"/>
        <v>6</v>
      </c>
      <c r="AG8">
        <v>4</v>
      </c>
      <c r="AI8" t="s">
        <v>85</v>
      </c>
      <c r="AJ8">
        <f t="shared" ref="AJ8" si="3">AJ7</f>
        <v>0.5</v>
      </c>
      <c r="AK8">
        <f t="shared" si="2"/>
        <v>11.5</v>
      </c>
      <c r="AL8">
        <v>0.28999999999999998</v>
      </c>
      <c r="AM8">
        <v>0.28999999999999998</v>
      </c>
    </row>
    <row r="9" spans="1:39" ht="15" customHeight="1" x14ac:dyDescent="0.2">
      <c r="A9" s="6">
        <f t="shared" si="0"/>
        <v>7</v>
      </c>
      <c r="B9" s="5" t="s">
        <v>36</v>
      </c>
      <c r="C9" s="27"/>
      <c r="E9" s="5" t="str" cm="1">
        <f t="array" aca="1" ref="E9" ca="1">INDIRECT($B$1&amp;X$3&amp;$W10)</f>
        <v>vitesse:pneumatique</v>
      </c>
      <c r="F9" s="10" cm="1">
        <f t="array" aca="1" ref="F9" ca="1">INDIRECT($B$1&amp;Y$3&amp;$W10)</f>
        <v>14.3247004338506</v>
      </c>
      <c r="G9" s="10" cm="1">
        <f t="array" aca="1" ref="G9" ca="1">INDIRECT($B$1&amp;Z$3&amp;$W10)</f>
        <v>2.95936398356258</v>
      </c>
      <c r="H9" s="10" cm="1">
        <f t="array" aca="1" ref="H9" ca="1">INDIRECT($B$1&amp;AA$3&amp;$W10)</f>
        <v>133.98166442251301</v>
      </c>
      <c r="I9" s="11" cm="1">
        <f t="array" aca="1" ref="I9" ca="1">INDIRECT($B$1&amp;AB$3&amp;$W10)</f>
        <v>4.41909098203297E-8</v>
      </c>
      <c r="K9" s="4">
        <v>1</v>
      </c>
      <c r="L9" s="4">
        <v>2</v>
      </c>
      <c r="M9" s="4">
        <v>2</v>
      </c>
      <c r="N9" s="15" cm="1">
        <f t="array" aca="1" ref="N9" ca="1">INDIRECT($B$1&amp;AD$3&amp;$AC9)</f>
        <v>0.25158179012345699</v>
      </c>
      <c r="O9" s="4" cm="1">
        <f t="array" aca="1" ref="O9" ca="1">INDIRECT($B$1&amp;AE$3&amp;$AC9)</f>
        <v>10</v>
      </c>
      <c r="Q9" t="s">
        <v>14</v>
      </c>
      <c r="W9">
        <v>45</v>
      </c>
      <c r="AC9">
        <f t="shared" si="1"/>
        <v>7</v>
      </c>
      <c r="AG9">
        <v>5</v>
      </c>
    </row>
    <row r="10" spans="1:39" ht="15" customHeight="1" x14ac:dyDescent="0.2">
      <c r="A10" s="6">
        <f t="shared" si="0"/>
        <v>8</v>
      </c>
      <c r="B10" s="5" t="s">
        <v>37</v>
      </c>
      <c r="C10" s="27"/>
      <c r="E10" s="5" t="str" cm="1">
        <f t="array" aca="1" ref="E10" ca="1">INDIRECT($B$1&amp;X$3&amp;$W11)</f>
        <v>obstacle_H:vitesse:pneumatique</v>
      </c>
      <c r="F10" s="10" cm="1">
        <f t="array" aca="1" ref="F10" ca="1">INDIRECT($B$1&amp;Y$3&amp;$W11)</f>
        <v>17.823992851884501</v>
      </c>
      <c r="G10" s="10" cm="1">
        <f t="array" aca="1" ref="G10" ca="1">INDIRECT($B$1&amp;Z$3&amp;$W11)</f>
        <v>7.4475276108155501</v>
      </c>
      <c r="H10" s="10" cm="1">
        <f t="array" aca="1" ref="H10" ca="1">INDIRECT($B$1&amp;AA$3&amp;$W11)</f>
        <v>133.98166442251301</v>
      </c>
      <c r="I10" s="11" cm="1">
        <f t="array" aca="1" ref="I10" ca="1">INDIRECT($B$1&amp;AB$3&amp;$W11)</f>
        <v>0</v>
      </c>
      <c r="K10" s="4">
        <v>1</v>
      </c>
      <c r="L10" s="4">
        <v>2</v>
      </c>
      <c r="M10" s="4">
        <v>3</v>
      </c>
      <c r="N10" s="15" cm="1">
        <f t="array" aca="1" ref="N10" ca="1">INDIRECT($B$1&amp;AD$3&amp;$AC12)</f>
        <v>0.38179012345678998</v>
      </c>
      <c r="O10" s="4" cm="1">
        <f t="array" aca="1" ref="O10" ca="1">INDIRECT($B$1&amp;AE$3&amp;$AC12)</f>
        <v>10</v>
      </c>
      <c r="R10" s="18" t="s">
        <v>82</v>
      </c>
      <c r="S10" s="18" t="s">
        <v>83</v>
      </c>
      <c r="T10" s="18" t="s">
        <v>86</v>
      </c>
      <c r="W10">
        <v>46</v>
      </c>
      <c r="AC10">
        <f t="shared" si="1"/>
        <v>8</v>
      </c>
      <c r="AG10">
        <v>6</v>
      </c>
    </row>
    <row r="11" spans="1:39" ht="15" customHeight="1" x14ac:dyDescent="0.2">
      <c r="A11" s="6">
        <f t="shared" si="0"/>
        <v>9</v>
      </c>
      <c r="B11" s="5" t="s">
        <v>38</v>
      </c>
      <c r="C11" s="27" t="s">
        <v>141</v>
      </c>
      <c r="Q11" s="18" t="s">
        <v>82</v>
      </c>
      <c r="R11" s="21"/>
      <c r="S11" s="15" cm="1">
        <f t="array" aca="1" ref="S11" ca="1">INDIRECT($W$2&amp;"C"&amp;(A1+1))</f>
        <v>0.47622004675628288</v>
      </c>
      <c r="T11" s="15" cm="1">
        <f t="array" aca="1" ref="T11" ca="1">INDIRECT($W$2&amp;"G"&amp;(A1+1))</f>
        <v>0.4983757062146893</v>
      </c>
      <c r="W11">
        <v>47</v>
      </c>
      <c r="AC11">
        <f t="shared" si="1"/>
        <v>9</v>
      </c>
      <c r="AG11">
        <v>7</v>
      </c>
    </row>
    <row r="12" spans="1:39" x14ac:dyDescent="0.2">
      <c r="A12" s="6">
        <f t="shared" si="0"/>
        <v>10</v>
      </c>
      <c r="B12" s="5" t="s">
        <v>39</v>
      </c>
      <c r="C12" s="27"/>
      <c r="K12" s="4">
        <v>1</v>
      </c>
      <c r="L12" s="4">
        <v>3</v>
      </c>
      <c r="M12" s="4">
        <v>1</v>
      </c>
      <c r="N12" s="15" cm="1">
        <f t="array" aca="1" ref="N12" ca="1">INDIRECT($B$1&amp;AD$3&amp;$AC7)</f>
        <v>1.4166666666666701E-2</v>
      </c>
      <c r="O12" s="4" cm="1">
        <f t="array" aca="1" ref="O12" ca="1">INDIRECT($B$1&amp;AE$3&amp;$AC7)</f>
        <v>10</v>
      </c>
      <c r="Q12" s="18" t="s">
        <v>83</v>
      </c>
      <c r="R12" s="22"/>
      <c r="S12" s="21"/>
      <c r="T12" s="15" cm="1">
        <f t="array" aca="1" ref="T12" ca="1">INDIRECT($W$2&amp;"K"&amp;(A1+1))</f>
        <v>0.51566091954022997</v>
      </c>
      <c r="AC12">
        <f t="shared" si="1"/>
        <v>10</v>
      </c>
      <c r="AG12">
        <v>8</v>
      </c>
    </row>
    <row r="13" spans="1:39" x14ac:dyDescent="0.2">
      <c r="A13" s="6">
        <f t="shared" si="0"/>
        <v>11</v>
      </c>
      <c r="B13" s="5" t="s">
        <v>40</v>
      </c>
      <c r="C13" s="27"/>
      <c r="K13" s="4">
        <v>1</v>
      </c>
      <c r="L13" s="4">
        <v>3</v>
      </c>
      <c r="M13" s="4">
        <v>2</v>
      </c>
      <c r="N13" s="15" cm="1">
        <f t="array" aca="1" ref="N13" ca="1">INDIRECT($B$1&amp;AD$3&amp;$AC10)</f>
        <v>4.1388888888888899E-2</v>
      </c>
      <c r="O13" s="4" cm="1">
        <f t="array" aca="1" ref="O13" ca="1">INDIRECT($B$1&amp;AE$3&amp;$AC10)</f>
        <v>10</v>
      </c>
      <c r="Q13" s="18" t="s">
        <v>86</v>
      </c>
      <c r="R13" s="22"/>
      <c r="S13" s="22"/>
      <c r="T13" s="21"/>
      <c r="AC13">
        <f t="shared" si="1"/>
        <v>11</v>
      </c>
      <c r="AG13">
        <v>9</v>
      </c>
    </row>
    <row r="14" spans="1:39" x14ac:dyDescent="0.2">
      <c r="A14" s="6">
        <f t="shared" si="0"/>
        <v>12</v>
      </c>
      <c r="B14" s="5" t="s">
        <v>41</v>
      </c>
      <c r="C14" s="27"/>
      <c r="K14" s="4">
        <v>1</v>
      </c>
      <c r="L14" s="4">
        <v>3</v>
      </c>
      <c r="M14" s="4">
        <v>3</v>
      </c>
      <c r="N14" s="15" cm="1">
        <f t="array" aca="1" ref="N14" ca="1">INDIRECT($B$1&amp;AD$3&amp;$AC13)</f>
        <v>7.3611111111111099E-2</v>
      </c>
      <c r="O14" s="4" cm="1">
        <f t="array" aca="1" ref="O14" ca="1">INDIRECT($B$1&amp;AE$3&amp;$AC13)</f>
        <v>10</v>
      </c>
      <c r="AC14">
        <f t="shared" si="1"/>
        <v>12</v>
      </c>
      <c r="AG14">
        <v>10</v>
      </c>
    </row>
    <row r="15" spans="1:39" x14ac:dyDescent="0.2">
      <c r="A15" s="6">
        <f t="shared" si="0"/>
        <v>13</v>
      </c>
      <c r="B15" s="5" t="s">
        <v>42</v>
      </c>
      <c r="C15" s="27"/>
      <c r="Q15" s="23" t="s">
        <v>131</v>
      </c>
      <c r="R15" s="23"/>
      <c r="S15" s="23"/>
      <c r="T15" s="23"/>
      <c r="AC15">
        <f t="shared" si="1"/>
        <v>13</v>
      </c>
      <c r="AG15">
        <v>11</v>
      </c>
    </row>
    <row r="16" spans="1:39" x14ac:dyDescent="0.2">
      <c r="A16" s="6">
        <f t="shared" si="0"/>
        <v>14</v>
      </c>
      <c r="B16" s="5" t="s">
        <v>43</v>
      </c>
      <c r="C16" s="27"/>
      <c r="K16" s="4">
        <v>2</v>
      </c>
      <c r="L16" s="4">
        <v>1</v>
      </c>
      <c r="M16" s="4">
        <v>1</v>
      </c>
      <c r="N16" s="15" cm="1">
        <f t="array" aca="1" ref="N16" ca="1">INDIRECT($B$1&amp;AD$3&amp;$AC14)</f>
        <v>0.250771604938272</v>
      </c>
      <c r="O16" s="4" cm="1">
        <f t="array" aca="1" ref="O16" ca="1">INDIRECT($B$1&amp;AE$3&amp;$AC14)</f>
        <v>10</v>
      </c>
      <c r="R16" s="18" t="s">
        <v>82</v>
      </c>
      <c r="S16" s="18" t="s">
        <v>83</v>
      </c>
      <c r="T16" s="18" t="s">
        <v>86</v>
      </c>
      <c r="AC16">
        <f t="shared" si="1"/>
        <v>14</v>
      </c>
      <c r="AG16">
        <v>12</v>
      </c>
    </row>
    <row r="17" spans="1:33" x14ac:dyDescent="0.2">
      <c r="A17" s="6">
        <f t="shared" si="0"/>
        <v>15</v>
      </c>
      <c r="B17" s="5" t="s">
        <v>44</v>
      </c>
      <c r="C17" s="27"/>
      <c r="K17" s="4">
        <v>2</v>
      </c>
      <c r="L17" s="4">
        <v>1</v>
      </c>
      <c r="M17" s="4">
        <v>2</v>
      </c>
      <c r="N17" s="15" cm="1">
        <f t="array" aca="1" ref="N17" ca="1">INDIRECT($B$1&amp;AD$3&amp;$AC17)</f>
        <v>0.33101851851851899</v>
      </c>
      <c r="O17" s="4" cm="1">
        <f t="array" aca="1" ref="O17" ca="1">INDIRECT($B$1&amp;AE$3&amp;$AC17)</f>
        <v>9</v>
      </c>
      <c r="Q17" s="18" t="s">
        <v>82</v>
      </c>
      <c r="R17" s="21"/>
      <c r="S17" s="19" cm="1">
        <f t="array" aca="1" ref="S17" ca="1">INDIRECT($W$2&amp;"E"&amp;(A1+1))</f>
        <v>0.62768730841310738</v>
      </c>
      <c r="T17" s="19" cm="1">
        <f t="array" aca="1" ref="T17" ca="1">INDIRECT($W$2&amp;"I"&amp;(A1+1))</f>
        <v>0.93113146365117727</v>
      </c>
      <c r="AC17">
        <f t="shared" si="1"/>
        <v>15</v>
      </c>
      <c r="AG17">
        <v>1</v>
      </c>
    </row>
    <row r="18" spans="1:33" x14ac:dyDescent="0.2">
      <c r="A18" s="6">
        <f t="shared" si="0"/>
        <v>16</v>
      </c>
      <c r="B18" s="5" t="s">
        <v>45</v>
      </c>
      <c r="C18" s="27"/>
      <c r="K18" s="4">
        <v>2</v>
      </c>
      <c r="L18" s="4">
        <v>1</v>
      </c>
      <c r="M18" s="4">
        <v>3</v>
      </c>
      <c r="N18" s="15" cm="1">
        <f t="array" aca="1" ref="N18" ca="1">INDIRECT($B$1&amp;AD$3&amp;$AC20)</f>
        <v>0.36722222222222201</v>
      </c>
      <c r="O18" s="4" cm="1">
        <f t="array" aca="1" ref="O18" ca="1">INDIRECT($B$1&amp;AE$3&amp;$AC20)</f>
        <v>10</v>
      </c>
      <c r="Q18" s="18" t="s">
        <v>83</v>
      </c>
      <c r="R18" s="22"/>
      <c r="S18" s="21"/>
      <c r="T18" s="19" cm="1">
        <f t="array" aca="1" ref="T18" ca="1">INDIRECT($W$2&amp;"M"&amp;(A1+1))</f>
        <v>0.81216443443662922</v>
      </c>
      <c r="AC18">
        <f t="shared" si="1"/>
        <v>16</v>
      </c>
      <c r="AG18">
        <v>2</v>
      </c>
    </row>
    <row r="19" spans="1:33" x14ac:dyDescent="0.2">
      <c r="A19" s="6">
        <f t="shared" si="0"/>
        <v>17</v>
      </c>
      <c r="B19" s="5" t="s">
        <v>46</v>
      </c>
      <c r="C19" s="27"/>
      <c r="Q19" s="18" t="s">
        <v>86</v>
      </c>
      <c r="R19" s="22"/>
      <c r="S19" s="22"/>
      <c r="T19" s="21"/>
      <c r="AC19">
        <f t="shared" si="1"/>
        <v>17</v>
      </c>
      <c r="AG19">
        <v>3</v>
      </c>
    </row>
    <row r="20" spans="1:33" x14ac:dyDescent="0.2">
      <c r="A20" s="6">
        <f t="shared" si="0"/>
        <v>18</v>
      </c>
      <c r="B20" s="5" t="s">
        <v>47</v>
      </c>
      <c r="C20" s="27"/>
      <c r="K20" s="4">
        <v>2</v>
      </c>
      <c r="L20" s="4">
        <v>2</v>
      </c>
      <c r="M20" s="4">
        <v>1</v>
      </c>
      <c r="N20" s="15" cm="1">
        <f t="array" aca="1" ref="N20" ca="1">INDIRECT($B$1&amp;AD$3&amp;$AC15)</f>
        <v>0.26641975308642002</v>
      </c>
      <c r="O20" s="4" cm="1">
        <f t="array" aca="1" ref="O20" ca="1">INDIRECT($B$1&amp;AE$3&amp;$AC15)</f>
        <v>10</v>
      </c>
      <c r="AC20">
        <f t="shared" si="1"/>
        <v>18</v>
      </c>
      <c r="AG20">
        <v>4</v>
      </c>
    </row>
    <row r="21" spans="1:33" x14ac:dyDescent="0.2">
      <c r="A21" s="6">
        <f t="shared" si="0"/>
        <v>19</v>
      </c>
      <c r="B21" s="5" t="s">
        <v>48</v>
      </c>
      <c r="C21" s="27"/>
      <c r="K21" s="4">
        <v>2</v>
      </c>
      <c r="L21" s="4">
        <v>2</v>
      </c>
      <c r="M21" s="4">
        <v>2</v>
      </c>
      <c r="N21" s="15" cm="1">
        <f t="array" aca="1" ref="N21" ca="1">INDIRECT($B$1&amp;AD$3&amp;$AC18)</f>
        <v>0.45011574074074101</v>
      </c>
      <c r="O21" s="4" cm="1">
        <f t="array" aca="1" ref="O21" ca="1">INDIRECT($B$1&amp;AE$3&amp;$AC18)</f>
        <v>8</v>
      </c>
      <c r="Q21" t="s">
        <v>132</v>
      </c>
      <c r="AC21">
        <f t="shared" si="1"/>
        <v>19</v>
      </c>
      <c r="AG21">
        <v>5</v>
      </c>
    </row>
    <row r="22" spans="1:33" x14ac:dyDescent="0.2">
      <c r="A22" s="6">
        <f t="shared" si="0"/>
        <v>20</v>
      </c>
      <c r="B22" s="5" t="s">
        <v>49</v>
      </c>
      <c r="C22" s="27"/>
      <c r="K22" s="4">
        <v>2</v>
      </c>
      <c r="L22" s="4">
        <v>2</v>
      </c>
      <c r="M22" s="4">
        <v>3</v>
      </c>
      <c r="N22" s="15" cm="1">
        <f t="array" aca="1" ref="N22" ca="1">INDIRECT($B$1&amp;AD$3&amp;$AC21)</f>
        <v>0.48308641975308603</v>
      </c>
      <c r="O22" s="4" cm="1">
        <f t="array" aca="1" ref="O22" ca="1">INDIRECT($B$1&amp;AE$3&amp;$AC21)</f>
        <v>10</v>
      </c>
      <c r="R22" s="18" t="s">
        <v>82</v>
      </c>
      <c r="S22" s="18" t="s">
        <v>83</v>
      </c>
      <c r="T22" s="18" t="s">
        <v>86</v>
      </c>
      <c r="AC22">
        <f t="shared" si="1"/>
        <v>20</v>
      </c>
      <c r="AG22">
        <v>6</v>
      </c>
    </row>
    <row r="23" spans="1:33" x14ac:dyDescent="0.2">
      <c r="A23" s="6">
        <f t="shared" si="0"/>
        <v>21</v>
      </c>
      <c r="B23" s="5" t="s">
        <v>50</v>
      </c>
      <c r="C23" s="27"/>
      <c r="Q23" s="18" t="s">
        <v>82</v>
      </c>
      <c r="R23" s="21"/>
      <c r="S23" s="19" cm="1">
        <f t="array" aca="1" ref="S23" ca="1">INDIRECT($W$2&amp;"B"&amp;(A1+1))</f>
        <v>0.2092291028043691</v>
      </c>
      <c r="T23" s="19" cm="1">
        <f t="array" aca="1" ref="T23" ca="1">INDIRECT($W$2&amp;"F"&amp;(A1+1))</f>
        <v>0.93113146365117727</v>
      </c>
      <c r="AC23">
        <f t="shared" si="1"/>
        <v>21</v>
      </c>
      <c r="AG23">
        <v>7</v>
      </c>
    </row>
    <row r="24" spans="1:33" x14ac:dyDescent="0.2">
      <c r="A24" s="6">
        <f t="shared" si="0"/>
        <v>22</v>
      </c>
      <c r="B24" s="5" t="s">
        <v>51</v>
      </c>
      <c r="C24" s="27"/>
      <c r="K24" s="4">
        <v>2</v>
      </c>
      <c r="L24" s="4">
        <v>3</v>
      </c>
      <c r="M24" s="4">
        <v>1</v>
      </c>
      <c r="N24" s="15" cm="1">
        <f t="array" aca="1" ref="N24" ca="1">INDIRECT($B$1&amp;AD$3&amp;$AC16)</f>
        <v>0.17805555555555599</v>
      </c>
      <c r="O24" s="4" cm="1">
        <f t="array" aca="1" ref="O24" ca="1">INDIRECT($B$1&amp;AE$3&amp;$AC16)</f>
        <v>10</v>
      </c>
      <c r="Q24" s="18" t="s">
        <v>83</v>
      </c>
      <c r="R24" s="22"/>
      <c r="S24" s="21"/>
      <c r="T24" s="19" cm="1">
        <f t="array" aca="1" ref="T24" ca="1">INDIRECT($W$2&amp;"J"&amp;(A1+1))</f>
        <v>0.40608221721831461</v>
      </c>
      <c r="AC24">
        <f t="shared" si="1"/>
        <v>22</v>
      </c>
      <c r="AG24">
        <v>8</v>
      </c>
    </row>
    <row r="25" spans="1:33" x14ac:dyDescent="0.2">
      <c r="A25" s="6">
        <f t="shared" si="0"/>
        <v>23</v>
      </c>
      <c r="B25" s="5" t="s">
        <v>52</v>
      </c>
      <c r="C25" s="27"/>
      <c r="K25" s="4">
        <v>2</v>
      </c>
      <c r="L25" s="4">
        <v>3</v>
      </c>
      <c r="M25" s="4">
        <v>2</v>
      </c>
      <c r="N25" s="15" cm="1">
        <f t="array" aca="1" ref="N25" ca="1">INDIRECT($B$1&amp;AD$3&amp;$AC19)</f>
        <v>0.42543209876543198</v>
      </c>
      <c r="O25" s="4" cm="1">
        <f t="array" aca="1" ref="O25" ca="1">INDIRECT($B$1&amp;AE$3&amp;$AC19)</f>
        <v>10</v>
      </c>
      <c r="Q25" s="18" t="s">
        <v>86</v>
      </c>
      <c r="R25" s="22"/>
      <c r="S25" s="22"/>
      <c r="T25" s="21"/>
      <c r="AC25">
        <f t="shared" si="1"/>
        <v>23</v>
      </c>
      <c r="AG25">
        <v>9</v>
      </c>
    </row>
    <row r="26" spans="1:33" x14ac:dyDescent="0.2">
      <c r="A26" s="6">
        <f t="shared" si="0"/>
        <v>24</v>
      </c>
      <c r="B26" s="5" t="s">
        <v>53</v>
      </c>
      <c r="C26" s="27"/>
      <c r="K26" s="4">
        <v>2</v>
      </c>
      <c r="L26" s="4">
        <v>3</v>
      </c>
      <c r="M26" s="4">
        <v>3</v>
      </c>
      <c r="N26" s="15" cm="1">
        <f t="array" aca="1" ref="N26" ca="1">INDIRECT($B$1&amp;AD$3&amp;$AC22)</f>
        <v>0.73424382716049397</v>
      </c>
      <c r="O26" s="4" cm="1">
        <f t="array" aca="1" ref="O26" ca="1">INDIRECT($B$1&amp;AE$3&amp;$AC22)</f>
        <v>10</v>
      </c>
      <c r="AC26">
        <f t="shared" si="1"/>
        <v>24</v>
      </c>
      <c r="AG26">
        <v>10</v>
      </c>
    </row>
    <row r="27" spans="1:33" x14ac:dyDescent="0.2">
      <c r="A27" s="6">
        <f t="shared" si="0"/>
        <v>25</v>
      </c>
      <c r="B27" s="5" t="s">
        <v>54</v>
      </c>
      <c r="C27" s="27"/>
      <c r="AC27">
        <f t="shared" si="1"/>
        <v>25</v>
      </c>
      <c r="AG27">
        <v>11</v>
      </c>
    </row>
    <row r="28" spans="1:33" x14ac:dyDescent="0.2">
      <c r="A28" s="6">
        <f t="shared" si="0"/>
        <v>26</v>
      </c>
      <c r="B28" s="5" t="s">
        <v>55</v>
      </c>
      <c r="C28" s="27"/>
      <c r="K28" s="4">
        <v>3</v>
      </c>
      <c r="L28" s="4">
        <v>1</v>
      </c>
      <c r="M28" s="4">
        <v>1</v>
      </c>
      <c r="N28" s="15" cm="1">
        <f t="array" aca="1" ref="N28" ca="1">INDIRECT($B$1&amp;AD$3&amp;$AC23)</f>
        <v>0.57845679012345697</v>
      </c>
      <c r="O28" s="4" cm="1">
        <f t="array" aca="1" ref="O28" ca="1">INDIRECT($B$1&amp;AE$3&amp;$AC23)</f>
        <v>10</v>
      </c>
      <c r="Q28" s="24" t="s">
        <v>134</v>
      </c>
      <c r="AC28">
        <f t="shared" si="1"/>
        <v>26</v>
      </c>
      <c r="AG28">
        <v>12</v>
      </c>
    </row>
    <row r="29" spans="1:33" x14ac:dyDescent="0.2">
      <c r="A29" s="6">
        <f t="shared" si="0"/>
        <v>27</v>
      </c>
      <c r="B29" s="5" t="s">
        <v>56</v>
      </c>
      <c r="C29" s="27"/>
      <c r="K29" s="4">
        <v>3</v>
      </c>
      <c r="L29" s="4">
        <v>1</v>
      </c>
      <c r="M29" s="4">
        <v>2</v>
      </c>
      <c r="N29" s="15" cm="1">
        <f t="array" aca="1" ref="N29" ca="1">INDIRECT($B$1&amp;AD$3&amp;$AC26)</f>
        <v>0.787407407407407</v>
      </c>
      <c r="O29" s="4" cm="1">
        <f t="array" aca="1" ref="O29" ca="1">INDIRECT($B$1&amp;AE$3&amp;$AC26)</f>
        <v>10</v>
      </c>
      <c r="R29" s="26" t="s">
        <v>137</v>
      </c>
      <c r="S29" s="26" t="s">
        <v>138</v>
      </c>
      <c r="AC29">
        <f t="shared" si="1"/>
        <v>27</v>
      </c>
      <c r="AG29">
        <v>1</v>
      </c>
    </row>
    <row r="30" spans="1:33" x14ac:dyDescent="0.2">
      <c r="A30" s="6">
        <f t="shared" si="0"/>
        <v>28</v>
      </c>
      <c r="B30" s="5" t="s">
        <v>57</v>
      </c>
      <c r="C30" s="27"/>
      <c r="K30" s="4">
        <v>3</v>
      </c>
      <c r="L30" s="4">
        <v>1</v>
      </c>
      <c r="M30" s="4">
        <v>3</v>
      </c>
      <c r="N30" s="15" cm="1">
        <f t="array" aca="1" ref="N30" ca="1">INDIRECT($B$1&amp;AD$3&amp;$AC29)</f>
        <v>0.63147376543209899</v>
      </c>
      <c r="O30" s="4" cm="1">
        <f t="array" aca="1" ref="O30" ca="1">INDIRECT($B$1&amp;AE$3&amp;$AC29)</f>
        <v>10</v>
      </c>
      <c r="Q30" s="25" t="s">
        <v>135</v>
      </c>
      <c r="R30" s="4">
        <f>1-S30</f>
        <v>0.43999999999999995</v>
      </c>
      <c r="S30" s="4">
        <v>0.56000000000000005</v>
      </c>
      <c r="AC30">
        <f t="shared" si="1"/>
        <v>28</v>
      </c>
      <c r="AG30">
        <v>2</v>
      </c>
    </row>
    <row r="31" spans="1:33" x14ac:dyDescent="0.2">
      <c r="A31" s="6">
        <f t="shared" si="0"/>
        <v>29</v>
      </c>
      <c r="B31" s="5" t="s">
        <v>58</v>
      </c>
      <c r="C31" s="27"/>
      <c r="E31" s="17" t="s">
        <v>111</v>
      </c>
      <c r="Q31" s="25" t="s">
        <v>136</v>
      </c>
      <c r="R31" s="4">
        <f t="shared" ref="R31:R32" si="4">1-S31</f>
        <v>0.36</v>
      </c>
      <c r="S31" s="4">
        <v>0.64</v>
      </c>
      <c r="AC31">
        <f t="shared" si="1"/>
        <v>29</v>
      </c>
      <c r="AG31">
        <v>3</v>
      </c>
    </row>
    <row r="32" spans="1:33" x14ac:dyDescent="0.2">
      <c r="A32" s="6">
        <f t="shared" si="0"/>
        <v>30</v>
      </c>
      <c r="B32" s="5" t="s">
        <v>59</v>
      </c>
      <c r="C32" s="27"/>
      <c r="F32" s="12" t="s">
        <v>81</v>
      </c>
      <c r="G32" s="12" t="s">
        <v>22</v>
      </c>
      <c r="H32" s="12" t="s">
        <v>23</v>
      </c>
      <c r="I32" s="13" t="s">
        <v>112</v>
      </c>
      <c r="K32" s="4">
        <v>3</v>
      </c>
      <c r="L32" s="4">
        <v>2</v>
      </c>
      <c r="M32" s="4">
        <v>1</v>
      </c>
      <c r="N32" s="15" cm="1">
        <f t="array" aca="1" ref="N32" ca="1">INDIRECT($B$1&amp;AD$3&amp;$AC24)</f>
        <v>0.89070644718792902</v>
      </c>
      <c r="O32" s="4" cm="1">
        <f t="array" aca="1" ref="O32" ca="1">INDIRECT($B$1&amp;AE$3&amp;$AC24)</f>
        <v>9</v>
      </c>
      <c r="Q32" s="25" t="s">
        <v>85</v>
      </c>
      <c r="R32" s="4">
        <f t="shared" si="4"/>
        <v>0.29000000000000004</v>
      </c>
      <c r="S32" s="4">
        <v>0.71</v>
      </c>
      <c r="AC32">
        <f t="shared" si="1"/>
        <v>30</v>
      </c>
      <c r="AG32">
        <v>4</v>
      </c>
    </row>
    <row r="33" spans="1:33" x14ac:dyDescent="0.2">
      <c r="A33" s="6">
        <f t="shared" si="0"/>
        <v>31</v>
      </c>
      <c r="B33" s="5" t="s">
        <v>60</v>
      </c>
      <c r="C33" s="27"/>
      <c r="F33" s="10" cm="1">
        <f t="array" aca="1" ref="F33" ca="1">INDIRECT($W$1&amp;"B"&amp;(A1+1))</f>
        <v>0.75315347066540494</v>
      </c>
      <c r="G33" s="10" cm="1">
        <f t="array" aca="1" ref="G33" ca="1">INDIRECT($W$1&amp;"C"&amp;(A1+1))</f>
        <v>1.964781263498617</v>
      </c>
      <c r="H33" s="10" cm="1">
        <f t="array" aca="1" ref="H33" ca="1">INDIRECT($W$1&amp;"D"&amp;(A1+1))</f>
        <v>340.4222801528482</v>
      </c>
      <c r="I33" s="11" cm="1">
        <f t="array" aca="1" ref="I33" ca="1">INDIRECT($W$1&amp;"E"&amp;(A1+1))</f>
        <v>0.46949097154904418</v>
      </c>
      <c r="K33" s="4">
        <v>3</v>
      </c>
      <c r="L33" s="4">
        <v>2</v>
      </c>
      <c r="M33" s="4">
        <v>2</v>
      </c>
      <c r="N33" s="15" cm="1">
        <f t="array" aca="1" ref="N33" ca="1">INDIRECT($B$1&amp;AD$3&amp;$AC27)</f>
        <v>0.49685185185185199</v>
      </c>
      <c r="O33" s="4" cm="1">
        <f t="array" aca="1" ref="O33" ca="1">INDIRECT($B$1&amp;AE$3&amp;$AC27)</f>
        <v>10</v>
      </c>
      <c r="AC33">
        <f t="shared" si="1"/>
        <v>31</v>
      </c>
      <c r="AG33">
        <v>5</v>
      </c>
    </row>
    <row r="34" spans="1:33" x14ac:dyDescent="0.2">
      <c r="A34" s="6">
        <f t="shared" si="0"/>
        <v>32</v>
      </c>
      <c r="B34" s="5" t="s">
        <v>61</v>
      </c>
      <c r="C34" s="27"/>
      <c r="K34" s="4">
        <v>3</v>
      </c>
      <c r="L34" s="4">
        <v>2</v>
      </c>
      <c r="M34" s="4">
        <v>3</v>
      </c>
      <c r="N34" s="15" cm="1">
        <f t="array" aca="1" ref="N34" ca="1">INDIRECT($B$1&amp;AD$3&amp;$AC30)</f>
        <v>0.73907407407407399</v>
      </c>
      <c r="O34" s="4" cm="1">
        <f t="array" aca="1" ref="O34" ca="1">INDIRECT($B$1&amp;AE$3&amp;$AC30)</f>
        <v>10</v>
      </c>
      <c r="AC34">
        <f t="shared" si="1"/>
        <v>32</v>
      </c>
      <c r="AG34">
        <v>6</v>
      </c>
    </row>
    <row r="35" spans="1:33" x14ac:dyDescent="0.2">
      <c r="A35" s="6">
        <f t="shared" si="0"/>
        <v>33</v>
      </c>
      <c r="B35" s="5" t="s">
        <v>62</v>
      </c>
      <c r="C35" s="27" t="s">
        <v>140</v>
      </c>
      <c r="F35" s="12" t="s">
        <v>14</v>
      </c>
      <c r="G35" s="12" t="s">
        <v>114</v>
      </c>
      <c r="H35" s="12" t="s">
        <v>113</v>
      </c>
      <c r="AC35">
        <f t="shared" si="1"/>
        <v>33</v>
      </c>
      <c r="AG35">
        <v>7</v>
      </c>
    </row>
    <row r="36" spans="1:33" x14ac:dyDescent="0.2">
      <c r="A36" s="6">
        <f t="shared" si="0"/>
        <v>34</v>
      </c>
      <c r="B36" s="5" t="s">
        <v>63</v>
      </c>
      <c r="C36" s="27"/>
      <c r="E36" s="18" t="s">
        <v>82</v>
      </c>
      <c r="F36" s="20" cm="1">
        <f t="array" aca="1" ref="F36" ca="1">INDIRECT($W$1&amp;"G"&amp;(A1+1))</f>
        <v>0.48306383531398139</v>
      </c>
      <c r="G36" s="15" cm="1">
        <f t="array" aca="1" ref="G36" ca="1">INDIRECT($W$1&amp;"I"&amp;(A1+1))</f>
        <v>0.44138012442968833</v>
      </c>
      <c r="H36" s="15" cm="1">
        <f t="array" aca="1" ref="H36" ca="1">INDIRECT($W$1&amp;"J"&amp;(A1+1))</f>
        <v>0.52474754619827446</v>
      </c>
      <c r="K36" s="4">
        <v>3</v>
      </c>
      <c r="L36" s="4">
        <v>3</v>
      </c>
      <c r="M36" s="4">
        <v>1</v>
      </c>
      <c r="N36" s="15" cm="1">
        <f t="array" aca="1" ref="N36" ca="1">INDIRECT($B$1&amp;AD$3&amp;$AC25)</f>
        <v>0.73046296296296298</v>
      </c>
      <c r="O36" s="4" cm="1">
        <f t="array" aca="1" ref="O36" ca="1">INDIRECT($B$1&amp;AE$3&amp;$AC25)</f>
        <v>10</v>
      </c>
      <c r="AC36">
        <f t="shared" si="1"/>
        <v>34</v>
      </c>
      <c r="AG36">
        <v>8</v>
      </c>
    </row>
    <row r="37" spans="1:33" x14ac:dyDescent="0.2">
      <c r="A37" s="6">
        <f t="shared" si="0"/>
        <v>35</v>
      </c>
      <c r="B37" s="5" t="s">
        <v>64</v>
      </c>
      <c r="C37" s="27"/>
      <c r="E37" s="18" t="s">
        <v>83</v>
      </c>
      <c r="F37" s="20" cm="1">
        <f t="array" aca="1" ref="F37" ca="1">INDIRECT($W$1&amp;"N"&amp;(A1+1))</f>
        <v>0.52629391518929802</v>
      </c>
      <c r="G37" s="15" cm="1">
        <f t="array" aca="1" ref="G37" ca="1">INDIRECT($W$1&amp;"P"&amp;(A1+1))</f>
        <v>0.48506732706609113</v>
      </c>
      <c r="H37" s="15" cm="1">
        <f t="array" aca="1" ref="H37" ca="1">INDIRECT($W$1&amp;"Q"&amp;(A1+1))</f>
        <v>0.56752050331250492</v>
      </c>
      <c r="K37" s="4">
        <v>3</v>
      </c>
      <c r="L37" s="4">
        <v>3</v>
      </c>
      <c r="M37" s="4">
        <v>2</v>
      </c>
      <c r="N37" s="15" cm="1">
        <f t="array" aca="1" ref="N37" ca="1">INDIRECT($B$1&amp;AD$3&amp;$AC28)</f>
        <v>0.695046296296296</v>
      </c>
      <c r="O37" s="4" cm="1">
        <f t="array" aca="1" ref="O37" ca="1">INDIRECT($B$1&amp;AE$3&amp;$AC28)</f>
        <v>10</v>
      </c>
      <c r="AC37">
        <f t="shared" si="1"/>
        <v>35</v>
      </c>
      <c r="AG37">
        <v>9</v>
      </c>
    </row>
    <row r="38" spans="1:33" x14ac:dyDescent="0.2">
      <c r="A38" s="6">
        <f t="shared" si="0"/>
        <v>36</v>
      </c>
      <c r="B38" s="5" t="s">
        <v>65</v>
      </c>
      <c r="C38" s="27"/>
      <c r="E38" s="18" t="s">
        <v>86</v>
      </c>
      <c r="F38" s="20" cm="1">
        <f t="array" aca="1" ref="F38" ca="1">INDIRECT($W$1&amp;"U"&amp;(A1+1))</f>
        <v>0.49064224949672047</v>
      </c>
      <c r="G38" s="15" cm="1">
        <f t="array" aca="1" ref="G38" ca="1">INDIRECT($W$1&amp;"W"&amp;(A1+1))</f>
        <v>0.44429680467807359</v>
      </c>
      <c r="H38" s="15" cm="1">
        <f t="array" aca="1" ref="H38" ca="1">INDIRECT($W$1&amp;"X"&amp;(A1+1))</f>
        <v>0.53698769431536753</v>
      </c>
      <c r="K38" s="4">
        <v>3</v>
      </c>
      <c r="L38" s="4">
        <v>3</v>
      </c>
      <c r="M38" s="4">
        <v>3</v>
      </c>
      <c r="N38" s="15" cm="1">
        <f t="array" aca="1" ref="N38" ca="1">INDIRECT($B$1&amp;AD$3&amp;$AC31)</f>
        <v>0.69126543209876501</v>
      </c>
      <c r="O38" s="4" cm="1">
        <f t="array" aca="1" ref="O38" ca="1">INDIRECT($B$1&amp;AE$3&amp;$AC31)</f>
        <v>10</v>
      </c>
      <c r="AC38">
        <f t="shared" si="1"/>
        <v>36</v>
      </c>
      <c r="AG38">
        <v>10</v>
      </c>
    </row>
    <row r="39" spans="1:33" x14ac:dyDescent="0.2">
      <c r="A39" s="6">
        <f t="shared" si="0"/>
        <v>37</v>
      </c>
      <c r="B39" s="5" t="s">
        <v>66</v>
      </c>
      <c r="C39" s="27"/>
      <c r="AC39">
        <f t="shared" si="1"/>
        <v>37</v>
      </c>
      <c r="AG39">
        <v>11</v>
      </c>
    </row>
    <row r="40" spans="1:33" x14ac:dyDescent="0.2">
      <c r="A40" s="6">
        <f t="shared" si="0"/>
        <v>38</v>
      </c>
      <c r="B40" s="5" t="s">
        <v>67</v>
      </c>
      <c r="C40" s="27"/>
      <c r="F40" s="12" t="s">
        <v>115</v>
      </c>
      <c r="G40" s="12" t="s">
        <v>116</v>
      </c>
      <c r="H40" s="12" t="s">
        <v>117</v>
      </c>
      <c r="K40" s="4">
        <v>4</v>
      </c>
      <c r="L40" s="4">
        <v>1</v>
      </c>
      <c r="M40" s="4">
        <v>1</v>
      </c>
      <c r="N40" s="15" cm="1">
        <f t="array" aca="1" ref="N40" ca="1">INDIRECT($B$1&amp;AD$3&amp;$AC32)</f>
        <v>0.97996913580246903</v>
      </c>
      <c r="O40" s="4" cm="1">
        <f t="array" aca="1" ref="O40" ca="1">INDIRECT($B$1&amp;AE$3&amp;$AC32)</f>
        <v>10</v>
      </c>
      <c r="AC40">
        <f t="shared" si="1"/>
        <v>38</v>
      </c>
      <c r="AG40">
        <v>12</v>
      </c>
    </row>
    <row r="41" spans="1:33" x14ac:dyDescent="0.2">
      <c r="A41" s="6">
        <f t="shared" si="0"/>
        <v>39</v>
      </c>
      <c r="B41" s="5" t="s">
        <v>68</v>
      </c>
      <c r="C41" s="27"/>
      <c r="E41" s="18" t="s">
        <v>82</v>
      </c>
      <c r="F41" s="4" cm="1">
        <f t="array" aca="1" ref="F41" ca="1">INDIRECT($W$1&amp;"F"&amp;(A1+1))</f>
        <v>118</v>
      </c>
      <c r="G41" s="20" cm="1">
        <f t="array" aca="1" ref="G41" ca="1">INDIRECT($W$1&amp;"K"&amp;(A1+1))</f>
        <v>7.252064204175813</v>
      </c>
      <c r="H41" s="15" cm="1">
        <f t="array" aca="1" ref="H41" ca="1">INDIRECT($W$1&amp;"L"&amp;(A1+1))</f>
        <v>3.9353445878778008</v>
      </c>
      <c r="K41" s="4">
        <v>4</v>
      </c>
      <c r="L41" s="4">
        <v>1</v>
      </c>
      <c r="M41" s="4">
        <v>2</v>
      </c>
      <c r="N41" s="15" cm="1">
        <f t="array" aca="1" ref="N41" ca="1">INDIRECT($B$1&amp;AD$3&amp;$AC35)</f>
        <v>0.75373799725651602</v>
      </c>
      <c r="O41" s="4" cm="1">
        <f t="array" aca="1" ref="O41" ca="1">INDIRECT($B$1&amp;AE$3&amp;$AC35)</f>
        <v>9</v>
      </c>
    </row>
    <row r="42" spans="1:33" x14ac:dyDescent="0.2">
      <c r="A42" s="6">
        <f t="shared" si="0"/>
        <v>40</v>
      </c>
      <c r="B42" s="5" t="s">
        <v>69</v>
      </c>
      <c r="C42" s="27"/>
      <c r="E42" s="18" t="s">
        <v>83</v>
      </c>
      <c r="F42" s="4" cm="1">
        <f t="array" aca="1" ref="F42" ca="1">INDIRECT($W$1&amp;"M"&amp;(A1+1))</f>
        <v>116</v>
      </c>
      <c r="G42" s="20" cm="1">
        <f t="array" aca="1" ref="G42" ca="1">INDIRECT($W$1&amp;"R"&amp;(A1+1))</f>
        <v>7.7511705582531993</v>
      </c>
      <c r="H42" s="15" cm="1">
        <f t="array" aca="1" ref="H42" ca="1">INDIRECT($W$1&amp;"S"&amp;(A1+1))</f>
        <v>3.76901891423985</v>
      </c>
      <c r="K42" s="4">
        <v>4</v>
      </c>
      <c r="L42" s="4">
        <v>1</v>
      </c>
      <c r="M42" s="4">
        <v>3</v>
      </c>
      <c r="N42" s="15" cm="1">
        <f t="array" aca="1" ref="N42" ca="1">INDIRECT($B$1&amp;AD$3&amp;$AC38)</f>
        <v>0.56655864197530903</v>
      </c>
      <c r="O42" s="4" cm="1">
        <f t="array" aca="1" ref="O42" ca="1">INDIRECT($B$1&amp;AE$3&amp;$AC38)</f>
        <v>10</v>
      </c>
    </row>
    <row r="43" spans="1:33" x14ac:dyDescent="0.2">
      <c r="A43" s="6">
        <f t="shared" si="0"/>
        <v>41</v>
      </c>
      <c r="B43" s="5" t="s">
        <v>70</v>
      </c>
      <c r="C43" s="27"/>
      <c r="E43" s="18" t="s">
        <v>86</v>
      </c>
      <c r="F43" s="4" cm="1">
        <f t="array" aca="1" ref="F43" ca="1">INDIRECT($W$1&amp;"T"&amp;(A1+1))</f>
        <v>120</v>
      </c>
      <c r="G43" s="20" cm="1">
        <f t="array" aca="1" ref="G43" ca="1">INDIRECT($W$1&amp;"Y"&amp;(A1+1))</f>
        <v>7.025543024755855</v>
      </c>
      <c r="H43" s="15" cm="1">
        <f t="array" aca="1" ref="H43" ca="1">INDIRECT($W$1&amp;"Z"&amp;(A1+1))</f>
        <v>4.3005419335547082</v>
      </c>
    </row>
    <row r="44" spans="1:33" x14ac:dyDescent="0.2">
      <c r="A44" s="6">
        <f t="shared" si="0"/>
        <v>42</v>
      </c>
      <c r="B44" s="5" t="s">
        <v>71</v>
      </c>
      <c r="C44" s="27"/>
      <c r="K44" s="4">
        <v>4</v>
      </c>
      <c r="L44" s="4">
        <v>2</v>
      </c>
      <c r="M44" s="4">
        <v>1</v>
      </c>
      <c r="N44" s="15" cm="1">
        <f t="array" aca="1" ref="N44" ca="1">INDIRECT($B$1&amp;AD$3&amp;$AC33)</f>
        <v>0.96327160493827202</v>
      </c>
      <c r="O44" s="4" cm="1">
        <f t="array" aca="1" ref="O44" ca="1">INDIRECT($B$1&amp;AE$3&amp;$AC33)</f>
        <v>9</v>
      </c>
    </row>
    <row r="45" spans="1:33" x14ac:dyDescent="0.2">
      <c r="A45" s="6">
        <f t="shared" si="0"/>
        <v>43</v>
      </c>
      <c r="B45" s="5" t="s">
        <v>72</v>
      </c>
      <c r="C45" s="27"/>
      <c r="K45" s="4">
        <v>4</v>
      </c>
      <c r="L45" s="4">
        <v>2</v>
      </c>
      <c r="M45" s="4">
        <v>2</v>
      </c>
      <c r="N45" s="15" cm="1">
        <f t="array" aca="1" ref="N45" ca="1">INDIRECT($B$1&amp;AD$3&amp;$AC36)</f>
        <v>0.69425925925925902</v>
      </c>
      <c r="O45" s="4" cm="1">
        <f t="array" aca="1" ref="O45" ca="1">INDIRECT($B$1&amp;AE$3&amp;$AC36)</f>
        <v>10</v>
      </c>
    </row>
    <row r="46" spans="1:33" x14ac:dyDescent="0.2">
      <c r="A46" s="6">
        <f t="shared" si="0"/>
        <v>44</v>
      </c>
      <c r="B46" s="5" t="s">
        <v>73</v>
      </c>
      <c r="C46" s="27"/>
      <c r="K46" s="4">
        <v>4</v>
      </c>
      <c r="L46" s="4">
        <v>2</v>
      </c>
      <c r="M46" s="4">
        <v>3</v>
      </c>
      <c r="N46" s="15" cm="1">
        <f t="array" aca="1" ref="N46" ca="1">INDIRECT($B$1&amp;AD$3&amp;$AC39)</f>
        <v>0.63541666666666696</v>
      </c>
      <c r="O46" s="4" cm="1">
        <f t="array" aca="1" ref="O46" ca="1">INDIRECT($B$1&amp;AE$3&amp;$AC39)</f>
        <v>10</v>
      </c>
    </row>
    <row r="47" spans="1:33" x14ac:dyDescent="0.2">
      <c r="A47" s="6">
        <f t="shared" si="0"/>
        <v>45</v>
      </c>
      <c r="B47" s="5" t="s">
        <v>74</v>
      </c>
      <c r="C47" s="27"/>
    </row>
    <row r="48" spans="1:33" x14ac:dyDescent="0.2">
      <c r="A48" s="6">
        <f t="shared" si="0"/>
        <v>46</v>
      </c>
      <c r="B48" s="5" t="s">
        <v>75</v>
      </c>
      <c r="C48" s="27"/>
      <c r="K48" s="4">
        <v>4</v>
      </c>
      <c r="L48" s="4">
        <v>3</v>
      </c>
      <c r="M48" s="4">
        <v>1</v>
      </c>
      <c r="N48" s="15" cm="1">
        <f t="array" aca="1" ref="N48" ca="1">INDIRECT($B$1&amp;AD$3&amp;$AC34)</f>
        <v>0.92950617283950598</v>
      </c>
      <c r="O48" s="4" cm="1">
        <f t="array" aca="1" ref="O48" ca="1">INDIRECT($B$1&amp;AE$3&amp;$AC34)</f>
        <v>10</v>
      </c>
    </row>
    <row r="49" spans="11:15" x14ac:dyDescent="0.2">
      <c r="K49" s="4">
        <v>4</v>
      </c>
      <c r="L49" s="4">
        <v>3</v>
      </c>
      <c r="M49" s="4">
        <v>2</v>
      </c>
      <c r="N49" s="15" cm="1">
        <f t="array" aca="1" ref="N49" ca="1">INDIRECT($B$1&amp;AD$3&amp;$AC37)</f>
        <v>0.62445216049382701</v>
      </c>
      <c r="O49" s="4" cm="1">
        <f t="array" aca="1" ref="O49" ca="1">INDIRECT($B$1&amp;AE$3&amp;$AC37)</f>
        <v>10</v>
      </c>
    </row>
    <row r="50" spans="11:15" x14ac:dyDescent="0.2">
      <c r="K50" s="4">
        <v>4</v>
      </c>
      <c r="L50" s="4">
        <v>3</v>
      </c>
      <c r="M50" s="4">
        <v>3</v>
      </c>
      <c r="N50" s="15" cm="1">
        <f t="array" aca="1" ref="N50" ca="1">INDIRECT($B$1&amp;AD$3&amp;$AC40)</f>
        <v>0.72785493827160497</v>
      </c>
      <c r="O50" s="4" cm="1">
        <f t="array" aca="1" ref="O50" ca="1">INDIRECT($B$1&amp;AE$3&amp;$AC40)</f>
        <v>10</v>
      </c>
    </row>
  </sheetData>
  <conditionalFormatting sqref="I4">
    <cfRule type="expression" dxfId="13" priority="13">
      <formula>IF(AND(I4&lt;=0.1,I4&gt;0.05),TRUE,FALSE)</formula>
    </cfRule>
    <cfRule type="expression" dxfId="12" priority="14">
      <formula>IF(I4&lt;=0.05,TRUE,FALSE)</formula>
    </cfRule>
  </conditionalFormatting>
  <conditionalFormatting sqref="I5:I10">
    <cfRule type="expression" dxfId="11" priority="11">
      <formula>IF(AND(I5&lt;=0.1,I5&gt;0.05),TRUE,FALSE)</formula>
    </cfRule>
    <cfRule type="expression" dxfId="10" priority="12">
      <formula>IF(I5&lt;=0.05,TRUE,FALSE)</formula>
    </cfRule>
  </conditionalFormatting>
  <conditionalFormatting sqref="T17:T18">
    <cfRule type="expression" dxfId="9" priority="5">
      <formula>IF(AND(T17&lt;=0.1,T17&gt;0.05),TRUE,FALSE)</formula>
    </cfRule>
    <cfRule type="expression" dxfId="8" priority="6">
      <formula>IF(T17&lt;=0.05,TRUE,FALSE)</formula>
    </cfRule>
  </conditionalFormatting>
  <conditionalFormatting sqref="I33">
    <cfRule type="expression" dxfId="7" priority="9">
      <formula>IF(AND(I33&lt;=0.1,I33&gt;0.05),TRUE,FALSE)</formula>
    </cfRule>
    <cfRule type="expression" dxfId="6" priority="10">
      <formula>IF(I33&lt;=0.05,TRUE,FALSE)</formula>
    </cfRule>
  </conditionalFormatting>
  <conditionalFormatting sqref="S17">
    <cfRule type="expression" dxfId="5" priority="7">
      <formula>IF(AND(S17&lt;=0.1,S17&gt;0.05),TRUE,FALSE)</formula>
    </cfRule>
    <cfRule type="expression" dxfId="4" priority="8">
      <formula>IF(S17&lt;=0.05,TRUE,FALSE)</formula>
    </cfRule>
  </conditionalFormatting>
  <conditionalFormatting sqref="T23:T24">
    <cfRule type="expression" dxfId="3" priority="1">
      <formula>IF(AND(T23&lt;=0.1,T23&gt;0.05),TRUE,FALSE)</formula>
    </cfRule>
    <cfRule type="expression" dxfId="2" priority="2">
      <formula>IF(T23&lt;=0.05,TRUE,FALSE)</formula>
    </cfRule>
  </conditionalFormatting>
  <conditionalFormatting sqref="S23">
    <cfRule type="expression" dxfId="1" priority="3">
      <formula>IF(AND(S23&lt;=0.1,S23&gt;0.05),TRUE,FALSE)</formula>
    </cfRule>
    <cfRule type="expression" dxfId="0" priority="4">
      <formula>IF(S23&lt;=0.05,TRUE,FALSE)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B788-540B-49A9-8B5E-5113DDB8FE02}">
  <dimension ref="A1:Z47"/>
  <sheetViews>
    <sheetView workbookViewId="0">
      <selection activeCell="B9" sqref="B9"/>
    </sheetView>
  </sheetViews>
  <sheetFormatPr baseColWidth="10" defaultColWidth="9.1640625" defaultRowHeight="15" x14ac:dyDescent="0.2"/>
  <sheetData>
    <row r="1" spans="1:26" s="1" customFormat="1" x14ac:dyDescent="0.2">
      <c r="A1" s="1" t="s">
        <v>87</v>
      </c>
      <c r="B1" s="1" t="s">
        <v>81</v>
      </c>
      <c r="C1" s="1" t="s">
        <v>22</v>
      </c>
      <c r="D1" s="1" t="s">
        <v>23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</row>
    <row r="2" spans="1:26" x14ac:dyDescent="0.2">
      <c r="A2" t="s">
        <v>30</v>
      </c>
      <c r="B2">
        <v>4.8916278874775854</v>
      </c>
      <c r="C2">
        <v>1.988581122300068</v>
      </c>
      <c r="D2">
        <v>347.9505339342806</v>
      </c>
      <c r="E2">
        <v>8.1465602429287021E-3</v>
      </c>
      <c r="F2">
        <v>118</v>
      </c>
      <c r="G2">
        <v>0.54363270342230008</v>
      </c>
      <c r="H2">
        <v>0.15863776634494331</v>
      </c>
      <c r="I2">
        <v>0.5021420998022047</v>
      </c>
      <c r="J2">
        <v>0.58512330704239546</v>
      </c>
      <c r="K2">
        <v>5.5435729007557804</v>
      </c>
      <c r="L2">
        <v>5.7695573475888411</v>
      </c>
      <c r="M2">
        <v>116</v>
      </c>
      <c r="N2">
        <v>0.52242150464315862</v>
      </c>
      <c r="O2">
        <v>0.1580951297113822</v>
      </c>
      <c r="P2">
        <v>0.48100192322705509</v>
      </c>
      <c r="Q2">
        <v>0.56384108605926209</v>
      </c>
      <c r="R2">
        <v>4.2932102855910994</v>
      </c>
      <c r="S2">
        <v>3.1164054663907792</v>
      </c>
      <c r="T2">
        <v>120</v>
      </c>
      <c r="U2">
        <v>0.43394579193454119</v>
      </c>
      <c r="V2">
        <v>0.17631507652074641</v>
      </c>
      <c r="W2">
        <v>0.39020454241667618</v>
      </c>
      <c r="X2">
        <v>0.4776870414524062</v>
      </c>
      <c r="Y2">
        <v>3.48286515005868</v>
      </c>
      <c r="Z2">
        <v>2.8156944194981461</v>
      </c>
    </row>
    <row r="3" spans="1:26" x14ac:dyDescent="0.2">
      <c r="A3" t="s">
        <v>31</v>
      </c>
      <c r="B3">
        <v>2.9818604847123868</v>
      </c>
      <c r="C3">
        <v>1.9859754921672399</v>
      </c>
      <c r="D3">
        <v>346.94902207940248</v>
      </c>
      <c r="E3">
        <v>5.2370290784995437E-2</v>
      </c>
      <c r="F3">
        <v>118</v>
      </c>
      <c r="G3">
        <v>0.54687073835963373</v>
      </c>
      <c r="H3">
        <v>0.1730019348910454</v>
      </c>
      <c r="I3">
        <v>0.5035424093748786</v>
      </c>
      <c r="J3">
        <v>0.59019906734438887</v>
      </c>
      <c r="K3">
        <v>10.45269514246673</v>
      </c>
      <c r="L3">
        <v>11.13821629281213</v>
      </c>
      <c r="M3">
        <v>116</v>
      </c>
      <c r="N3">
        <v>0.49748969088901868</v>
      </c>
      <c r="O3">
        <v>0.15503040952523731</v>
      </c>
      <c r="P3">
        <v>0.45647353952482622</v>
      </c>
      <c r="Q3">
        <v>0.5385058422532113</v>
      </c>
      <c r="R3">
        <v>7.8295940664563544</v>
      </c>
      <c r="S3">
        <v>8.1129543052492288</v>
      </c>
      <c r="T3">
        <v>120</v>
      </c>
      <c r="U3">
        <v>0.45563957075134742</v>
      </c>
      <c r="V3">
        <v>0.17147906774199209</v>
      </c>
      <c r="W3">
        <v>0.41250236430422332</v>
      </c>
      <c r="X3">
        <v>0.49877677719847158</v>
      </c>
      <c r="Y3">
        <v>6.7083903319982721</v>
      </c>
      <c r="Z3">
        <v>6.5618406722756584</v>
      </c>
    </row>
    <row r="4" spans="1:26" x14ac:dyDescent="0.2">
      <c r="A4" t="s">
        <v>32</v>
      </c>
      <c r="B4">
        <v>3.6234849789906449</v>
      </c>
      <c r="C4">
        <v>1.9889721466064749</v>
      </c>
      <c r="D4">
        <v>347.92514245331017</v>
      </c>
      <c r="E4">
        <v>2.792853720997357E-2</v>
      </c>
      <c r="F4">
        <v>118</v>
      </c>
      <c r="G4">
        <v>0.5494626274433404</v>
      </c>
      <c r="H4">
        <v>0.17017185413134781</v>
      </c>
      <c r="I4">
        <v>0.50649015661802488</v>
      </c>
      <c r="J4">
        <v>0.59243509826865592</v>
      </c>
      <c r="K4">
        <v>12.02844776495313</v>
      </c>
      <c r="L4">
        <v>12.353704676549549</v>
      </c>
      <c r="M4">
        <v>116</v>
      </c>
      <c r="N4">
        <v>0.50154717838820706</v>
      </c>
      <c r="O4">
        <v>0.1558008251435736</v>
      </c>
      <c r="P4">
        <v>0.46042923950066877</v>
      </c>
      <c r="Q4">
        <v>0.54266511727574529</v>
      </c>
      <c r="R4">
        <v>9.0691038462750768</v>
      </c>
      <c r="S4">
        <v>8.5437520482946514</v>
      </c>
      <c r="T4">
        <v>120</v>
      </c>
      <c r="U4">
        <v>0.44899019416845237</v>
      </c>
      <c r="V4">
        <v>0.1700695237730335</v>
      </c>
      <c r="W4">
        <v>0.40603064571985659</v>
      </c>
      <c r="X4">
        <v>0.49194974261704832</v>
      </c>
      <c r="Y4">
        <v>7.6667212985144664</v>
      </c>
      <c r="Z4">
        <v>7.0232679818903314</v>
      </c>
    </row>
    <row r="5" spans="1:26" x14ac:dyDescent="0.2">
      <c r="A5" t="s">
        <v>33</v>
      </c>
      <c r="B5">
        <v>0.13178264946629659</v>
      </c>
      <c r="C5">
        <v>1.982457865615425</v>
      </c>
      <c r="D5">
        <v>345.80716306765692</v>
      </c>
      <c r="E5">
        <v>0.87488995244171286</v>
      </c>
      <c r="F5">
        <v>118</v>
      </c>
      <c r="G5">
        <v>0.50329972725501659</v>
      </c>
      <c r="H5">
        <v>0.18211318795594419</v>
      </c>
      <c r="I5">
        <v>0.45884508102659588</v>
      </c>
      <c r="J5">
        <v>0.54775437348343725</v>
      </c>
      <c r="K5">
        <v>34.944550199560069</v>
      </c>
      <c r="L5">
        <v>13.027870946888079</v>
      </c>
      <c r="M5">
        <v>116</v>
      </c>
      <c r="N5">
        <v>0.48910440613026818</v>
      </c>
      <c r="O5">
        <v>0.1541635438759705</v>
      </c>
      <c r="P5">
        <v>0.44820308815626192</v>
      </c>
      <c r="Q5">
        <v>0.53000572410427449</v>
      </c>
      <c r="R5">
        <v>33.688905573338417</v>
      </c>
      <c r="S5">
        <v>10.79529043958328</v>
      </c>
      <c r="T5">
        <v>120</v>
      </c>
      <c r="U5">
        <v>0.50759586661471523</v>
      </c>
      <c r="V5">
        <v>0.18021002727367491</v>
      </c>
      <c r="W5">
        <v>0.46337411547817742</v>
      </c>
      <c r="X5">
        <v>0.55181761775125304</v>
      </c>
      <c r="Y5">
        <v>36.989640518994896</v>
      </c>
      <c r="Z5">
        <v>17.488636795068171</v>
      </c>
    </row>
    <row r="6" spans="1:26" x14ac:dyDescent="0.2">
      <c r="A6" t="s">
        <v>34</v>
      </c>
      <c r="B6">
        <v>8.1284058018128942</v>
      </c>
      <c r="C6">
        <v>1.9876890694448961</v>
      </c>
      <c r="D6">
        <v>346.73139567878462</v>
      </c>
      <c r="E6">
        <v>3.6607601814619972E-4</v>
      </c>
      <c r="F6">
        <v>118</v>
      </c>
      <c r="G6">
        <v>0.55690142217027083</v>
      </c>
      <c r="H6">
        <v>0.1723336165786801</v>
      </c>
      <c r="I6">
        <v>0.51365686431703661</v>
      </c>
      <c r="J6">
        <v>0.60014598002350505</v>
      </c>
      <c r="K6">
        <v>2.6843246664033771</v>
      </c>
      <c r="L6">
        <v>1.7104947862674751</v>
      </c>
      <c r="M6">
        <v>116</v>
      </c>
      <c r="N6">
        <v>0.52726394571076041</v>
      </c>
      <c r="O6">
        <v>0.15563485779156661</v>
      </c>
      <c r="P6">
        <v>0.48616791316994529</v>
      </c>
      <c r="Q6">
        <v>0.56835997825157547</v>
      </c>
      <c r="R6">
        <v>2.2886977997534301</v>
      </c>
      <c r="S6">
        <v>1.0257071059626539</v>
      </c>
      <c r="T6">
        <v>120</v>
      </c>
      <c r="U6">
        <v>0.41583463211896882</v>
      </c>
      <c r="V6">
        <v>0.150163462921207</v>
      </c>
      <c r="W6">
        <v>0.37546743480276079</v>
      </c>
      <c r="X6">
        <v>0.45620182943517668</v>
      </c>
      <c r="Y6">
        <v>1.8636789567010179</v>
      </c>
      <c r="Z6">
        <v>0.81023626147849748</v>
      </c>
    </row>
    <row r="7" spans="1:26" x14ac:dyDescent="0.2">
      <c r="A7" t="s">
        <v>35</v>
      </c>
      <c r="B7">
        <v>5.1238491618928563</v>
      </c>
      <c r="C7">
        <v>1.9808327462577</v>
      </c>
      <c r="D7">
        <v>345.44713232904292</v>
      </c>
      <c r="E7">
        <v>6.5771655625979086E-3</v>
      </c>
      <c r="F7">
        <v>118</v>
      </c>
      <c r="G7">
        <v>0.55547194623027463</v>
      </c>
      <c r="H7">
        <v>0.16786294913008751</v>
      </c>
      <c r="I7">
        <v>0.51279199795528652</v>
      </c>
      <c r="J7">
        <v>0.59815189450526274</v>
      </c>
      <c r="K7">
        <v>3.9808750854411881</v>
      </c>
      <c r="L7">
        <v>2.6273402193349402</v>
      </c>
      <c r="M7">
        <v>116</v>
      </c>
      <c r="N7">
        <v>0.50736208520033765</v>
      </c>
      <c r="O7">
        <v>0.15251196291755559</v>
      </c>
      <c r="P7">
        <v>0.46668044866192437</v>
      </c>
      <c r="Q7">
        <v>0.54804372173875082</v>
      </c>
      <c r="R7">
        <v>3.3950761509016472</v>
      </c>
      <c r="S7">
        <v>1.983161973674789</v>
      </c>
      <c r="T7">
        <v>120</v>
      </c>
      <c r="U7">
        <v>0.43716596856938761</v>
      </c>
      <c r="V7">
        <v>0.17219257494068579</v>
      </c>
      <c r="W7">
        <v>0.39393911048899238</v>
      </c>
      <c r="X7">
        <v>0.48039282664978278</v>
      </c>
      <c r="Y7">
        <v>2.9061038582408538</v>
      </c>
      <c r="Z7">
        <v>1.972051998571775</v>
      </c>
    </row>
    <row r="8" spans="1:26" x14ac:dyDescent="0.2">
      <c r="A8" t="s">
        <v>36</v>
      </c>
      <c r="B8">
        <v>5.7248059681094379</v>
      </c>
      <c r="C8">
        <v>1.9809906479564841</v>
      </c>
      <c r="D8">
        <v>345.37852865441471</v>
      </c>
      <c r="E8">
        <v>3.688613882083192E-3</v>
      </c>
      <c r="F8">
        <v>118</v>
      </c>
      <c r="G8">
        <v>0.55567406974478861</v>
      </c>
      <c r="H8">
        <v>0.16957881266352179</v>
      </c>
      <c r="I8">
        <v>0.5127765428610902</v>
      </c>
      <c r="J8">
        <v>0.59857159662848702</v>
      </c>
      <c r="K8">
        <v>4.859628351433007</v>
      </c>
      <c r="L8">
        <v>3.043168502007743</v>
      </c>
      <c r="M8">
        <v>116</v>
      </c>
      <c r="N8">
        <v>0.51238392103383334</v>
      </c>
      <c r="O8">
        <v>0.15079738025875139</v>
      </c>
      <c r="P8">
        <v>0.47193160808422202</v>
      </c>
      <c r="Q8">
        <v>0.55283623398344472</v>
      </c>
      <c r="R8">
        <v>4.1341035120341791</v>
      </c>
      <c r="S8">
        <v>2.1577855292027728</v>
      </c>
      <c r="T8">
        <v>120</v>
      </c>
      <c r="U8">
        <v>0.43194200922137788</v>
      </c>
      <c r="V8">
        <v>0.16777134242247929</v>
      </c>
      <c r="W8">
        <v>0.3892737082548674</v>
      </c>
      <c r="X8">
        <v>0.47461031018788852</v>
      </c>
      <c r="Y8">
        <v>3.5053673796269691</v>
      </c>
      <c r="Z8">
        <v>2.0429171862174118</v>
      </c>
    </row>
    <row r="9" spans="1:26" x14ac:dyDescent="0.2">
      <c r="A9" t="s">
        <v>37</v>
      </c>
      <c r="B9">
        <v>0.65074533938763446</v>
      </c>
      <c r="C9">
        <v>1.965287680353172</v>
      </c>
      <c r="D9">
        <v>340.62721844233431</v>
      </c>
      <c r="E9">
        <v>0.51970636652769142</v>
      </c>
      <c r="F9">
        <v>118</v>
      </c>
      <c r="G9">
        <v>0.49268621339047991</v>
      </c>
      <c r="H9">
        <v>0.1728955134494343</v>
      </c>
      <c r="I9">
        <v>0.44937121307911049</v>
      </c>
      <c r="J9">
        <v>0.53600121370184917</v>
      </c>
      <c r="K9">
        <v>36.115336404086058</v>
      </c>
      <c r="L9">
        <v>9.5731510080142375</v>
      </c>
      <c r="M9">
        <v>116</v>
      </c>
      <c r="N9">
        <v>0.48315150334437301</v>
      </c>
      <c r="O9">
        <v>0.15081053053516871</v>
      </c>
      <c r="P9">
        <v>0.44269742661246242</v>
      </c>
      <c r="Q9">
        <v>0.52360558007628355</v>
      </c>
      <c r="R9">
        <v>35.773501290343162</v>
      </c>
      <c r="S9">
        <v>8.1784687041885888</v>
      </c>
      <c r="T9">
        <v>120</v>
      </c>
      <c r="U9">
        <v>0.52416228326514713</v>
      </c>
      <c r="V9">
        <v>0.18864974372759749</v>
      </c>
      <c r="W9">
        <v>0.47891686891236451</v>
      </c>
      <c r="X9">
        <v>0.56940769761792975</v>
      </c>
      <c r="Y9">
        <v>38.977174524258437</v>
      </c>
      <c r="Z9">
        <v>13.42084698848549</v>
      </c>
    </row>
    <row r="10" spans="1:26" x14ac:dyDescent="0.2">
      <c r="A10" t="s">
        <v>38</v>
      </c>
      <c r="B10">
        <v>0.75315347066540494</v>
      </c>
      <c r="C10">
        <v>1.964781263498617</v>
      </c>
      <c r="D10">
        <v>340.4222801528482</v>
      </c>
      <c r="E10">
        <v>0.46949097154904418</v>
      </c>
      <c r="F10">
        <v>118</v>
      </c>
      <c r="G10">
        <v>0.48306383531398139</v>
      </c>
      <c r="H10">
        <v>0.16011787950939599</v>
      </c>
      <c r="I10">
        <v>0.44138012442968833</v>
      </c>
      <c r="J10">
        <v>0.52474754619827446</v>
      </c>
      <c r="K10">
        <v>7.252064204175813</v>
      </c>
      <c r="L10">
        <v>3.9353445878778008</v>
      </c>
      <c r="M10">
        <v>116</v>
      </c>
      <c r="N10">
        <v>0.52629391518929802</v>
      </c>
      <c r="O10">
        <v>0.1566252830643636</v>
      </c>
      <c r="P10">
        <v>0.48506732706609113</v>
      </c>
      <c r="Q10">
        <v>0.56752050331250492</v>
      </c>
      <c r="R10">
        <v>7.7511705582531993</v>
      </c>
      <c r="S10">
        <v>3.76901891423985</v>
      </c>
      <c r="T10">
        <v>120</v>
      </c>
      <c r="U10">
        <v>0.49064224949672047</v>
      </c>
      <c r="V10">
        <v>0.19793435929315781</v>
      </c>
      <c r="W10">
        <v>0.44429680467807359</v>
      </c>
      <c r="X10">
        <v>0.53698769431536753</v>
      </c>
      <c r="Y10">
        <v>7.025543024755855</v>
      </c>
      <c r="Z10">
        <v>4.3005419335547082</v>
      </c>
    </row>
    <row r="11" spans="1:26" x14ac:dyDescent="0.2">
      <c r="A11" t="s">
        <v>39</v>
      </c>
      <c r="B11">
        <v>2.3929590032773298</v>
      </c>
      <c r="C11">
        <v>1.96642392386428</v>
      </c>
      <c r="D11">
        <v>341.00246290418352</v>
      </c>
      <c r="E11">
        <v>9.3843798699391745E-2</v>
      </c>
      <c r="F11">
        <v>118</v>
      </c>
      <c r="G11">
        <v>0.51712448860315607</v>
      </c>
      <c r="H11">
        <v>0.1596016189768098</v>
      </c>
      <c r="I11">
        <v>0.47550803138556852</v>
      </c>
      <c r="J11">
        <v>0.55874094582074374</v>
      </c>
      <c r="K11">
        <v>20.157857457463169</v>
      </c>
      <c r="L11">
        <v>19.055158074715749</v>
      </c>
      <c r="M11">
        <v>116</v>
      </c>
      <c r="N11">
        <v>0.52961515358140132</v>
      </c>
      <c r="O11">
        <v>0.15424877415246691</v>
      </c>
      <c r="P11">
        <v>0.48870253089531118</v>
      </c>
      <c r="Q11">
        <v>0.57052777626749152</v>
      </c>
      <c r="R11">
        <v>20.78698166585767</v>
      </c>
      <c r="S11">
        <v>18.41043677251529</v>
      </c>
      <c r="T11">
        <v>120</v>
      </c>
      <c r="U11">
        <v>0.45326035781544249</v>
      </c>
      <c r="V11">
        <v>0.19151805473705499</v>
      </c>
      <c r="W11">
        <v>0.40767227579510162</v>
      </c>
      <c r="X11">
        <v>0.49884843983578342</v>
      </c>
      <c r="Y11">
        <v>17.535308279894849</v>
      </c>
      <c r="Z11">
        <v>17.065371630381691</v>
      </c>
    </row>
    <row r="12" spans="1:26" x14ac:dyDescent="0.2">
      <c r="A12" t="s">
        <v>40</v>
      </c>
      <c r="B12">
        <v>1.7003722115320969</v>
      </c>
      <c r="C12">
        <v>1.973919817684102</v>
      </c>
      <c r="D12">
        <v>343.40579270416032</v>
      </c>
      <c r="E12">
        <v>0.1845685644298769</v>
      </c>
      <c r="F12">
        <v>118</v>
      </c>
      <c r="G12">
        <v>0.50592246249756478</v>
      </c>
      <c r="H12">
        <v>0.16413946444871089</v>
      </c>
      <c r="I12">
        <v>0.46371852549982978</v>
      </c>
      <c r="J12">
        <v>0.54812639949529984</v>
      </c>
      <c r="K12">
        <v>22.173745236420942</v>
      </c>
      <c r="L12">
        <v>18.589319607872412</v>
      </c>
      <c r="M12">
        <v>116</v>
      </c>
      <c r="N12">
        <v>0.53125202935255533</v>
      </c>
      <c r="O12">
        <v>0.15532082278163731</v>
      </c>
      <c r="P12">
        <v>0.49019747887388587</v>
      </c>
      <c r="Q12">
        <v>0.57230657983122479</v>
      </c>
      <c r="R12">
        <v>23.075942610317771</v>
      </c>
      <c r="S12">
        <v>17.677081279507529</v>
      </c>
      <c r="T12">
        <v>120</v>
      </c>
      <c r="U12">
        <v>0.46282550814987988</v>
      </c>
      <c r="V12">
        <v>0.18883464431341929</v>
      </c>
      <c r="W12">
        <v>0.4175579261160085</v>
      </c>
      <c r="X12">
        <v>0.50809309018375137</v>
      </c>
      <c r="Y12">
        <v>19.736886503029819</v>
      </c>
      <c r="Z12">
        <v>16.635726235482931</v>
      </c>
    </row>
    <row r="13" spans="1:26" x14ac:dyDescent="0.2">
      <c r="A13" t="s">
        <v>41</v>
      </c>
      <c r="B13">
        <v>4.3654197762638471</v>
      </c>
      <c r="C13">
        <v>1.9756616315735109</v>
      </c>
      <c r="D13">
        <v>343.64843534912671</v>
      </c>
      <c r="E13">
        <v>1.375875195863119E-2</v>
      </c>
      <c r="F13">
        <v>118</v>
      </c>
      <c r="G13">
        <v>0.4707805701668939</v>
      </c>
      <c r="H13">
        <v>0.15521294675273961</v>
      </c>
      <c r="I13">
        <v>0.42974027911285639</v>
      </c>
      <c r="J13">
        <v>0.5118208612209314</v>
      </c>
      <c r="K13">
        <v>31.024280940837169</v>
      </c>
      <c r="L13">
        <v>18.41584674695288</v>
      </c>
      <c r="M13">
        <v>116</v>
      </c>
      <c r="N13">
        <v>0.4657355997142672</v>
      </c>
      <c r="O13">
        <v>0.15806609855290391</v>
      </c>
      <c r="P13">
        <v>0.42431982143125702</v>
      </c>
      <c r="Q13">
        <v>0.50715137799727728</v>
      </c>
      <c r="R13">
        <v>31.332931652255919</v>
      </c>
      <c r="S13">
        <v>18.72976812180363</v>
      </c>
      <c r="T13">
        <v>120</v>
      </c>
      <c r="U13">
        <v>0.56348383011883885</v>
      </c>
      <c r="V13">
        <v>0.1825577898202573</v>
      </c>
      <c r="W13">
        <v>0.51897495231490309</v>
      </c>
      <c r="X13">
        <v>0.6079927079227746</v>
      </c>
      <c r="Y13">
        <v>39.214726788754483</v>
      </c>
      <c r="Z13">
        <v>23.760591364607201</v>
      </c>
    </row>
    <row r="14" spans="1:26" x14ac:dyDescent="0.2">
      <c r="A14" t="s">
        <v>42</v>
      </c>
      <c r="B14">
        <v>1.601358428321048</v>
      </c>
      <c r="C14">
        <v>1.9873183779835071</v>
      </c>
      <c r="D14">
        <v>347.58624897865332</v>
      </c>
      <c r="E14">
        <v>0.20325911865616519</v>
      </c>
      <c r="F14">
        <v>118</v>
      </c>
      <c r="G14">
        <v>0.48139408403143058</v>
      </c>
      <c r="H14">
        <v>0.1663243258109105</v>
      </c>
      <c r="I14">
        <v>0.43891018716581898</v>
      </c>
      <c r="J14">
        <v>0.52387798089704218</v>
      </c>
      <c r="K14">
        <v>2.9209710888496421</v>
      </c>
      <c r="L14">
        <v>1.045318561374607</v>
      </c>
      <c r="M14">
        <v>116</v>
      </c>
      <c r="N14">
        <v>0.53877970972141043</v>
      </c>
      <c r="O14">
        <v>0.15701101654853231</v>
      </c>
      <c r="P14">
        <v>0.49750238682495052</v>
      </c>
      <c r="Q14">
        <v>0.58005703261787034</v>
      </c>
      <c r="R14">
        <v>3.1059054041962191</v>
      </c>
      <c r="S14">
        <v>1.0023040835690049</v>
      </c>
      <c r="T14">
        <v>120</v>
      </c>
      <c r="U14">
        <v>0.47982620624715888</v>
      </c>
      <c r="V14">
        <v>0.1833596862791797</v>
      </c>
      <c r="W14">
        <v>0.43521968154717422</v>
      </c>
      <c r="X14">
        <v>0.5244327309471436</v>
      </c>
      <c r="Y14">
        <v>2.825628066052571</v>
      </c>
      <c r="Z14">
        <v>1.19466588293228</v>
      </c>
    </row>
    <row r="15" spans="1:26" x14ac:dyDescent="0.2">
      <c r="A15" t="s">
        <v>43</v>
      </c>
      <c r="B15">
        <v>3.299199387708176</v>
      </c>
      <c r="C15">
        <v>1.9589361261831719</v>
      </c>
      <c r="D15">
        <v>338.61747527605002</v>
      </c>
      <c r="E15">
        <v>3.908572364266838E-2</v>
      </c>
      <c r="F15">
        <v>118</v>
      </c>
      <c r="G15">
        <v>0.52220355217871295</v>
      </c>
      <c r="H15">
        <v>0.15750865859892199</v>
      </c>
      <c r="I15">
        <v>0.48086086736848471</v>
      </c>
      <c r="J15">
        <v>0.56354623698894113</v>
      </c>
      <c r="K15">
        <v>4.8786158936812178</v>
      </c>
      <c r="L15">
        <v>2.5979466156203959</v>
      </c>
      <c r="M15">
        <v>116</v>
      </c>
      <c r="N15">
        <v>0.53283857718033634</v>
      </c>
      <c r="O15">
        <v>0.1527275798937888</v>
      </c>
      <c r="P15">
        <v>0.49212819354168241</v>
      </c>
      <c r="Q15">
        <v>0.57354896081899032</v>
      </c>
      <c r="R15">
        <v>5.0114785946953493</v>
      </c>
      <c r="S15">
        <v>2.527907435597935</v>
      </c>
      <c r="T15">
        <v>120</v>
      </c>
      <c r="U15">
        <v>0.44495787064095071</v>
      </c>
      <c r="V15">
        <v>0.1930507899639706</v>
      </c>
      <c r="W15">
        <v>0.39918772951089582</v>
      </c>
      <c r="X15">
        <v>0.49072801177100572</v>
      </c>
      <c r="Y15">
        <v>4.1766228265304859</v>
      </c>
      <c r="Z15">
        <v>2.8835008733932019</v>
      </c>
    </row>
    <row r="16" spans="1:26" x14ac:dyDescent="0.2">
      <c r="A16" t="s">
        <v>44</v>
      </c>
      <c r="B16">
        <v>2.1149033581951899</v>
      </c>
      <c r="C16">
        <v>1.9791423592776269</v>
      </c>
      <c r="D16">
        <v>345.0563100918402</v>
      </c>
      <c r="E16">
        <v>0.122751561711306</v>
      </c>
      <c r="F16">
        <v>118</v>
      </c>
      <c r="G16">
        <v>0.50719770764335348</v>
      </c>
      <c r="H16">
        <v>0.1695925063138673</v>
      </c>
      <c r="I16">
        <v>0.46429844878657911</v>
      </c>
      <c r="J16">
        <v>0.55009696650012785</v>
      </c>
      <c r="K16">
        <v>5.8003889077683004</v>
      </c>
      <c r="L16">
        <v>2.5532844285725451</v>
      </c>
      <c r="M16">
        <v>116</v>
      </c>
      <c r="N16">
        <v>0.53443486590038303</v>
      </c>
      <c r="O16">
        <v>0.15379196307377579</v>
      </c>
      <c r="P16">
        <v>0.49358286994261619</v>
      </c>
      <c r="Q16">
        <v>0.57528686185814981</v>
      </c>
      <c r="R16">
        <v>6.0394763192004692</v>
      </c>
      <c r="S16">
        <v>2.3804032313511669</v>
      </c>
      <c r="T16">
        <v>120</v>
      </c>
      <c r="U16">
        <v>0.45836742645626338</v>
      </c>
      <c r="V16">
        <v>0.1838391916520119</v>
      </c>
      <c r="W16">
        <v>0.4137026143997044</v>
      </c>
      <c r="X16">
        <v>0.50303223851282231</v>
      </c>
      <c r="Y16">
        <v>5.2239370049681888</v>
      </c>
      <c r="Z16">
        <v>2.8044604083997551</v>
      </c>
    </row>
    <row r="17" spans="1:26" x14ac:dyDescent="0.2">
      <c r="A17" t="s">
        <v>45</v>
      </c>
      <c r="B17">
        <v>7.9226913885143233</v>
      </c>
      <c r="C17">
        <v>1.9362218736522609</v>
      </c>
      <c r="D17">
        <v>331.1399757459555</v>
      </c>
      <c r="E17">
        <v>5.0839147120451678E-4</v>
      </c>
      <c r="F17">
        <v>118</v>
      </c>
      <c r="G17">
        <v>0.45397590752646272</v>
      </c>
      <c r="H17">
        <v>0.14716788677332041</v>
      </c>
      <c r="I17">
        <v>0.41401337646077641</v>
      </c>
      <c r="J17">
        <v>0.49393843859214909</v>
      </c>
      <c r="K17">
        <v>34.383074005998203</v>
      </c>
      <c r="L17">
        <v>11.95483946816608</v>
      </c>
      <c r="M17">
        <v>116</v>
      </c>
      <c r="N17">
        <v>0.46139806156243912</v>
      </c>
      <c r="O17">
        <v>0.15069730275030291</v>
      </c>
      <c r="P17">
        <v>0.42095917404033578</v>
      </c>
      <c r="Q17">
        <v>0.50183694908454235</v>
      </c>
      <c r="R17">
        <v>35.099072773205222</v>
      </c>
      <c r="S17">
        <v>12.852770982749901</v>
      </c>
      <c r="T17">
        <v>120</v>
      </c>
      <c r="U17">
        <v>0.5846260309110981</v>
      </c>
      <c r="V17">
        <v>0.1963633172457612</v>
      </c>
      <c r="W17">
        <v>0.53846487874617188</v>
      </c>
      <c r="X17">
        <v>0.63078718307602433</v>
      </c>
      <c r="Y17">
        <v>41.916851757121222</v>
      </c>
      <c r="Z17">
        <v>17.09742314518197</v>
      </c>
    </row>
    <row r="18" spans="1:26" x14ac:dyDescent="0.2">
      <c r="A18" t="s">
        <v>46</v>
      </c>
      <c r="B18">
        <v>3.6838949857502321</v>
      </c>
      <c r="C18">
        <v>1.9792294054998041</v>
      </c>
      <c r="D18">
        <v>345.0811883314696</v>
      </c>
      <c r="E18">
        <v>2.6534975253774129E-2</v>
      </c>
      <c r="F18">
        <v>118</v>
      </c>
      <c r="G18">
        <v>0.4517395610104552</v>
      </c>
      <c r="H18">
        <v>0.17293127858124999</v>
      </c>
      <c r="I18">
        <v>0.40842008086453718</v>
      </c>
      <c r="J18">
        <v>0.49505904115637323</v>
      </c>
      <c r="K18">
        <v>6.9567146355683134</v>
      </c>
      <c r="L18">
        <v>5.656738687253946</v>
      </c>
      <c r="M18">
        <v>116</v>
      </c>
      <c r="N18">
        <v>0.55273110266900449</v>
      </c>
      <c r="O18">
        <v>0.1497151106071149</v>
      </c>
      <c r="P18">
        <v>0.51242421381866654</v>
      </c>
      <c r="Q18">
        <v>0.59303799151934244</v>
      </c>
      <c r="R18">
        <v>8.8145761864355521</v>
      </c>
      <c r="S18">
        <v>5.1455245117393664</v>
      </c>
      <c r="T18">
        <v>120</v>
      </c>
      <c r="U18">
        <v>0.49552933632054019</v>
      </c>
      <c r="V18">
        <v>0.1904498793498422</v>
      </c>
      <c r="W18">
        <v>0.45006856385535232</v>
      </c>
      <c r="X18">
        <v>0.54099010878572817</v>
      </c>
      <c r="Y18">
        <v>7.9960430742031106</v>
      </c>
      <c r="Z18">
        <v>5.5294887990282389</v>
      </c>
    </row>
    <row r="19" spans="1:26" x14ac:dyDescent="0.2">
      <c r="A19" t="s">
        <v>47</v>
      </c>
      <c r="B19">
        <v>1.4570034572896371</v>
      </c>
      <c r="C19">
        <v>1.9481855593635169</v>
      </c>
      <c r="D19">
        <v>335.25237002066052</v>
      </c>
      <c r="E19">
        <v>0.23463300287816261</v>
      </c>
      <c r="F19">
        <v>118</v>
      </c>
      <c r="G19">
        <v>0.53059695434768495</v>
      </c>
      <c r="H19">
        <v>0.15878286313837101</v>
      </c>
      <c r="I19">
        <v>0.48908738053613099</v>
      </c>
      <c r="J19">
        <v>0.5721065281592389</v>
      </c>
      <c r="K19">
        <v>19.32155303441818</v>
      </c>
      <c r="L19">
        <v>11.89880676331008</v>
      </c>
      <c r="M19">
        <v>116</v>
      </c>
      <c r="N19">
        <v>0.50269985063965184</v>
      </c>
      <c r="O19">
        <v>0.15069815330483671</v>
      </c>
      <c r="P19">
        <v>0.46226084899662551</v>
      </c>
      <c r="Q19">
        <v>0.54313885228267822</v>
      </c>
      <c r="R19">
        <v>18.151049395680161</v>
      </c>
      <c r="S19">
        <v>11.01870322280555</v>
      </c>
      <c r="T19">
        <v>120</v>
      </c>
      <c r="U19">
        <v>0.46670319501266311</v>
      </c>
      <c r="V19">
        <v>0.1985428511463137</v>
      </c>
      <c r="W19">
        <v>0.4202865670372935</v>
      </c>
      <c r="X19">
        <v>0.51311982298803271</v>
      </c>
      <c r="Y19">
        <v>18.74783932960985</v>
      </c>
      <c r="Z19">
        <v>22.392831001277202</v>
      </c>
    </row>
    <row r="20" spans="1:26" x14ac:dyDescent="0.2">
      <c r="A20" t="s">
        <v>48</v>
      </c>
      <c r="B20">
        <v>0.53042633505895043</v>
      </c>
      <c r="C20">
        <v>1.958226614709573</v>
      </c>
      <c r="D20">
        <v>338.44350061571743</v>
      </c>
      <c r="E20">
        <v>0.58507143854832766</v>
      </c>
      <c r="F20">
        <v>118</v>
      </c>
      <c r="G20">
        <v>0.51531836482888493</v>
      </c>
      <c r="H20">
        <v>0.16162910906713551</v>
      </c>
      <c r="I20">
        <v>0.47343840566703799</v>
      </c>
      <c r="J20">
        <v>0.55719832399073188</v>
      </c>
      <c r="K20">
        <v>20.91724785493102</v>
      </c>
      <c r="L20">
        <v>12.555165222123851</v>
      </c>
      <c r="M20">
        <v>116</v>
      </c>
      <c r="N20">
        <v>0.50646957594649</v>
      </c>
      <c r="O20">
        <v>0.15263387880937429</v>
      </c>
      <c r="P20">
        <v>0.46577168249578499</v>
      </c>
      <c r="Q20">
        <v>0.54716746939719507</v>
      </c>
      <c r="R20">
        <v>20.476234797250608</v>
      </c>
      <c r="S20">
        <v>11.64748977248318</v>
      </c>
      <c r="T20">
        <v>120</v>
      </c>
      <c r="U20">
        <v>0.47821205922462501</v>
      </c>
      <c r="V20">
        <v>0.1955411504205937</v>
      </c>
      <c r="W20">
        <v>0.43214764604832961</v>
      </c>
      <c r="X20">
        <v>0.52427647240092035</v>
      </c>
      <c r="Y20">
        <v>20.82514192784981</v>
      </c>
      <c r="Z20">
        <v>22.662573973979551</v>
      </c>
    </row>
    <row r="21" spans="1:26" x14ac:dyDescent="0.2">
      <c r="A21" t="s">
        <v>49</v>
      </c>
      <c r="B21">
        <v>36.734692671733868</v>
      </c>
      <c r="C21">
        <v>1.943594757698357</v>
      </c>
      <c r="D21">
        <v>333.01853393188969</v>
      </c>
      <c r="E21">
        <v>7.9936057773011271E-15</v>
      </c>
      <c r="F21">
        <v>118</v>
      </c>
      <c r="G21">
        <v>0.33257110851353983</v>
      </c>
      <c r="H21">
        <v>0.14385670560914429</v>
      </c>
      <c r="I21">
        <v>0.29306070043479793</v>
      </c>
      <c r="J21">
        <v>0.37208151659228172</v>
      </c>
      <c r="K21">
        <v>20.91599120682703</v>
      </c>
      <c r="L21">
        <v>11.87515302839863</v>
      </c>
      <c r="M21">
        <v>116</v>
      </c>
      <c r="N21">
        <v>0.5598711766997857</v>
      </c>
      <c r="O21">
        <v>0.1224810053678112</v>
      </c>
      <c r="P21">
        <v>0.52341418483987456</v>
      </c>
      <c r="Q21">
        <v>0.59632816855969684</v>
      </c>
      <c r="R21">
        <v>27.552435555757722</v>
      </c>
      <c r="S21">
        <v>9.2864010218064372</v>
      </c>
      <c r="T21">
        <v>120</v>
      </c>
      <c r="U21">
        <v>0.60755771478667442</v>
      </c>
      <c r="V21">
        <v>0.13845872871775031</v>
      </c>
      <c r="W21">
        <v>0.56879567438517753</v>
      </c>
      <c r="X21">
        <v>0.64631975518817131</v>
      </c>
      <c r="Y21">
        <v>33.643333664239087</v>
      </c>
      <c r="Z21">
        <v>16.559726374807671</v>
      </c>
    </row>
    <row r="22" spans="1:26" x14ac:dyDescent="0.2">
      <c r="A22" t="s">
        <v>50</v>
      </c>
      <c r="B22">
        <v>3.9481759256054239</v>
      </c>
      <c r="C22">
        <v>1.9902173760089741</v>
      </c>
      <c r="D22">
        <v>348.40732313499308</v>
      </c>
      <c r="E22">
        <v>2.0329629123004182E-2</v>
      </c>
      <c r="F22">
        <v>118</v>
      </c>
      <c r="G22">
        <v>0.45497272550165591</v>
      </c>
      <c r="H22">
        <v>0.1760339925235912</v>
      </c>
      <c r="I22">
        <v>0.41126635635139658</v>
      </c>
      <c r="J22">
        <v>0.49867909465191518</v>
      </c>
      <c r="K22">
        <v>2.707087278878074</v>
      </c>
      <c r="L22">
        <v>1.3857380931643719</v>
      </c>
      <c r="M22">
        <v>116</v>
      </c>
      <c r="N22">
        <v>0.55752889798038829</v>
      </c>
      <c r="O22">
        <v>0.15221139428917599</v>
      </c>
      <c r="P22">
        <v>0.51688736863722573</v>
      </c>
      <c r="Q22">
        <v>0.59817042732355086</v>
      </c>
      <c r="R22">
        <v>3.2006201781281192</v>
      </c>
      <c r="S22">
        <v>1.234172272866265</v>
      </c>
      <c r="T22">
        <v>120</v>
      </c>
      <c r="U22">
        <v>0.48749837651795569</v>
      </c>
      <c r="V22">
        <v>0.1833701435384423</v>
      </c>
      <c r="W22">
        <v>0.4428905798498724</v>
      </c>
      <c r="X22">
        <v>0.53210617318603903</v>
      </c>
      <c r="Y22">
        <v>2.8681730669534691</v>
      </c>
      <c r="Z22">
        <v>1.373959418192197</v>
      </c>
    </row>
    <row r="23" spans="1:26" x14ac:dyDescent="0.2">
      <c r="A23" t="s">
        <v>51</v>
      </c>
      <c r="B23">
        <v>2.3185974161334482</v>
      </c>
      <c r="C23">
        <v>1.949043113236377</v>
      </c>
      <c r="D23">
        <v>335.54747444135762</v>
      </c>
      <c r="E23">
        <v>0.1014170517841311</v>
      </c>
      <c r="F23">
        <v>118</v>
      </c>
      <c r="G23">
        <v>0.53549662315734781</v>
      </c>
      <c r="H23">
        <v>0.15996002519513969</v>
      </c>
      <c r="I23">
        <v>0.49383346455663102</v>
      </c>
      <c r="J23">
        <v>0.57715978175806459</v>
      </c>
      <c r="K23">
        <v>4.8831082667870067</v>
      </c>
      <c r="L23">
        <v>1.8827733842332439</v>
      </c>
      <c r="M23">
        <v>116</v>
      </c>
      <c r="N23">
        <v>0.50832562179362295</v>
      </c>
      <c r="O23">
        <v>0.14940939684068799</v>
      </c>
      <c r="P23">
        <v>0.46805990670210601</v>
      </c>
      <c r="Q23">
        <v>0.54859133688513984</v>
      </c>
      <c r="R23">
        <v>4.7260282215146256</v>
      </c>
      <c r="S23">
        <v>1.7120657302765689</v>
      </c>
      <c r="T23">
        <v>120</v>
      </c>
      <c r="U23">
        <v>0.45617775504902908</v>
      </c>
      <c r="V23">
        <v>0.19606131381056149</v>
      </c>
      <c r="W23">
        <v>0.41005211407589909</v>
      </c>
      <c r="X23">
        <v>0.50230339602215912</v>
      </c>
      <c r="Y23">
        <v>4.2801829602484043</v>
      </c>
      <c r="Z23">
        <v>3.0746197421958632</v>
      </c>
    </row>
    <row r="24" spans="1:26" x14ac:dyDescent="0.2">
      <c r="A24" t="s">
        <v>52</v>
      </c>
      <c r="B24">
        <v>1.515973480625098</v>
      </c>
      <c r="C24">
        <v>1.9759553373811789</v>
      </c>
      <c r="D24">
        <v>344.05630422581243</v>
      </c>
      <c r="E24">
        <v>0.22124588396438469</v>
      </c>
      <c r="F24">
        <v>118</v>
      </c>
      <c r="G24">
        <v>0.51667316059484381</v>
      </c>
      <c r="H24">
        <v>0.16403436618061909</v>
      </c>
      <c r="I24">
        <v>0.47448273732139268</v>
      </c>
      <c r="J24">
        <v>0.55886358386829493</v>
      </c>
      <c r="K24">
        <v>5.6600187191419709</v>
      </c>
      <c r="L24">
        <v>2.1435922602718112</v>
      </c>
      <c r="M24">
        <v>116</v>
      </c>
      <c r="N24">
        <v>0.52098472303396326</v>
      </c>
      <c r="O24">
        <v>0.1542529654245641</v>
      </c>
      <c r="P24">
        <v>0.48007154450952039</v>
      </c>
      <c r="Q24">
        <v>0.56189790155840613</v>
      </c>
      <c r="R24">
        <v>5.7508257323453771</v>
      </c>
      <c r="S24">
        <v>1.989316898770539</v>
      </c>
      <c r="T24">
        <v>120</v>
      </c>
      <c r="U24">
        <v>0.46234211637119288</v>
      </c>
      <c r="V24">
        <v>0.1870706516206046</v>
      </c>
      <c r="W24">
        <v>0.41728646325356689</v>
      </c>
      <c r="X24">
        <v>0.50739776948881898</v>
      </c>
      <c r="Y24">
        <v>5.2389488298210152</v>
      </c>
      <c r="Z24">
        <v>3.2300595031028578</v>
      </c>
    </row>
    <row r="25" spans="1:26" x14ac:dyDescent="0.2">
      <c r="A25" t="s">
        <v>53</v>
      </c>
      <c r="B25">
        <v>24.900419205680109</v>
      </c>
      <c r="C25">
        <v>1.953034960029147</v>
      </c>
      <c r="D25">
        <v>335.83211365706001</v>
      </c>
      <c r="E25">
        <v>1.2592793474652811E-10</v>
      </c>
      <c r="F25">
        <v>118</v>
      </c>
      <c r="G25">
        <v>0.36495308136892002</v>
      </c>
      <c r="H25">
        <v>0.1612877345289406</v>
      </c>
      <c r="I25">
        <v>0.32311737261708601</v>
      </c>
      <c r="J25">
        <v>0.40678879012075397</v>
      </c>
      <c r="K25">
        <v>29.14369924834735</v>
      </c>
      <c r="L25">
        <v>9.3174261890050811</v>
      </c>
      <c r="M25">
        <v>116</v>
      </c>
      <c r="N25">
        <v>0.52475282485875707</v>
      </c>
      <c r="O25">
        <v>0.13065598733156089</v>
      </c>
      <c r="P25">
        <v>0.4870988248757373</v>
      </c>
      <c r="Q25">
        <v>0.56240682484177684</v>
      </c>
      <c r="R25">
        <v>34.300211455511423</v>
      </c>
      <c r="S25">
        <v>6.7716486157750877</v>
      </c>
      <c r="T25">
        <v>120</v>
      </c>
      <c r="U25">
        <v>0.6102940937723228</v>
      </c>
      <c r="V25">
        <v>0.1431538201241089</v>
      </c>
      <c r="W25">
        <v>0.57088032803662569</v>
      </c>
      <c r="X25">
        <v>0.6497078595080199</v>
      </c>
      <c r="Y25">
        <v>39.176153483701782</v>
      </c>
      <c r="Z25">
        <v>11.834051711779839</v>
      </c>
    </row>
    <row r="26" spans="1:26" x14ac:dyDescent="0.2">
      <c r="A26" t="s">
        <v>54</v>
      </c>
      <c r="B26">
        <v>1.272820615419517</v>
      </c>
      <c r="C26">
        <v>1.981066997194652</v>
      </c>
      <c r="D26">
        <v>345.66314099990922</v>
      </c>
      <c r="E26">
        <v>0.28120461560249937</v>
      </c>
      <c r="F26">
        <v>118</v>
      </c>
      <c r="G26">
        <v>0.47770309760374052</v>
      </c>
      <c r="H26">
        <v>0.1680538989761306</v>
      </c>
      <c r="I26">
        <v>0.43499888127775399</v>
      </c>
      <c r="J26">
        <v>0.52040731392972706</v>
      </c>
      <c r="K26">
        <v>18.02340402619798</v>
      </c>
      <c r="L26">
        <v>12.27656667956661</v>
      </c>
      <c r="M26">
        <v>116</v>
      </c>
      <c r="N26">
        <v>0.53407120592246249</v>
      </c>
      <c r="O26">
        <v>0.15461739644120831</v>
      </c>
      <c r="P26">
        <v>0.49310972610555998</v>
      </c>
      <c r="Q26">
        <v>0.57503268573936495</v>
      </c>
      <c r="R26">
        <v>20.016814517902962</v>
      </c>
      <c r="S26">
        <v>11.622067951068921</v>
      </c>
      <c r="T26">
        <v>120</v>
      </c>
      <c r="U26">
        <v>0.48822569647379699</v>
      </c>
      <c r="V26">
        <v>0.18896625461999941</v>
      </c>
      <c r="W26">
        <v>0.4429423423270652</v>
      </c>
      <c r="X26">
        <v>0.53350905062052878</v>
      </c>
      <c r="Y26">
        <v>17.381332997149951</v>
      </c>
      <c r="Z26">
        <v>11.864767649918241</v>
      </c>
    </row>
    <row r="27" spans="1:26" x14ac:dyDescent="0.2">
      <c r="A27" t="s">
        <v>55</v>
      </c>
      <c r="B27">
        <v>1.9316444248485889</v>
      </c>
      <c r="C27">
        <v>1.9846979065421559</v>
      </c>
      <c r="D27">
        <v>346.29023235486898</v>
      </c>
      <c r="E27">
        <v>0.14681875433808861</v>
      </c>
      <c r="F27">
        <v>118</v>
      </c>
      <c r="G27">
        <v>0.5371874797064744</v>
      </c>
      <c r="H27">
        <v>0.15458125176724261</v>
      </c>
      <c r="I27">
        <v>0.4962307879208776</v>
      </c>
      <c r="J27">
        <v>0.5781441714920712</v>
      </c>
      <c r="K27">
        <v>55.997581754330561</v>
      </c>
      <c r="L27">
        <v>15.74173223306366</v>
      </c>
      <c r="M27">
        <v>116</v>
      </c>
      <c r="N27">
        <v>0.4993607539450613</v>
      </c>
      <c r="O27">
        <v>0.16624676559469109</v>
      </c>
      <c r="P27">
        <v>0.45688676376158321</v>
      </c>
      <c r="Q27">
        <v>0.54183474412853949</v>
      </c>
      <c r="R27">
        <v>55.18208456920334</v>
      </c>
      <c r="S27">
        <v>16.724812862229459</v>
      </c>
      <c r="T27">
        <v>120</v>
      </c>
      <c r="U27">
        <v>0.46345176634846419</v>
      </c>
      <c r="V27">
        <v>0.1798547615397271</v>
      </c>
      <c r="W27">
        <v>0.41927362605770752</v>
      </c>
      <c r="X27">
        <v>0.50762990663922092</v>
      </c>
      <c r="Y27">
        <v>54.077528025785668</v>
      </c>
      <c r="Z27">
        <v>24.837269354563951</v>
      </c>
    </row>
    <row r="28" spans="1:26" x14ac:dyDescent="0.2">
      <c r="A28" t="s">
        <v>56</v>
      </c>
      <c r="B28">
        <v>1.0016651005849011</v>
      </c>
      <c r="C28">
        <v>1.9951491595559001</v>
      </c>
      <c r="D28">
        <v>349.76120030546821</v>
      </c>
      <c r="E28">
        <v>0.36816270058582617</v>
      </c>
      <c r="F28">
        <v>118</v>
      </c>
      <c r="G28">
        <v>0.52025943243067729</v>
      </c>
      <c r="H28">
        <v>0.16414332089107331</v>
      </c>
      <c r="I28">
        <v>0.47805499964694997</v>
      </c>
      <c r="J28">
        <v>0.56246386521440461</v>
      </c>
      <c r="K28">
        <v>59.747031078386676</v>
      </c>
      <c r="L28">
        <v>16.98375617180357</v>
      </c>
      <c r="M28">
        <v>116</v>
      </c>
      <c r="N28">
        <v>0.50989593480096107</v>
      </c>
      <c r="O28">
        <v>0.16530013740504099</v>
      </c>
      <c r="P28">
        <v>0.46754304314158152</v>
      </c>
      <c r="Q28">
        <v>0.55224882646034068</v>
      </c>
      <c r="R28">
        <v>59.68893112834396</v>
      </c>
      <c r="S28">
        <v>17.226171093030558</v>
      </c>
      <c r="T28">
        <v>120</v>
      </c>
      <c r="U28">
        <v>0.46984463276836153</v>
      </c>
      <c r="V28">
        <v>0.17695850782531339</v>
      </c>
      <c r="W28">
        <v>0.42602364288049388</v>
      </c>
      <c r="X28">
        <v>0.51366562265622917</v>
      </c>
      <c r="Y28">
        <v>57.845804052486493</v>
      </c>
      <c r="Z28">
        <v>25.239056019849951</v>
      </c>
    </row>
    <row r="29" spans="1:26" x14ac:dyDescent="0.2">
      <c r="A29" t="s">
        <v>57</v>
      </c>
      <c r="B29">
        <v>2.725995276852561</v>
      </c>
      <c r="C29">
        <v>1.968987087277845</v>
      </c>
      <c r="D29">
        <v>341.85155004209111</v>
      </c>
      <c r="E29">
        <v>6.7775222950553382E-2</v>
      </c>
      <c r="F29">
        <v>118</v>
      </c>
      <c r="G29">
        <v>0.46598236898499901</v>
      </c>
      <c r="H29">
        <v>0.1632707892713563</v>
      </c>
      <c r="I29">
        <v>0.42389025807151598</v>
      </c>
      <c r="J29">
        <v>0.50807447989848187</v>
      </c>
      <c r="K29">
        <v>16.85296829885954</v>
      </c>
      <c r="L29">
        <v>9.7846305230929023</v>
      </c>
      <c r="M29">
        <v>116</v>
      </c>
      <c r="N29">
        <v>0.54924954542502769</v>
      </c>
      <c r="O29">
        <v>0.15065035429776069</v>
      </c>
      <c r="P29">
        <v>0.5088169575879512</v>
      </c>
      <c r="Q29">
        <v>0.58968213326210417</v>
      </c>
      <c r="R29">
        <v>19.59016503278615</v>
      </c>
      <c r="S29">
        <v>10.267022296121359</v>
      </c>
      <c r="T29">
        <v>120</v>
      </c>
      <c r="U29">
        <v>0.48476808558997331</v>
      </c>
      <c r="V29">
        <v>0.19073467042593331</v>
      </c>
      <c r="W29">
        <v>0.43927333571841792</v>
      </c>
      <c r="X29">
        <v>0.53026283546152875</v>
      </c>
      <c r="Y29">
        <v>16.879899958435558</v>
      </c>
      <c r="Z29">
        <v>11.431008473443439</v>
      </c>
    </row>
    <row r="30" spans="1:26" x14ac:dyDescent="0.2">
      <c r="A30" t="s">
        <v>58</v>
      </c>
      <c r="B30">
        <v>1.872509498272694</v>
      </c>
      <c r="C30">
        <v>1.9914614913429509</v>
      </c>
      <c r="D30">
        <v>348.83559401740462</v>
      </c>
      <c r="E30">
        <v>0.15546310880253911</v>
      </c>
      <c r="F30">
        <v>118</v>
      </c>
      <c r="G30">
        <v>0.47820718877849211</v>
      </c>
      <c r="H30">
        <v>0.16685316469709771</v>
      </c>
      <c r="I30">
        <v>0.4356558053741586</v>
      </c>
      <c r="J30">
        <v>0.52075857218282551</v>
      </c>
      <c r="K30">
        <v>4.9023597601808246</v>
      </c>
      <c r="L30">
        <v>1.996327590498558</v>
      </c>
      <c r="M30">
        <v>116</v>
      </c>
      <c r="N30">
        <v>0.54190856549126565</v>
      </c>
      <c r="O30">
        <v>0.15757306651242081</v>
      </c>
      <c r="P30">
        <v>0.50055742868883912</v>
      </c>
      <c r="Q30">
        <v>0.58325970229369217</v>
      </c>
      <c r="R30">
        <v>5.3042616390056594</v>
      </c>
      <c r="S30">
        <v>1.8901082751301961</v>
      </c>
      <c r="T30">
        <v>120</v>
      </c>
      <c r="U30">
        <v>0.47988424573024219</v>
      </c>
      <c r="V30">
        <v>0.1814955566001068</v>
      </c>
      <c r="W30">
        <v>0.43550504681794988</v>
      </c>
      <c r="X30">
        <v>0.5242634446425346</v>
      </c>
      <c r="Y30">
        <v>4.6963200910529004</v>
      </c>
      <c r="Z30">
        <v>2.2594937864441058</v>
      </c>
    </row>
    <row r="31" spans="1:26" x14ac:dyDescent="0.2">
      <c r="A31" t="s">
        <v>59</v>
      </c>
      <c r="B31">
        <v>1.514239596771995</v>
      </c>
      <c r="C31">
        <v>1.9629290302081981</v>
      </c>
      <c r="D31">
        <v>339.7397891480843</v>
      </c>
      <c r="E31">
        <v>0.22174067055643801</v>
      </c>
      <c r="F31">
        <v>118</v>
      </c>
      <c r="G31">
        <v>0.52820800051951422</v>
      </c>
      <c r="H31">
        <v>0.1554015959011274</v>
      </c>
      <c r="I31">
        <v>0.4871427764137129</v>
      </c>
      <c r="J31">
        <v>0.5692732246253156</v>
      </c>
      <c r="K31">
        <v>6.7492706216579084</v>
      </c>
      <c r="L31">
        <v>1.9372532295347391</v>
      </c>
      <c r="M31">
        <v>116</v>
      </c>
      <c r="N31">
        <v>0.50757841418273908</v>
      </c>
      <c r="O31">
        <v>0.1590790446404555</v>
      </c>
      <c r="P31">
        <v>0.46603014400378362</v>
      </c>
      <c r="Q31">
        <v>0.54912668436169454</v>
      </c>
      <c r="R31">
        <v>6.6739267113274927</v>
      </c>
      <c r="S31">
        <v>1.901020030782768</v>
      </c>
      <c r="T31">
        <v>120</v>
      </c>
      <c r="U31">
        <v>0.46421358529774659</v>
      </c>
      <c r="V31">
        <v>0.1948641805552401</v>
      </c>
      <c r="W31">
        <v>0.4182289795086368</v>
      </c>
      <c r="X31">
        <v>0.51019819108685638</v>
      </c>
      <c r="Y31">
        <v>6.5438568916405639</v>
      </c>
      <c r="Z31">
        <v>2.7013984844508978</v>
      </c>
    </row>
    <row r="32" spans="1:26" x14ac:dyDescent="0.2">
      <c r="A32" t="s">
        <v>60</v>
      </c>
      <c r="B32">
        <v>1.6316704844246821</v>
      </c>
      <c r="C32">
        <v>1.994243685445191</v>
      </c>
      <c r="D32">
        <v>349.5867435952411</v>
      </c>
      <c r="E32">
        <v>0.19716578757434591</v>
      </c>
      <c r="F32">
        <v>118</v>
      </c>
      <c r="G32">
        <v>0.5035229560361062</v>
      </c>
      <c r="H32">
        <v>0.17526252465996159</v>
      </c>
      <c r="I32">
        <v>0.45991246348961851</v>
      </c>
      <c r="J32">
        <v>0.54713344858259394</v>
      </c>
      <c r="K32">
        <v>8.4450534452903661</v>
      </c>
      <c r="L32">
        <v>2.4475126533961058</v>
      </c>
      <c r="M32">
        <v>116</v>
      </c>
      <c r="N32">
        <v>0.53201750113643742</v>
      </c>
      <c r="O32">
        <v>0.15879518912731619</v>
      </c>
      <c r="P32">
        <v>0.4905063162044872</v>
      </c>
      <c r="Q32">
        <v>0.57352868606838769</v>
      </c>
      <c r="R32">
        <v>8.6436842995157317</v>
      </c>
      <c r="S32">
        <v>2.2653666930714098</v>
      </c>
      <c r="T32">
        <v>120</v>
      </c>
      <c r="U32">
        <v>0.46445954282745627</v>
      </c>
      <c r="V32">
        <v>0.17794660088879891</v>
      </c>
      <c r="W32">
        <v>0.42051638039819111</v>
      </c>
      <c r="X32">
        <v>0.50840270525672149</v>
      </c>
      <c r="Y32">
        <v>8.238799121678225</v>
      </c>
      <c r="Z32">
        <v>3.0622422457319529</v>
      </c>
    </row>
    <row r="33" spans="1:26" x14ac:dyDescent="0.2">
      <c r="A33" t="s">
        <v>61</v>
      </c>
      <c r="B33">
        <v>4.1638562583525918</v>
      </c>
      <c r="C33">
        <v>1.9684246094824589</v>
      </c>
      <c r="D33">
        <v>341.64711649609683</v>
      </c>
      <c r="E33">
        <v>1.683715854198908E-2</v>
      </c>
      <c r="F33">
        <v>118</v>
      </c>
      <c r="G33">
        <v>0.46440596791999478</v>
      </c>
      <c r="H33">
        <v>0.15958244024265419</v>
      </c>
      <c r="I33">
        <v>0.42279201122512661</v>
      </c>
      <c r="J33">
        <v>0.50601992461486289</v>
      </c>
      <c r="K33">
        <v>35.10044866844256</v>
      </c>
      <c r="L33">
        <v>8.2776097384485201</v>
      </c>
      <c r="M33">
        <v>116</v>
      </c>
      <c r="N33">
        <v>0.56184330151308526</v>
      </c>
      <c r="O33">
        <v>0.14963296296379661</v>
      </c>
      <c r="P33">
        <v>0.52154747223527931</v>
      </c>
      <c r="Q33">
        <v>0.60213913079089121</v>
      </c>
      <c r="R33">
        <v>37.904369233363902</v>
      </c>
      <c r="S33">
        <v>8.9791974790319777</v>
      </c>
      <c r="T33">
        <v>120</v>
      </c>
      <c r="U33">
        <v>0.47375073056692002</v>
      </c>
      <c r="V33">
        <v>0.19257023929090461</v>
      </c>
      <c r="W33">
        <v>0.42803759147464021</v>
      </c>
      <c r="X33">
        <v>0.51946386965919977</v>
      </c>
      <c r="Y33">
        <v>34.210278476028371</v>
      </c>
      <c r="Z33">
        <v>11.9990129490269</v>
      </c>
    </row>
    <row r="34" spans="1:26" x14ac:dyDescent="0.2">
      <c r="A34" t="s">
        <v>62</v>
      </c>
      <c r="B34">
        <v>0.9671919069063889</v>
      </c>
      <c r="C34">
        <v>1.9719332000218379</v>
      </c>
      <c r="D34">
        <v>342.49419390848681</v>
      </c>
      <c r="E34">
        <v>0.38017220624568299</v>
      </c>
      <c r="F34">
        <v>118</v>
      </c>
      <c r="G34">
        <v>0.4816359828560296</v>
      </c>
      <c r="H34">
        <v>0.15924291761522219</v>
      </c>
      <c r="I34">
        <v>0.44006631801100282</v>
      </c>
      <c r="J34">
        <v>0.52320564770105649</v>
      </c>
      <c r="K34">
        <v>13.852510072430951</v>
      </c>
      <c r="L34">
        <v>12.267134196796111</v>
      </c>
      <c r="M34">
        <v>116</v>
      </c>
      <c r="N34">
        <v>0.52994147347230336</v>
      </c>
      <c r="O34">
        <v>0.1599337665091308</v>
      </c>
      <c r="P34">
        <v>0.4882817346781918</v>
      </c>
      <c r="Q34">
        <v>0.57160121226641492</v>
      </c>
      <c r="R34">
        <v>16.318037718934399</v>
      </c>
      <c r="S34">
        <v>13.414928849419811</v>
      </c>
      <c r="T34">
        <v>120</v>
      </c>
      <c r="U34">
        <v>0.48842254367166688</v>
      </c>
      <c r="V34">
        <v>0.19298969628896739</v>
      </c>
      <c r="W34">
        <v>0.44265964542156122</v>
      </c>
      <c r="X34">
        <v>0.53418544192177264</v>
      </c>
      <c r="Y34">
        <v>15.38970263096725</v>
      </c>
      <c r="Z34">
        <v>12.914944309623699</v>
      </c>
    </row>
    <row r="35" spans="1:26" x14ac:dyDescent="0.2">
      <c r="A35" t="s">
        <v>63</v>
      </c>
      <c r="B35">
        <v>0.32464163901238358</v>
      </c>
      <c r="C35">
        <v>1.948595478108653</v>
      </c>
      <c r="D35">
        <v>335.20622671539257</v>
      </c>
      <c r="E35">
        <v>0.71735667889678756</v>
      </c>
      <c r="F35">
        <v>118</v>
      </c>
      <c r="G35">
        <v>0.51298298590817581</v>
      </c>
      <c r="H35">
        <v>0.1548581447872398</v>
      </c>
      <c r="I35">
        <v>0.47198962878305412</v>
      </c>
      <c r="J35">
        <v>0.55397634303329757</v>
      </c>
      <c r="K35">
        <v>11.118869727701471</v>
      </c>
      <c r="L35">
        <v>8.1893679066267318</v>
      </c>
      <c r="M35">
        <v>116</v>
      </c>
      <c r="N35">
        <v>0.50369463926228975</v>
      </c>
      <c r="O35">
        <v>0.15637791685231839</v>
      </c>
      <c r="P35">
        <v>0.46250061961877659</v>
      </c>
      <c r="Q35">
        <v>0.54488865890580285</v>
      </c>
      <c r="R35">
        <v>11.08222172061196</v>
      </c>
      <c r="S35">
        <v>8.1482679341286488</v>
      </c>
      <c r="T35">
        <v>120</v>
      </c>
      <c r="U35">
        <v>0.48332237482953427</v>
      </c>
      <c r="V35">
        <v>0.20004564553714921</v>
      </c>
      <c r="W35">
        <v>0.43673041153070002</v>
      </c>
      <c r="X35">
        <v>0.52991433812836863</v>
      </c>
      <c r="Y35">
        <v>11.64387343633452</v>
      </c>
      <c r="Z35">
        <v>10.414450096878371</v>
      </c>
    </row>
    <row r="36" spans="1:26" x14ac:dyDescent="0.2">
      <c r="A36" t="s">
        <v>64</v>
      </c>
      <c r="B36">
        <v>0.3533173775780018</v>
      </c>
      <c r="C36">
        <v>1.966268679847716</v>
      </c>
      <c r="D36">
        <v>340.73056283051341</v>
      </c>
      <c r="E36">
        <v>0.69897353630732662</v>
      </c>
      <c r="F36">
        <v>118</v>
      </c>
      <c r="G36">
        <v>0.48991979998701207</v>
      </c>
      <c r="H36">
        <v>0.1582124768290889</v>
      </c>
      <c r="I36">
        <v>0.44848484944818218</v>
      </c>
      <c r="J36">
        <v>0.53135475052584191</v>
      </c>
      <c r="K36">
        <v>18.153605388641211</v>
      </c>
      <c r="L36">
        <v>14.261707697439119</v>
      </c>
      <c r="M36">
        <v>116</v>
      </c>
      <c r="N36">
        <v>0.51824712643678161</v>
      </c>
      <c r="O36">
        <v>0.16014551830704149</v>
      </c>
      <c r="P36">
        <v>0.47655981808435732</v>
      </c>
      <c r="Q36">
        <v>0.5599344347892059</v>
      </c>
      <c r="R36">
        <v>20.039086874357871</v>
      </c>
      <c r="S36">
        <v>15.28970677625351</v>
      </c>
      <c r="T36">
        <v>120</v>
      </c>
      <c r="U36">
        <v>0.4918330735762062</v>
      </c>
      <c r="V36">
        <v>0.1959562199792359</v>
      </c>
      <c r="W36">
        <v>0.44571979651620769</v>
      </c>
      <c r="X36">
        <v>0.53794635063620477</v>
      </c>
      <c r="Y36">
        <v>19.781355634154188</v>
      </c>
      <c r="Z36">
        <v>16.00683019054296</v>
      </c>
    </row>
    <row r="37" spans="1:26" x14ac:dyDescent="0.2">
      <c r="A37" t="s">
        <v>65</v>
      </c>
      <c r="B37">
        <v>4.3888480056785877</v>
      </c>
      <c r="C37">
        <v>1.98849056720166</v>
      </c>
      <c r="D37">
        <v>347.94763701170308</v>
      </c>
      <c r="E37">
        <v>1.3265813603277721E-2</v>
      </c>
      <c r="F37">
        <v>118</v>
      </c>
      <c r="G37">
        <v>0.4395431521527372</v>
      </c>
      <c r="H37">
        <v>0.1620643787051754</v>
      </c>
      <c r="I37">
        <v>0.39760683922369211</v>
      </c>
      <c r="J37">
        <v>0.4814794650817823</v>
      </c>
      <c r="K37">
        <v>48.806647579077833</v>
      </c>
      <c r="L37">
        <v>12.0675017566102</v>
      </c>
      <c r="M37">
        <v>116</v>
      </c>
      <c r="N37">
        <v>0.5127946619910384</v>
      </c>
      <c r="O37">
        <v>0.1551578760503369</v>
      </c>
      <c r="P37">
        <v>0.47176165228245132</v>
      </c>
      <c r="Q37">
        <v>0.55382767169962555</v>
      </c>
      <c r="R37">
        <v>52.754734389450839</v>
      </c>
      <c r="S37">
        <v>10.325152994665601</v>
      </c>
      <c r="T37">
        <v>120</v>
      </c>
      <c r="U37">
        <v>0.54766218585622439</v>
      </c>
      <c r="V37">
        <v>0.17406473100652589</v>
      </c>
      <c r="W37">
        <v>0.50420097201925285</v>
      </c>
      <c r="X37">
        <v>0.59112339969319594</v>
      </c>
      <c r="Y37">
        <v>53.876613644977958</v>
      </c>
      <c r="Z37">
        <v>13.36570164942589</v>
      </c>
    </row>
    <row r="38" spans="1:26" x14ac:dyDescent="0.2">
      <c r="A38" t="s">
        <v>66</v>
      </c>
      <c r="B38">
        <v>1.8200043204619121</v>
      </c>
      <c r="C38">
        <v>1.990908955219254</v>
      </c>
      <c r="D38">
        <v>348.661588728293</v>
      </c>
      <c r="E38">
        <v>0.1637435368520348</v>
      </c>
      <c r="F38">
        <v>118</v>
      </c>
      <c r="G38">
        <v>0.47862523540489638</v>
      </c>
      <c r="H38">
        <v>0.16927452480736771</v>
      </c>
      <c r="I38">
        <v>0.43576621291076179</v>
      </c>
      <c r="J38">
        <v>0.52148425789903108</v>
      </c>
      <c r="K38">
        <v>3.951346920435308</v>
      </c>
      <c r="L38">
        <v>2.075809732454442</v>
      </c>
      <c r="M38">
        <v>116</v>
      </c>
      <c r="N38">
        <v>0.54132532956685497</v>
      </c>
      <c r="O38">
        <v>0.15787986016847599</v>
      </c>
      <c r="P38">
        <v>0.49993395715275818</v>
      </c>
      <c r="Q38">
        <v>0.58271670198095171</v>
      </c>
      <c r="R38">
        <v>4.3671429858799016</v>
      </c>
      <c r="S38">
        <v>2.1063370923538689</v>
      </c>
      <c r="T38">
        <v>120</v>
      </c>
      <c r="U38">
        <v>0.48004943502824859</v>
      </c>
      <c r="V38">
        <v>0.1814822061965114</v>
      </c>
      <c r="W38">
        <v>0.43567186836283772</v>
      </c>
      <c r="X38">
        <v>0.52442700169365952</v>
      </c>
      <c r="Y38">
        <v>4.0130684317266274</v>
      </c>
      <c r="Z38">
        <v>2.1552911506095591</v>
      </c>
    </row>
    <row r="39" spans="1:26" x14ac:dyDescent="0.2">
      <c r="A39" t="s">
        <v>67</v>
      </c>
      <c r="B39">
        <v>0.74362924694584209</v>
      </c>
      <c r="C39">
        <v>1.928931324411655</v>
      </c>
      <c r="D39">
        <v>329.18166615805939</v>
      </c>
      <c r="E39">
        <v>0.47167278298089921</v>
      </c>
      <c r="F39">
        <v>118</v>
      </c>
      <c r="G39">
        <v>0.52241866354958111</v>
      </c>
      <c r="H39">
        <v>0.15794028888477701</v>
      </c>
      <c r="I39">
        <v>0.48101937059322192</v>
      </c>
      <c r="J39">
        <v>0.56381795650594035</v>
      </c>
      <c r="K39">
        <v>3.894006446219453</v>
      </c>
      <c r="L39">
        <v>1.7700638538855991</v>
      </c>
      <c r="M39">
        <v>116</v>
      </c>
      <c r="N39">
        <v>0.50097977141372807</v>
      </c>
      <c r="O39">
        <v>0.14903795664300459</v>
      </c>
      <c r="P39">
        <v>0.46076413888936341</v>
      </c>
      <c r="Q39">
        <v>0.54119540393809273</v>
      </c>
      <c r="R39">
        <v>3.8098948966470858</v>
      </c>
      <c r="S39">
        <v>1.6591196009487841</v>
      </c>
      <c r="T39">
        <v>120</v>
      </c>
      <c r="U39">
        <v>0.47660156503669071</v>
      </c>
      <c r="V39">
        <v>0.20528534627687961</v>
      </c>
      <c r="W39">
        <v>0.42940336519387118</v>
      </c>
      <c r="X39">
        <v>0.5237997648795103</v>
      </c>
      <c r="Y39">
        <v>3.640395328205317</v>
      </c>
      <c r="Z39">
        <v>2.2317281331358312</v>
      </c>
    </row>
    <row r="40" spans="1:26" x14ac:dyDescent="0.2">
      <c r="A40" t="s">
        <v>68</v>
      </c>
      <c r="B40">
        <v>0.61522881615244196</v>
      </c>
      <c r="C40">
        <v>1.9814683369614201</v>
      </c>
      <c r="D40">
        <v>345.75762754505138</v>
      </c>
      <c r="E40">
        <v>0.53964166327376928</v>
      </c>
      <c r="F40">
        <v>118</v>
      </c>
      <c r="G40">
        <v>0.4986159815572439</v>
      </c>
      <c r="H40">
        <v>0.16509210518638501</v>
      </c>
      <c r="I40">
        <v>0.45628974910098519</v>
      </c>
      <c r="J40">
        <v>0.54094221401350251</v>
      </c>
      <c r="K40">
        <v>5.6076970531381418</v>
      </c>
      <c r="L40">
        <v>2.6012592016117781</v>
      </c>
      <c r="M40">
        <v>116</v>
      </c>
      <c r="N40">
        <v>0.52153508344697708</v>
      </c>
      <c r="O40">
        <v>0.1572674383988357</v>
      </c>
      <c r="P40">
        <v>0.48022406836190251</v>
      </c>
      <c r="Q40">
        <v>0.56284609853205159</v>
      </c>
      <c r="R40">
        <v>5.8413644550647286</v>
      </c>
      <c r="S40">
        <v>2.578834229014884</v>
      </c>
      <c r="T40">
        <v>120</v>
      </c>
      <c r="U40">
        <v>0.47984893499577902</v>
      </c>
      <c r="V40">
        <v>0.18775913517104709</v>
      </c>
      <c r="W40">
        <v>0.43471044796740071</v>
      </c>
      <c r="X40">
        <v>0.52498742202415727</v>
      </c>
      <c r="Y40">
        <v>5.4841481323693078</v>
      </c>
      <c r="Z40">
        <v>2.9834823085403039</v>
      </c>
    </row>
    <row r="41" spans="1:26" x14ac:dyDescent="0.2">
      <c r="A41" t="s">
        <v>69</v>
      </c>
      <c r="B41">
        <v>9.2741306439421276</v>
      </c>
      <c r="C41">
        <v>1.9901306741716041</v>
      </c>
      <c r="D41">
        <v>348.35059482797249</v>
      </c>
      <c r="E41">
        <v>1.2263773204312931E-4</v>
      </c>
      <c r="F41">
        <v>118</v>
      </c>
      <c r="G41">
        <v>0.41435076953048899</v>
      </c>
      <c r="H41">
        <v>0.15985033733323739</v>
      </c>
      <c r="I41">
        <v>0.37270189801954973</v>
      </c>
      <c r="J41">
        <v>0.45599964104142832</v>
      </c>
      <c r="K41">
        <v>44.769990120125243</v>
      </c>
      <c r="L41">
        <v>8.5893968207359599</v>
      </c>
      <c r="M41">
        <v>116</v>
      </c>
      <c r="N41">
        <v>0.51517631015000975</v>
      </c>
      <c r="O41">
        <v>0.15026227836534919</v>
      </c>
      <c r="P41">
        <v>0.47479583315030571</v>
      </c>
      <c r="Q41">
        <v>0.5555567871497139</v>
      </c>
      <c r="R41">
        <v>48.040736868146823</v>
      </c>
      <c r="S41">
        <v>7.5788915816687048</v>
      </c>
      <c r="T41">
        <v>120</v>
      </c>
      <c r="U41">
        <v>0.57047292031950114</v>
      </c>
      <c r="V41">
        <v>0.16354591932669041</v>
      </c>
      <c r="W41">
        <v>0.5283453593104569</v>
      </c>
      <c r="X41">
        <v>0.61260048132854539</v>
      </c>
      <c r="Y41">
        <v>49.649464094815812</v>
      </c>
      <c r="Z41">
        <v>9.2351787363626148</v>
      </c>
    </row>
    <row r="42" spans="1:26" x14ac:dyDescent="0.2">
      <c r="A42" t="s">
        <v>70</v>
      </c>
      <c r="B42">
        <v>2.261392661120686</v>
      </c>
      <c r="C42">
        <v>1.9873685203056011</v>
      </c>
      <c r="D42">
        <v>349.67783254308961</v>
      </c>
      <c r="E42">
        <v>0.1060761746623997</v>
      </c>
      <c r="F42">
        <v>120</v>
      </c>
      <c r="G42">
        <v>0.53467692161610403</v>
      </c>
      <c r="H42">
        <v>0.16318026249759621</v>
      </c>
      <c r="I42">
        <v>0.49277366305918652</v>
      </c>
      <c r="J42">
        <v>0.57658018017302148</v>
      </c>
      <c r="K42">
        <v>105992.54841765881</v>
      </c>
      <c r="L42">
        <v>86261.182860177549</v>
      </c>
      <c r="M42">
        <v>118</v>
      </c>
      <c r="N42">
        <v>0.45668708161230592</v>
      </c>
      <c r="O42">
        <v>0.1559256038470784</v>
      </c>
      <c r="P42">
        <v>0.41572587887594797</v>
      </c>
      <c r="Q42">
        <v>0.49764828434866371</v>
      </c>
      <c r="R42">
        <v>83310.666948170867</v>
      </c>
      <c r="S42">
        <v>70879.610736038914</v>
      </c>
      <c r="T42">
        <v>119</v>
      </c>
      <c r="U42">
        <v>0.50863599677158999</v>
      </c>
      <c r="V42">
        <v>0.1810102789139735</v>
      </c>
      <c r="W42">
        <v>0.4645027781308414</v>
      </c>
      <c r="X42">
        <v>0.55276921541233859</v>
      </c>
      <c r="Y42">
        <v>186414.65275459041</v>
      </c>
      <c r="Z42">
        <v>673262.7492764499</v>
      </c>
    </row>
    <row r="43" spans="1:26" x14ac:dyDescent="0.2">
      <c r="A43" t="s">
        <v>71</v>
      </c>
      <c r="B43">
        <v>1.6144064228066859</v>
      </c>
      <c r="C43">
        <v>1.990463777276501</v>
      </c>
      <c r="D43">
        <v>350.87419686728879</v>
      </c>
      <c r="E43">
        <v>0.20060406610333639</v>
      </c>
      <c r="F43">
        <v>120</v>
      </c>
      <c r="G43">
        <v>0.53160933865071458</v>
      </c>
      <c r="H43">
        <v>0.16690849148185141</v>
      </c>
      <c r="I43">
        <v>0.48923009524909988</v>
      </c>
      <c r="J43">
        <v>0.57398858205232928</v>
      </c>
      <c r="K43">
        <v>356.00475414658911</v>
      </c>
      <c r="L43">
        <v>171.28740087516621</v>
      </c>
      <c r="M43">
        <v>118</v>
      </c>
      <c r="N43">
        <v>0.46470133251040519</v>
      </c>
      <c r="O43">
        <v>0.15617364084529889</v>
      </c>
      <c r="P43">
        <v>0.42370756342094579</v>
      </c>
      <c r="Q43">
        <v>0.50569510159986464</v>
      </c>
      <c r="R43">
        <v>316.68629198616492</v>
      </c>
      <c r="S43">
        <v>153.5112371827112</v>
      </c>
      <c r="T43">
        <v>119</v>
      </c>
      <c r="U43">
        <v>0.50368932883888018</v>
      </c>
      <c r="V43">
        <v>0.17732109414304939</v>
      </c>
      <c r="W43">
        <v>0.46000816671028488</v>
      </c>
      <c r="X43">
        <v>0.54737049096747536</v>
      </c>
      <c r="Y43">
        <v>363.32734559645161</v>
      </c>
      <c r="Z43">
        <v>257.42548495251299</v>
      </c>
    </row>
    <row r="44" spans="1:26" x14ac:dyDescent="0.2">
      <c r="A44" t="s">
        <v>72</v>
      </c>
      <c r="B44">
        <v>3.7745244727075602</v>
      </c>
      <c r="C44">
        <v>1.961226577549078</v>
      </c>
      <c r="D44">
        <v>340.68564817646148</v>
      </c>
      <c r="E44">
        <v>2.4662584670725459E-2</v>
      </c>
      <c r="F44">
        <v>120</v>
      </c>
      <c r="G44">
        <v>0.44186982702685601</v>
      </c>
      <c r="H44">
        <v>0.15555792354099671</v>
      </c>
      <c r="I44">
        <v>0.40095694706782842</v>
      </c>
      <c r="J44">
        <v>0.4827827069858836</v>
      </c>
      <c r="K44">
        <v>0.540447967282352</v>
      </c>
      <c r="L44">
        <v>0.25191598370217572</v>
      </c>
      <c r="M44">
        <v>118</v>
      </c>
      <c r="N44">
        <v>0.52041197835066222</v>
      </c>
      <c r="O44">
        <v>0.15056487804687799</v>
      </c>
      <c r="P44">
        <v>0.48016105742378218</v>
      </c>
      <c r="Q44">
        <v>0.5606628992775422</v>
      </c>
      <c r="R44">
        <v>0.62981075032270795</v>
      </c>
      <c r="S44">
        <v>0.26771761088799889</v>
      </c>
      <c r="T44">
        <v>119</v>
      </c>
      <c r="U44">
        <v>0.53771819462248172</v>
      </c>
      <c r="V44">
        <v>0.1904052223069341</v>
      </c>
      <c r="W44">
        <v>0.49245414451915082</v>
      </c>
      <c r="X44">
        <v>0.58298224472581273</v>
      </c>
      <c r="Y44">
        <v>0.76151642806199449</v>
      </c>
      <c r="Z44">
        <v>0.60322261264503363</v>
      </c>
    </row>
    <row r="45" spans="1:26" x14ac:dyDescent="0.2">
      <c r="A45" t="s">
        <v>73</v>
      </c>
      <c r="B45">
        <v>1.8447773446086959</v>
      </c>
      <c r="C45">
        <v>1.9950195188427331</v>
      </c>
      <c r="D45">
        <v>352.05558833199592</v>
      </c>
      <c r="E45">
        <v>0.1596887059543757</v>
      </c>
      <c r="F45">
        <v>120</v>
      </c>
      <c r="G45">
        <v>0.53808871006029535</v>
      </c>
      <c r="H45">
        <v>0.15888882755202741</v>
      </c>
      <c r="I45">
        <v>0.49674012400304152</v>
      </c>
      <c r="J45">
        <v>0.57943729611754913</v>
      </c>
      <c r="K45">
        <v>0.3648189693265757</v>
      </c>
      <c r="L45">
        <v>0.1579434289798404</v>
      </c>
      <c r="M45">
        <v>118</v>
      </c>
      <c r="N45">
        <v>0.46675627878269949</v>
      </c>
      <c r="O45">
        <v>0.16623749895954609</v>
      </c>
      <c r="P45">
        <v>0.4244623060343809</v>
      </c>
      <c r="Q45">
        <v>0.50905025153101802</v>
      </c>
      <c r="R45">
        <v>0.32340664292508192</v>
      </c>
      <c r="S45">
        <v>0.13983093362244281</v>
      </c>
      <c r="T45">
        <v>119</v>
      </c>
      <c r="U45">
        <v>0.49515501115700511</v>
      </c>
      <c r="V45">
        <v>0.1739731586100666</v>
      </c>
      <c r="W45">
        <v>0.45188817817013938</v>
      </c>
      <c r="X45">
        <v>0.53842184414387073</v>
      </c>
      <c r="Y45">
        <v>0.36476522275900619</v>
      </c>
      <c r="Z45">
        <v>0.34624842241187398</v>
      </c>
    </row>
    <row r="46" spans="1:26" x14ac:dyDescent="0.2">
      <c r="A46" t="s">
        <v>74</v>
      </c>
      <c r="B46">
        <v>2.6375148002814779</v>
      </c>
      <c r="C46">
        <v>1.9749746363373519</v>
      </c>
      <c r="D46">
        <v>345.23859486844998</v>
      </c>
      <c r="E46">
        <v>7.3689508113867097E-2</v>
      </c>
      <c r="F46">
        <v>120</v>
      </c>
      <c r="G46">
        <v>0.45054904730253692</v>
      </c>
      <c r="H46">
        <v>0.15530845984999581</v>
      </c>
      <c r="I46">
        <v>0.40966898590065282</v>
      </c>
      <c r="J46">
        <v>0.49142910870442091</v>
      </c>
      <c r="K46">
        <v>4.2041666666666631</v>
      </c>
      <c r="L46">
        <v>1.9762661438046389</v>
      </c>
      <c r="M46">
        <v>118</v>
      </c>
      <c r="N46">
        <v>0.52583153317824305</v>
      </c>
      <c r="O46">
        <v>0.15667484511218491</v>
      </c>
      <c r="P46">
        <v>0.48477203662791218</v>
      </c>
      <c r="Q46">
        <v>0.56689102972857397</v>
      </c>
      <c r="R46">
        <v>4.7310169491525391</v>
      </c>
      <c r="S46">
        <v>1.99622480870511</v>
      </c>
      <c r="T46">
        <v>119</v>
      </c>
      <c r="U46">
        <v>0.52361941951922009</v>
      </c>
      <c r="V46">
        <v>0.18668154439361581</v>
      </c>
      <c r="W46">
        <v>0.47880016016072091</v>
      </c>
      <c r="X46">
        <v>0.56843867887771926</v>
      </c>
      <c r="Y46">
        <v>5.0272268907562978</v>
      </c>
      <c r="Z46">
        <v>2.9619756703614399</v>
      </c>
    </row>
    <row r="47" spans="1:26" x14ac:dyDescent="0.2">
      <c r="A47" t="s">
        <v>75</v>
      </c>
      <c r="B47">
        <v>1.6865780530613941</v>
      </c>
      <c r="C47">
        <v>1.9848880216649301</v>
      </c>
      <c r="D47">
        <v>348.3975144593395</v>
      </c>
      <c r="E47">
        <v>0.18689577468472451</v>
      </c>
      <c r="F47">
        <v>120</v>
      </c>
      <c r="G47">
        <v>0.5379451922011742</v>
      </c>
      <c r="H47">
        <v>0.15471488020203419</v>
      </c>
      <c r="I47">
        <v>0.49714332616058449</v>
      </c>
      <c r="J47">
        <v>0.57874705824176387</v>
      </c>
      <c r="K47">
        <v>3.2070833333333288</v>
      </c>
      <c r="L47">
        <v>1.282759234424528</v>
      </c>
      <c r="M47">
        <v>118</v>
      </c>
      <c r="N47">
        <v>0.49105016300305432</v>
      </c>
      <c r="O47">
        <v>0.1672652405894165</v>
      </c>
      <c r="P47">
        <v>0.44862565321904108</v>
      </c>
      <c r="Q47">
        <v>0.53347467278706751</v>
      </c>
      <c r="R47">
        <v>2.9728813559321989</v>
      </c>
      <c r="S47">
        <v>1.313686729555456</v>
      </c>
      <c r="T47">
        <v>119</v>
      </c>
      <c r="U47">
        <v>0.47100464479577142</v>
      </c>
      <c r="V47">
        <v>0.18029073762716971</v>
      </c>
      <c r="W47">
        <v>0.42695923137337322</v>
      </c>
      <c r="X47">
        <v>0.51505005821816963</v>
      </c>
      <c r="Y47">
        <v>3.1401680672268881</v>
      </c>
      <c r="Z47">
        <v>2.7579865485572088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A0FF-78BC-4D93-A429-52B5300A8571}">
  <dimension ref="A1:M47"/>
  <sheetViews>
    <sheetView workbookViewId="0">
      <selection activeCell="E5" sqref="E5"/>
    </sheetView>
  </sheetViews>
  <sheetFormatPr baseColWidth="10" defaultColWidth="9.1640625" defaultRowHeight="15" x14ac:dyDescent="0.2"/>
  <sheetData>
    <row r="1" spans="1:13" s="1" customFormat="1" x14ac:dyDescent="0.2">
      <c r="A1" s="1" t="s">
        <v>87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 x14ac:dyDescent="0.2">
      <c r="A2" t="s">
        <v>30</v>
      </c>
      <c r="B2">
        <v>0.59495999877616179</v>
      </c>
      <c r="C2">
        <v>0.51008182349503217</v>
      </c>
      <c r="D2">
        <v>0.48991817650496777</v>
      </c>
      <c r="E2">
        <v>0.59495999877616179</v>
      </c>
      <c r="F2">
        <v>2.9583117452630652E-3</v>
      </c>
      <c r="G2">
        <v>0.55536723163841806</v>
      </c>
      <c r="H2">
        <v>0.44463276836158189</v>
      </c>
      <c r="I2">
        <v>8.8749352357891942E-3</v>
      </c>
      <c r="J2">
        <v>1.9824761549577571E-2</v>
      </c>
      <c r="K2">
        <v>0.5437140804597701</v>
      </c>
      <c r="L2">
        <v>0.4562859195402299</v>
      </c>
      <c r="M2">
        <v>3.9649523099155148E-2</v>
      </c>
    </row>
    <row r="3" spans="1:13" x14ac:dyDescent="0.2">
      <c r="A3" t="s">
        <v>31</v>
      </c>
      <c r="B3">
        <v>0.17790623172407169</v>
      </c>
      <c r="C3">
        <v>0.52549678550555234</v>
      </c>
      <c r="D3">
        <v>0.47450321449444771</v>
      </c>
      <c r="E3">
        <v>0.35581246344814338</v>
      </c>
      <c r="F3">
        <v>1.654993083714584E-2</v>
      </c>
      <c r="G3">
        <v>0.54480932203389831</v>
      </c>
      <c r="H3">
        <v>0.45519067796610169</v>
      </c>
      <c r="I3">
        <v>4.9649792511437529E-2</v>
      </c>
      <c r="J3">
        <v>0.24884322295197259</v>
      </c>
      <c r="K3">
        <v>0.52173132183908044</v>
      </c>
      <c r="L3">
        <v>0.4782686781609195</v>
      </c>
      <c r="M3">
        <v>0.35581246344814338</v>
      </c>
    </row>
    <row r="4" spans="1:13" x14ac:dyDescent="0.2">
      <c r="A4" t="s">
        <v>32</v>
      </c>
      <c r="B4">
        <v>0.19470190749695851</v>
      </c>
      <c r="C4">
        <v>0.52454704850964351</v>
      </c>
      <c r="D4">
        <v>0.47545295149035649</v>
      </c>
      <c r="E4">
        <v>0.30734630964189708</v>
      </c>
      <c r="F4">
        <v>7.8338124402087539E-3</v>
      </c>
      <c r="G4">
        <v>0.54964689265536726</v>
      </c>
      <c r="H4">
        <v>0.45035310734463269</v>
      </c>
      <c r="I4">
        <v>2.3501437320626262E-2</v>
      </c>
      <c r="J4">
        <v>0.15367315482094859</v>
      </c>
      <c r="K4">
        <v>0.52686781609195399</v>
      </c>
      <c r="L4">
        <v>0.47313218390804601</v>
      </c>
      <c r="M4">
        <v>0.30734630964189708</v>
      </c>
    </row>
    <row r="5" spans="1:13" x14ac:dyDescent="0.2">
      <c r="A5" t="s">
        <v>33</v>
      </c>
      <c r="B5">
        <v>0.56967242849586919</v>
      </c>
      <c r="C5">
        <v>0.51077586206896552</v>
      </c>
      <c r="D5">
        <v>0.48922413793103448</v>
      </c>
      <c r="E5">
        <v>1</v>
      </c>
      <c r="F5">
        <v>0.7567434080949732</v>
      </c>
      <c r="G5">
        <v>0.49417372881355942</v>
      </c>
      <c r="H5">
        <v>0.50582627118644075</v>
      </c>
      <c r="I5">
        <v>1</v>
      </c>
      <c r="J5">
        <v>0.767986405624695</v>
      </c>
      <c r="K5">
        <v>0.49443247126436779</v>
      </c>
      <c r="L5">
        <v>0.50556752873563227</v>
      </c>
      <c r="M5">
        <v>1</v>
      </c>
    </row>
    <row r="6" spans="1:13" x14ac:dyDescent="0.2">
      <c r="A6" t="s">
        <v>34</v>
      </c>
      <c r="B6">
        <v>0.39627074552243041</v>
      </c>
      <c r="C6">
        <v>0.51607247223845709</v>
      </c>
      <c r="D6">
        <v>0.48392752776154302</v>
      </c>
      <c r="E6">
        <v>0.39627074552243041</v>
      </c>
      <c r="F6">
        <v>1.8692088750216221E-4</v>
      </c>
      <c r="G6">
        <v>0.56927966101694916</v>
      </c>
      <c r="H6">
        <v>0.43072033898305079</v>
      </c>
      <c r="I6">
        <v>5.6076266250648654E-4</v>
      </c>
      <c r="J6">
        <v>2.3204753334276069E-3</v>
      </c>
      <c r="K6">
        <v>0.5569683908045977</v>
      </c>
      <c r="L6">
        <v>0.4430316091954023</v>
      </c>
      <c r="M6">
        <v>4.6409506668552147E-3</v>
      </c>
    </row>
    <row r="7" spans="1:13" x14ac:dyDescent="0.2">
      <c r="A7" t="s">
        <v>35</v>
      </c>
      <c r="B7">
        <v>0.27663783054669988</v>
      </c>
      <c r="C7">
        <v>0.52060198714202222</v>
      </c>
      <c r="D7">
        <v>0.47939801285797778</v>
      </c>
      <c r="E7">
        <v>0.27663783054669988</v>
      </c>
      <c r="F7">
        <v>7.5515276873727721E-4</v>
      </c>
      <c r="G7">
        <v>0.56260593220338984</v>
      </c>
      <c r="H7">
        <v>0.43739406779661022</v>
      </c>
      <c r="I7">
        <v>2.2654583062118321E-3</v>
      </c>
      <c r="J7">
        <v>9.2488002929931867E-2</v>
      </c>
      <c r="K7">
        <v>0.53164511494252875</v>
      </c>
      <c r="L7">
        <v>0.4683548850574713</v>
      </c>
      <c r="M7">
        <v>0.18497600585986371</v>
      </c>
    </row>
    <row r="8" spans="1:13" x14ac:dyDescent="0.2">
      <c r="A8" t="s">
        <v>36</v>
      </c>
      <c r="B8">
        <v>0.26234328879961522</v>
      </c>
      <c r="C8">
        <v>0.52122296902396259</v>
      </c>
      <c r="D8">
        <v>0.47877703097603741</v>
      </c>
      <c r="E8">
        <v>0.26234328879961522</v>
      </c>
      <c r="F8">
        <v>8.0533481118760797E-4</v>
      </c>
      <c r="G8">
        <v>0.56228813559322033</v>
      </c>
      <c r="H8">
        <v>0.43771186440677973</v>
      </c>
      <c r="I8">
        <v>2.4160044335628239E-3</v>
      </c>
      <c r="J8">
        <v>3.4069399591482703E-2</v>
      </c>
      <c r="K8">
        <v>0.53979885057471266</v>
      </c>
      <c r="L8">
        <v>0.46020114942528728</v>
      </c>
      <c r="M8">
        <v>6.8138799182965393E-2</v>
      </c>
    </row>
    <row r="9" spans="1:13" x14ac:dyDescent="0.2">
      <c r="A9" t="s">
        <v>37</v>
      </c>
      <c r="B9">
        <v>0.68291200434640298</v>
      </c>
      <c r="C9">
        <v>0.50774400935125663</v>
      </c>
      <c r="D9">
        <v>0.49225599064874342</v>
      </c>
      <c r="E9">
        <v>0.95734840116169106</v>
      </c>
      <c r="F9">
        <v>0.31911613372056369</v>
      </c>
      <c r="G9">
        <v>0.48128531073446318</v>
      </c>
      <c r="H9">
        <v>0.51871468926553677</v>
      </c>
      <c r="I9">
        <v>0.95734840116169106</v>
      </c>
      <c r="J9">
        <v>0.35215106495511439</v>
      </c>
      <c r="K9">
        <v>0.48247126436781612</v>
      </c>
      <c r="L9">
        <v>0.51752873563218393</v>
      </c>
      <c r="M9">
        <v>0.95734840116169106</v>
      </c>
    </row>
    <row r="10" spans="1:13" x14ac:dyDescent="0.2">
      <c r="A10" t="s">
        <v>38</v>
      </c>
      <c r="B10">
        <v>0.2092291028043691</v>
      </c>
      <c r="C10">
        <v>0.47622004675628288</v>
      </c>
      <c r="D10">
        <v>0.52377995324371707</v>
      </c>
      <c r="E10">
        <v>0.62768730841310738</v>
      </c>
      <c r="F10">
        <v>0.93113146365117727</v>
      </c>
      <c r="G10">
        <v>0.4983757062146893</v>
      </c>
      <c r="H10">
        <v>0.50162429378531082</v>
      </c>
      <c r="I10">
        <v>0.93113146365117727</v>
      </c>
      <c r="J10">
        <v>0.40608221721831461</v>
      </c>
      <c r="K10">
        <v>0.51566091954022997</v>
      </c>
      <c r="L10">
        <v>0.48433908045977009</v>
      </c>
      <c r="M10">
        <v>0.81216443443662922</v>
      </c>
    </row>
    <row r="11" spans="1:13" x14ac:dyDescent="0.2">
      <c r="A11" t="s">
        <v>39</v>
      </c>
      <c r="B11">
        <v>0.75651336894281751</v>
      </c>
      <c r="C11">
        <v>0.4941189362945646</v>
      </c>
      <c r="D11">
        <v>0.5058810637054354</v>
      </c>
      <c r="E11">
        <v>0.75651336894281751</v>
      </c>
      <c r="F11">
        <v>9.212523551968621E-2</v>
      </c>
      <c r="G11">
        <v>0.53156779661016951</v>
      </c>
      <c r="H11">
        <v>0.46843220338983049</v>
      </c>
      <c r="I11">
        <v>0.18425047103937239</v>
      </c>
      <c r="J11">
        <v>4.0118128983122732E-2</v>
      </c>
      <c r="K11">
        <v>0.5385416666666667</v>
      </c>
      <c r="L11">
        <v>0.4614583333333333</v>
      </c>
      <c r="M11">
        <v>0.1203543869493682</v>
      </c>
    </row>
    <row r="12" spans="1:13" x14ac:dyDescent="0.2">
      <c r="A12" t="s">
        <v>40</v>
      </c>
      <c r="B12">
        <v>0.4204848179581912</v>
      </c>
      <c r="C12">
        <v>0.48473115137346579</v>
      </c>
      <c r="D12">
        <v>0.51526884862653421</v>
      </c>
      <c r="E12">
        <v>0.4204848179581912</v>
      </c>
      <c r="F12">
        <v>0.1980978470574353</v>
      </c>
      <c r="G12">
        <v>0.52415254237288145</v>
      </c>
      <c r="H12">
        <v>0.47584745762711872</v>
      </c>
      <c r="I12">
        <v>0.39619569411487049</v>
      </c>
      <c r="J12">
        <v>9.2848483393871417E-2</v>
      </c>
      <c r="K12">
        <v>0.53160919540229878</v>
      </c>
      <c r="L12">
        <v>0.46839080459770122</v>
      </c>
      <c r="M12">
        <v>0.27854545018161431</v>
      </c>
    </row>
    <row r="13" spans="1:13" x14ac:dyDescent="0.2">
      <c r="A13" t="s">
        <v>41</v>
      </c>
      <c r="B13">
        <v>0.98925022736839863</v>
      </c>
      <c r="C13">
        <v>0.49974430157802452</v>
      </c>
      <c r="D13">
        <v>0.50025569842197548</v>
      </c>
      <c r="E13">
        <v>0.98925022736839863</v>
      </c>
      <c r="F13">
        <v>1.9751406687219201E-2</v>
      </c>
      <c r="G13">
        <v>0.45642655367231638</v>
      </c>
      <c r="H13">
        <v>0.54357344632768356</v>
      </c>
      <c r="I13">
        <v>3.9502813374438402E-2</v>
      </c>
      <c r="J13">
        <v>5.7852678698812046E-3</v>
      </c>
      <c r="K13">
        <v>0.44834770114942529</v>
      </c>
      <c r="L13">
        <v>0.55165229885057476</v>
      </c>
      <c r="M13">
        <v>1.735580360964362E-2</v>
      </c>
    </row>
    <row r="14" spans="1:13" x14ac:dyDescent="0.2">
      <c r="A14" t="s">
        <v>42</v>
      </c>
      <c r="B14">
        <v>9.9832299885172282E-2</v>
      </c>
      <c r="C14">
        <v>0.46887784921098768</v>
      </c>
      <c r="D14">
        <v>0.53112215078901226</v>
      </c>
      <c r="E14">
        <v>0.2994968996555169</v>
      </c>
      <c r="F14">
        <v>0.86429528733794136</v>
      </c>
      <c r="G14">
        <v>0.50321327683615813</v>
      </c>
      <c r="H14">
        <v>0.49678672316384181</v>
      </c>
      <c r="I14">
        <v>0.86429528733794136</v>
      </c>
      <c r="J14">
        <v>0.15099264034787671</v>
      </c>
      <c r="K14">
        <v>0.52704741379310338</v>
      </c>
      <c r="L14">
        <v>0.47295258620689651</v>
      </c>
      <c r="M14">
        <v>0.30198528069575348</v>
      </c>
    </row>
    <row r="15" spans="1:13" x14ac:dyDescent="0.2">
      <c r="A15" t="s">
        <v>43</v>
      </c>
      <c r="B15">
        <v>0.70438434988538412</v>
      </c>
      <c r="C15">
        <v>0.49280391583869082</v>
      </c>
      <c r="D15">
        <v>0.50719608416130924</v>
      </c>
      <c r="E15">
        <v>0.70438434988538412</v>
      </c>
      <c r="F15">
        <v>3.0375579667390799E-2</v>
      </c>
      <c r="G15">
        <v>0.54050141242937855</v>
      </c>
      <c r="H15">
        <v>0.45949858757062151</v>
      </c>
      <c r="I15">
        <v>7.4859810692789575E-2</v>
      </c>
      <c r="J15">
        <v>2.4953270230929862E-2</v>
      </c>
      <c r="K15">
        <v>0.54206178160919538</v>
      </c>
      <c r="L15">
        <v>0.45793821839080462</v>
      </c>
      <c r="M15">
        <v>7.4859810692789575E-2</v>
      </c>
    </row>
    <row r="16" spans="1:13" x14ac:dyDescent="0.2">
      <c r="A16" t="s">
        <v>44</v>
      </c>
      <c r="B16">
        <v>0.42599957288846668</v>
      </c>
      <c r="C16">
        <v>0.48491379310344829</v>
      </c>
      <c r="D16">
        <v>0.51508620689655171</v>
      </c>
      <c r="E16">
        <v>0.42599957288846668</v>
      </c>
      <c r="F16">
        <v>0.16778797405789561</v>
      </c>
      <c r="G16">
        <v>0.52588276836158188</v>
      </c>
      <c r="H16">
        <v>0.47411723163841812</v>
      </c>
      <c r="I16">
        <v>0.33557594811579122</v>
      </c>
      <c r="J16">
        <v>5.1679028416953147E-2</v>
      </c>
      <c r="K16">
        <v>0.53656609195402294</v>
      </c>
      <c r="L16">
        <v>0.46343390804597701</v>
      </c>
      <c r="M16">
        <v>0.15503708525085949</v>
      </c>
    </row>
    <row r="17" spans="1:13" x14ac:dyDescent="0.2">
      <c r="A17" t="s">
        <v>45</v>
      </c>
      <c r="B17">
        <v>0.65097409830657493</v>
      </c>
      <c r="C17">
        <v>0.49141583869082411</v>
      </c>
      <c r="D17">
        <v>0.50858416130917594</v>
      </c>
      <c r="E17">
        <v>0.65097409830657493</v>
      </c>
      <c r="F17">
        <v>1.1519560718680211E-3</v>
      </c>
      <c r="G17">
        <v>0.4395480225988701</v>
      </c>
      <c r="H17">
        <v>0.56045197740112995</v>
      </c>
      <c r="I17">
        <v>2.3039121437360421E-3</v>
      </c>
      <c r="J17">
        <v>3.540570732931681E-4</v>
      </c>
      <c r="K17">
        <v>0.43351293103448268</v>
      </c>
      <c r="L17">
        <v>0.56648706896551726</v>
      </c>
      <c r="M17">
        <v>1.0621712198795039E-3</v>
      </c>
    </row>
    <row r="18" spans="1:13" x14ac:dyDescent="0.2">
      <c r="A18" t="s">
        <v>46</v>
      </c>
      <c r="B18">
        <v>8.350291941812138E-4</v>
      </c>
      <c r="C18">
        <v>0.43739041496201048</v>
      </c>
      <c r="D18">
        <v>0.56260958503798952</v>
      </c>
      <c r="E18">
        <v>2.505087582543641E-3</v>
      </c>
      <c r="F18">
        <v>0.60283405184355621</v>
      </c>
      <c r="G18">
        <v>0.49021892655367227</v>
      </c>
      <c r="H18">
        <v>0.50978107344632773</v>
      </c>
      <c r="I18">
        <v>0.76387034229905026</v>
      </c>
      <c r="J18">
        <v>0.38193517114952508</v>
      </c>
      <c r="K18">
        <v>0.51648706896551722</v>
      </c>
      <c r="L18">
        <v>0.48351293103448267</v>
      </c>
      <c r="M18">
        <v>0.76387034229905026</v>
      </c>
    </row>
    <row r="19" spans="1:13" x14ac:dyDescent="0.2">
      <c r="A19" t="s">
        <v>47</v>
      </c>
      <c r="B19">
        <v>0.40944042329130392</v>
      </c>
      <c r="C19">
        <v>0.51563413208649911</v>
      </c>
      <c r="D19">
        <v>0.48436586791350089</v>
      </c>
      <c r="E19">
        <v>0.59171141837429886</v>
      </c>
      <c r="F19">
        <v>0.1064580385899868</v>
      </c>
      <c r="G19">
        <v>0.5302612994350282</v>
      </c>
      <c r="H19">
        <v>0.4697387005649718</v>
      </c>
      <c r="I19">
        <v>0.31937411576996039</v>
      </c>
      <c r="J19">
        <v>0.29585570918714937</v>
      </c>
      <c r="K19">
        <v>0.51968390804597697</v>
      </c>
      <c r="L19">
        <v>0.48031609195402297</v>
      </c>
      <c r="M19">
        <v>0.59171141837429886</v>
      </c>
    </row>
    <row r="20" spans="1:13" x14ac:dyDescent="0.2">
      <c r="A20" t="s">
        <v>48</v>
      </c>
      <c r="B20">
        <v>0.83521984868950705</v>
      </c>
      <c r="C20">
        <v>0.50394506136762129</v>
      </c>
      <c r="D20">
        <v>0.49605493863237871</v>
      </c>
      <c r="E20">
        <v>0.93774059071159122</v>
      </c>
      <c r="F20">
        <v>0.31077521687047382</v>
      </c>
      <c r="G20">
        <v>0.51903248587570627</v>
      </c>
      <c r="H20">
        <v>0.48096751412429378</v>
      </c>
      <c r="I20">
        <v>0.93232565061142147</v>
      </c>
      <c r="J20">
        <v>0.46887029535579561</v>
      </c>
      <c r="K20">
        <v>0.51364942528735635</v>
      </c>
      <c r="L20">
        <v>0.4863505747126437</v>
      </c>
      <c r="M20">
        <v>0.93774059071159122</v>
      </c>
    </row>
    <row r="21" spans="1:13" x14ac:dyDescent="0.2">
      <c r="A21" t="s">
        <v>49</v>
      </c>
      <c r="B21">
        <v>2.4205748516692441E-11</v>
      </c>
      <c r="C21">
        <v>0.37883547632963183</v>
      </c>
      <c r="D21">
        <v>0.62116452367036823</v>
      </c>
      <c r="E21">
        <v>4.8411497033384882E-11</v>
      </c>
      <c r="F21">
        <v>3.1219471452459402E-13</v>
      </c>
      <c r="G21">
        <v>0.37002118644067788</v>
      </c>
      <c r="H21">
        <v>0.62997881355932206</v>
      </c>
      <c r="I21">
        <v>9.3658414357378206E-13</v>
      </c>
      <c r="J21">
        <v>9.5328934111852615E-2</v>
      </c>
      <c r="K21">
        <v>0.46864224137931032</v>
      </c>
      <c r="L21">
        <v>0.53135775862068968</v>
      </c>
      <c r="M21">
        <v>9.5328934111852615E-2</v>
      </c>
    </row>
    <row r="22" spans="1:13" x14ac:dyDescent="0.2">
      <c r="A22" t="s">
        <v>50</v>
      </c>
      <c r="B22">
        <v>1.6455582946159899E-3</v>
      </c>
      <c r="C22">
        <v>0.44093366452367039</v>
      </c>
      <c r="D22">
        <v>0.55906633547632967</v>
      </c>
      <c r="E22">
        <v>4.936674883847969E-3</v>
      </c>
      <c r="F22">
        <v>0.65220101331288172</v>
      </c>
      <c r="G22">
        <v>0.49152542372881358</v>
      </c>
      <c r="H22">
        <v>0.50847457627118642</v>
      </c>
      <c r="I22">
        <v>0.65220101331288172</v>
      </c>
      <c r="J22">
        <v>0.14841815374725861</v>
      </c>
      <c r="K22">
        <v>0.52722701149425277</v>
      </c>
      <c r="L22">
        <v>0.47277298850574712</v>
      </c>
      <c r="M22">
        <v>0.29683630749451728</v>
      </c>
    </row>
    <row r="23" spans="1:13" x14ac:dyDescent="0.2">
      <c r="A23" t="s">
        <v>51</v>
      </c>
      <c r="B23">
        <v>0.40500913551672257</v>
      </c>
      <c r="C23">
        <v>0.51578024547048507</v>
      </c>
      <c r="D23">
        <v>0.48421975452951488</v>
      </c>
      <c r="E23">
        <v>0.40500913551672257</v>
      </c>
      <c r="F23">
        <v>4.5355758372411792E-2</v>
      </c>
      <c r="G23">
        <v>0.5374646892655367</v>
      </c>
      <c r="H23">
        <v>0.4625353107344633</v>
      </c>
      <c r="I23">
        <v>0.1360672751172354</v>
      </c>
      <c r="J23">
        <v>0.1328148985504963</v>
      </c>
      <c r="K23">
        <v>0.5282686781609196</v>
      </c>
      <c r="L23">
        <v>0.47173132183908051</v>
      </c>
      <c r="M23">
        <v>0.26562979710099272</v>
      </c>
    </row>
    <row r="24" spans="1:13" x14ac:dyDescent="0.2">
      <c r="A24" t="s">
        <v>52</v>
      </c>
      <c r="B24">
        <v>0.79188585273093692</v>
      </c>
      <c r="C24">
        <v>0.49499561659848051</v>
      </c>
      <c r="D24">
        <v>0.50500438340151965</v>
      </c>
      <c r="E24">
        <v>0.79188585273093692</v>
      </c>
      <c r="F24">
        <v>0.1094424503738949</v>
      </c>
      <c r="G24">
        <v>0.53001412429378525</v>
      </c>
      <c r="H24">
        <v>0.4699858757062147</v>
      </c>
      <c r="I24">
        <v>0.32832735112168471</v>
      </c>
      <c r="J24">
        <v>0.1596318891117918</v>
      </c>
      <c r="K24">
        <v>0.52647270114942524</v>
      </c>
      <c r="L24">
        <v>0.47352729885057482</v>
      </c>
      <c r="M24">
        <v>0.32832735112168471</v>
      </c>
    </row>
    <row r="25" spans="1:13" x14ac:dyDescent="0.2">
      <c r="A25" t="s">
        <v>53</v>
      </c>
      <c r="B25">
        <v>1.22954416870158E-6</v>
      </c>
      <c r="C25">
        <v>0.41017679719462302</v>
      </c>
      <c r="D25">
        <v>0.58982320280537692</v>
      </c>
      <c r="E25">
        <v>2.4590883374031591E-6</v>
      </c>
      <c r="F25">
        <v>4.479322468498026E-10</v>
      </c>
      <c r="G25">
        <v>0.38725282485875712</v>
      </c>
      <c r="H25">
        <v>0.61274717514124299</v>
      </c>
      <c r="I25">
        <v>1.343796740549408E-9</v>
      </c>
      <c r="J25">
        <v>4.8584798791934114E-3</v>
      </c>
      <c r="K25">
        <v>0.44730603448275857</v>
      </c>
      <c r="L25">
        <v>0.55269396551724137</v>
      </c>
      <c r="M25">
        <v>4.8584798791934114E-3</v>
      </c>
    </row>
    <row r="26" spans="1:13" x14ac:dyDescent="0.2">
      <c r="A26" t="s">
        <v>54</v>
      </c>
      <c r="B26">
        <v>7.1332568719746803E-2</v>
      </c>
      <c r="C26">
        <v>0.46591905318527183</v>
      </c>
      <c r="D26">
        <v>0.53408094681472829</v>
      </c>
      <c r="E26">
        <v>0.21399770615924041</v>
      </c>
      <c r="F26">
        <v>0.97303255402875111</v>
      </c>
      <c r="G26">
        <v>0.50063559322033901</v>
      </c>
      <c r="H26">
        <v>0.49936440677966099</v>
      </c>
      <c r="I26">
        <v>0.97303255402875111</v>
      </c>
      <c r="J26">
        <v>0.36653972194427209</v>
      </c>
      <c r="K26">
        <v>0.51702586206896561</v>
      </c>
      <c r="L26">
        <v>0.4829741379310345</v>
      </c>
      <c r="M26">
        <v>0.73307944388854418</v>
      </c>
    </row>
    <row r="27" spans="1:13" x14ac:dyDescent="0.2">
      <c r="A27" t="s">
        <v>55</v>
      </c>
      <c r="B27">
        <v>0.27028984750914919</v>
      </c>
      <c r="C27">
        <v>0.52089421390999413</v>
      </c>
      <c r="D27">
        <v>0.47910578609000593</v>
      </c>
      <c r="E27">
        <v>0.54057969501829839</v>
      </c>
      <c r="F27">
        <v>6.2538727114062942E-2</v>
      </c>
      <c r="G27">
        <v>0.53488700564971747</v>
      </c>
      <c r="H27">
        <v>0.46511299435028253</v>
      </c>
      <c r="I27">
        <v>0.1876161813421888</v>
      </c>
      <c r="J27">
        <v>0.29037449404987231</v>
      </c>
      <c r="K27">
        <v>0.51993534482758619</v>
      </c>
      <c r="L27">
        <v>0.48006465517241381</v>
      </c>
      <c r="M27">
        <v>0.54057969501829839</v>
      </c>
    </row>
    <row r="28" spans="1:13" x14ac:dyDescent="0.2">
      <c r="A28" t="s">
        <v>56</v>
      </c>
      <c r="B28">
        <v>0.67043783720736871</v>
      </c>
      <c r="C28">
        <v>0.50807276446522498</v>
      </c>
      <c r="D28">
        <v>0.49192723553477502</v>
      </c>
      <c r="E28">
        <v>0.67235661867751162</v>
      </c>
      <c r="F28">
        <v>0.23462106712113451</v>
      </c>
      <c r="G28">
        <v>0.52231638418079096</v>
      </c>
      <c r="H28">
        <v>0.47768361581920898</v>
      </c>
      <c r="I28">
        <v>0.67235661867751162</v>
      </c>
      <c r="J28">
        <v>0.2241188728925039</v>
      </c>
      <c r="K28">
        <v>0.5229166666666667</v>
      </c>
      <c r="L28">
        <v>0.4770833333333333</v>
      </c>
      <c r="M28">
        <v>0.67235661867751162</v>
      </c>
    </row>
    <row r="29" spans="1:13" x14ac:dyDescent="0.2">
      <c r="A29" t="s">
        <v>57</v>
      </c>
      <c r="B29">
        <v>1.322274941105661E-2</v>
      </c>
      <c r="C29">
        <v>0.45331677381648161</v>
      </c>
      <c r="D29">
        <v>0.54668322618351839</v>
      </c>
      <c r="E29">
        <v>3.9668248233169827E-2</v>
      </c>
      <c r="F29">
        <v>0.81726130678260411</v>
      </c>
      <c r="G29">
        <v>0.49565677966101701</v>
      </c>
      <c r="H29">
        <v>0.50434322033898304</v>
      </c>
      <c r="I29">
        <v>0.81726130678260411</v>
      </c>
      <c r="J29">
        <v>0.1486145408389081</v>
      </c>
      <c r="K29">
        <v>0.52719109195402303</v>
      </c>
      <c r="L29">
        <v>0.47280890804597703</v>
      </c>
      <c r="M29">
        <v>0.29722908167781631</v>
      </c>
    </row>
    <row r="30" spans="1:13" x14ac:dyDescent="0.2">
      <c r="A30" t="s">
        <v>58</v>
      </c>
      <c r="B30">
        <v>6.6328121861836342E-2</v>
      </c>
      <c r="C30">
        <v>0.4652980713033314</v>
      </c>
      <c r="D30">
        <v>0.53470192869666855</v>
      </c>
      <c r="E30">
        <v>0.198984365585509</v>
      </c>
      <c r="F30">
        <v>0.91475431664618223</v>
      </c>
      <c r="G30">
        <v>0.50201271186440677</v>
      </c>
      <c r="H30">
        <v>0.49798728813559318</v>
      </c>
      <c r="I30">
        <v>0.91475431664618223</v>
      </c>
      <c r="J30">
        <v>0.13488693493212681</v>
      </c>
      <c r="K30">
        <v>0.52816091954022992</v>
      </c>
      <c r="L30">
        <v>0.47183908045977008</v>
      </c>
      <c r="M30">
        <v>0.26977386986425361</v>
      </c>
    </row>
    <row r="31" spans="1:13" x14ac:dyDescent="0.2">
      <c r="A31" t="s">
        <v>59</v>
      </c>
      <c r="B31">
        <v>0.45830474419530842</v>
      </c>
      <c r="C31">
        <v>0.5140634132086499</v>
      </c>
      <c r="D31">
        <v>0.4859365867913501</v>
      </c>
      <c r="E31">
        <v>0.45830474419530842</v>
      </c>
      <c r="F31">
        <v>0.13195352617306069</v>
      </c>
      <c r="G31">
        <v>0.52824858757062154</v>
      </c>
      <c r="H31">
        <v>0.47175141242937862</v>
      </c>
      <c r="I31">
        <v>0.39586057851918199</v>
      </c>
      <c r="J31">
        <v>0.17671815014067421</v>
      </c>
      <c r="K31">
        <v>0.52543103448275863</v>
      </c>
      <c r="L31">
        <v>0.47456896551724143</v>
      </c>
      <c r="M31">
        <v>0.39586057851918199</v>
      </c>
    </row>
    <row r="32" spans="1:13" x14ac:dyDescent="0.2">
      <c r="A32" t="s">
        <v>60</v>
      </c>
      <c r="B32">
        <v>0.42270363532853461</v>
      </c>
      <c r="C32">
        <v>0.48480420806545882</v>
      </c>
      <c r="D32">
        <v>0.51519579193454124</v>
      </c>
      <c r="E32">
        <v>0.55123619814457503</v>
      </c>
      <c r="F32">
        <v>0.27561809907228751</v>
      </c>
      <c r="G32">
        <v>0.52048022598870058</v>
      </c>
      <c r="H32">
        <v>0.47951977401129942</v>
      </c>
      <c r="I32">
        <v>0.55123619814457503</v>
      </c>
      <c r="J32">
        <v>8.1058185321937315E-2</v>
      </c>
      <c r="K32">
        <v>0.53283045977011501</v>
      </c>
      <c r="L32">
        <v>0.46716954022988511</v>
      </c>
      <c r="M32">
        <v>0.24317455596581189</v>
      </c>
    </row>
    <row r="33" spans="1:13" x14ac:dyDescent="0.2">
      <c r="A33" t="s">
        <v>61</v>
      </c>
      <c r="B33">
        <v>3.355385509555386E-3</v>
      </c>
      <c r="C33">
        <v>0.44487872589129163</v>
      </c>
      <c r="D33">
        <v>0.55512127410870837</v>
      </c>
      <c r="E33">
        <v>1.0066156528666159E-2</v>
      </c>
      <c r="F33">
        <v>0.92665677110663391</v>
      </c>
      <c r="G33">
        <v>0.50173022598870054</v>
      </c>
      <c r="H33">
        <v>0.49826977401129952</v>
      </c>
      <c r="I33">
        <v>0.92665677110663391</v>
      </c>
      <c r="J33">
        <v>4.5122539014932683E-2</v>
      </c>
      <c r="K33">
        <v>0.53764367816091951</v>
      </c>
      <c r="L33">
        <v>0.46235632183908049</v>
      </c>
      <c r="M33">
        <v>9.0245078029865367E-2</v>
      </c>
    </row>
    <row r="34" spans="1:13" x14ac:dyDescent="0.2">
      <c r="A34" t="s">
        <v>62</v>
      </c>
      <c r="B34">
        <v>0.19633678917843109</v>
      </c>
      <c r="C34">
        <v>0.47552600818234952</v>
      </c>
      <c r="D34">
        <v>0.52447399181765053</v>
      </c>
      <c r="E34">
        <v>0.58901036753529334</v>
      </c>
      <c r="F34">
        <v>0.8701655378483355</v>
      </c>
      <c r="G34">
        <v>0.49692796610169487</v>
      </c>
      <c r="H34">
        <v>0.50307203389830502</v>
      </c>
      <c r="I34">
        <v>0.8701655378483355</v>
      </c>
      <c r="J34">
        <v>0.27814664137333472</v>
      </c>
      <c r="K34">
        <v>0.52043821839080462</v>
      </c>
      <c r="L34">
        <v>0.47956178160919538</v>
      </c>
      <c r="M34">
        <v>0.58901036753529334</v>
      </c>
    </row>
    <row r="35" spans="1:13" x14ac:dyDescent="0.2">
      <c r="A35" t="s">
        <v>63</v>
      </c>
      <c r="B35">
        <v>0.75803872617218215</v>
      </c>
      <c r="C35">
        <v>0.50584453535943896</v>
      </c>
      <c r="D35">
        <v>0.49415546464056109</v>
      </c>
      <c r="E35">
        <v>1</v>
      </c>
      <c r="F35">
        <v>0.4680470308917033</v>
      </c>
      <c r="G35">
        <v>0.51362994350282487</v>
      </c>
      <c r="H35">
        <v>0.48637005649717507</v>
      </c>
      <c r="I35">
        <v>1</v>
      </c>
      <c r="J35">
        <v>0.54574462906320653</v>
      </c>
      <c r="K35">
        <v>0.51138649425287352</v>
      </c>
      <c r="L35">
        <v>0.48861350574712648</v>
      </c>
      <c r="M35">
        <v>1</v>
      </c>
    </row>
    <row r="36" spans="1:13" x14ac:dyDescent="0.2">
      <c r="A36" t="s">
        <v>64</v>
      </c>
      <c r="B36">
        <v>0.49537517353725541</v>
      </c>
      <c r="C36">
        <v>0.48706896551724138</v>
      </c>
      <c r="D36">
        <v>0.51293103448275867</v>
      </c>
      <c r="E36">
        <v>1</v>
      </c>
      <c r="F36">
        <v>0.90727096121273687</v>
      </c>
      <c r="G36">
        <v>0.49781073446327678</v>
      </c>
      <c r="H36">
        <v>0.50218926553672316</v>
      </c>
      <c r="I36">
        <v>1</v>
      </c>
      <c r="J36">
        <v>0.44371890862943081</v>
      </c>
      <c r="K36">
        <v>0.51443965517241375</v>
      </c>
      <c r="L36">
        <v>0.4855603448275862</v>
      </c>
      <c r="M36">
        <v>1</v>
      </c>
    </row>
    <row r="37" spans="1:13" x14ac:dyDescent="0.2">
      <c r="A37" t="s">
        <v>65</v>
      </c>
      <c r="B37">
        <v>4.8298707710813023E-2</v>
      </c>
      <c r="C37">
        <v>0.46270455873758037</v>
      </c>
      <c r="D37">
        <v>0.53729544126241957</v>
      </c>
      <c r="E37">
        <v>9.6597415421626032E-2</v>
      </c>
      <c r="F37">
        <v>4.1864052479417824E-3</v>
      </c>
      <c r="G37">
        <v>0.44661016949152538</v>
      </c>
      <c r="H37">
        <v>0.55338983050847457</v>
      </c>
      <c r="I37">
        <v>1.2559215743825351E-2</v>
      </c>
      <c r="J37">
        <v>0.33694860808779092</v>
      </c>
      <c r="K37">
        <v>0.48189655172413792</v>
      </c>
      <c r="L37">
        <v>0.51810344827586208</v>
      </c>
      <c r="M37">
        <v>0.33694860808779092</v>
      </c>
    </row>
    <row r="38" spans="1:13" x14ac:dyDescent="0.2">
      <c r="A38" t="s">
        <v>66</v>
      </c>
      <c r="B38">
        <v>9.2891813487038233E-2</v>
      </c>
      <c r="C38">
        <v>0.46822033898305082</v>
      </c>
      <c r="D38">
        <v>0.53177966101694918</v>
      </c>
      <c r="E38">
        <v>0.2786754404611147</v>
      </c>
      <c r="F38">
        <v>0.9880139147217939</v>
      </c>
      <c r="G38">
        <v>0.49971751412429383</v>
      </c>
      <c r="H38">
        <v>0.50028248587570623</v>
      </c>
      <c r="I38">
        <v>0.9880139147217939</v>
      </c>
      <c r="J38">
        <v>0.1085527768492332</v>
      </c>
      <c r="K38">
        <v>0.53020833333333339</v>
      </c>
      <c r="L38">
        <v>0.46979166666666672</v>
      </c>
      <c r="M38">
        <v>0.2786754404611147</v>
      </c>
    </row>
    <row r="39" spans="1:13" x14ac:dyDescent="0.2">
      <c r="A39" t="s">
        <v>67</v>
      </c>
      <c r="B39">
        <v>0.56326467903249045</v>
      </c>
      <c r="C39">
        <v>0.51095850379894792</v>
      </c>
      <c r="D39">
        <v>0.48904149620105197</v>
      </c>
      <c r="E39">
        <v>1</v>
      </c>
      <c r="F39">
        <v>0.22702359393106891</v>
      </c>
      <c r="G39">
        <v>0.52266949152542375</v>
      </c>
      <c r="H39">
        <v>0.47733050847457631</v>
      </c>
      <c r="I39">
        <v>0.68107078179320657</v>
      </c>
      <c r="J39">
        <v>0.5093691335490913</v>
      </c>
      <c r="K39">
        <v>0.51242816091954024</v>
      </c>
      <c r="L39">
        <v>0.48757183908045981</v>
      </c>
      <c r="M39">
        <v>1</v>
      </c>
    </row>
    <row r="40" spans="1:13" x14ac:dyDescent="0.2">
      <c r="A40" t="s">
        <v>68</v>
      </c>
      <c r="B40">
        <v>0.54652690178629593</v>
      </c>
      <c r="C40">
        <v>0.48856662770309761</v>
      </c>
      <c r="D40">
        <v>0.51143337229690244</v>
      </c>
      <c r="E40">
        <v>1</v>
      </c>
      <c r="F40">
        <v>0.61859776090904672</v>
      </c>
      <c r="G40">
        <v>0.50935734463276838</v>
      </c>
      <c r="H40">
        <v>0.49064265536723167</v>
      </c>
      <c r="I40">
        <v>1</v>
      </c>
      <c r="J40">
        <v>0.26808523542695251</v>
      </c>
      <c r="K40">
        <v>0.52086925287356323</v>
      </c>
      <c r="L40">
        <v>0.47913074712643677</v>
      </c>
      <c r="M40">
        <v>0.80425570628085752</v>
      </c>
    </row>
    <row r="41" spans="1:13" x14ac:dyDescent="0.2">
      <c r="A41" t="s">
        <v>69</v>
      </c>
      <c r="B41">
        <v>4.5321795236473728E-3</v>
      </c>
      <c r="C41">
        <v>0.44663208649912328</v>
      </c>
      <c r="D41">
        <v>0.55336791350087666</v>
      </c>
      <c r="E41">
        <v>9.0643590472947455E-3</v>
      </c>
      <c r="F41">
        <v>4.8387381527570383E-5</v>
      </c>
      <c r="G41">
        <v>0.42489406779661021</v>
      </c>
      <c r="H41">
        <v>0.57510593220338979</v>
      </c>
      <c r="I41">
        <v>1.451621445827112E-4</v>
      </c>
      <c r="J41">
        <v>0.1039544069468108</v>
      </c>
      <c r="K41">
        <v>0.46939655172413802</v>
      </c>
      <c r="L41">
        <v>0.53060344827586203</v>
      </c>
      <c r="M41">
        <v>0.1039544069468108</v>
      </c>
    </row>
    <row r="42" spans="1:13" x14ac:dyDescent="0.2">
      <c r="A42" t="s">
        <v>70</v>
      </c>
      <c r="B42">
        <v>3.3342795695474159E-2</v>
      </c>
      <c r="C42">
        <v>0.53983050847457625</v>
      </c>
      <c r="D42">
        <v>0.46016949152542369</v>
      </c>
      <c r="E42">
        <v>0.1000283870864225</v>
      </c>
      <c r="F42">
        <v>0.5161563191085845</v>
      </c>
      <c r="G42">
        <v>0.51218487394957979</v>
      </c>
      <c r="H42">
        <v>0.48781512605042021</v>
      </c>
      <c r="I42">
        <v>0.5161563191085845</v>
      </c>
      <c r="J42">
        <v>0.1814217736338779</v>
      </c>
      <c r="K42">
        <v>0.47486113089303522</v>
      </c>
      <c r="L42">
        <v>0.52513886910696483</v>
      </c>
      <c r="M42">
        <v>0.36284354726775581</v>
      </c>
    </row>
    <row r="43" spans="1:13" x14ac:dyDescent="0.2">
      <c r="A43" t="s">
        <v>71</v>
      </c>
      <c r="B43">
        <v>7.0182305255024224E-2</v>
      </c>
      <c r="C43">
        <v>0.53393361581920906</v>
      </c>
      <c r="D43">
        <v>0.46606638418079088</v>
      </c>
      <c r="E43">
        <v>0.2105469157650727</v>
      </c>
      <c r="F43">
        <v>0.4724770384719279</v>
      </c>
      <c r="G43">
        <v>0.5134803921568627</v>
      </c>
      <c r="H43">
        <v>0.4865196078431373</v>
      </c>
      <c r="I43">
        <v>0.62501198701693195</v>
      </c>
      <c r="J43">
        <v>0.31250599350846597</v>
      </c>
      <c r="K43">
        <v>0.48098561458481692</v>
      </c>
      <c r="L43">
        <v>0.51901438541518297</v>
      </c>
      <c r="M43">
        <v>0.62501198701693195</v>
      </c>
    </row>
    <row r="44" spans="1:13" x14ac:dyDescent="0.2">
      <c r="A44" t="s">
        <v>72</v>
      </c>
      <c r="B44">
        <v>2.1786292111301678E-2</v>
      </c>
      <c r="C44">
        <v>0.45709745762711868</v>
      </c>
      <c r="D44">
        <v>0.54290254237288127</v>
      </c>
      <c r="E44">
        <v>5.3037884699023367E-2</v>
      </c>
      <c r="F44">
        <v>1.7679294899674462E-2</v>
      </c>
      <c r="G44">
        <v>0.45570728291316531</v>
      </c>
      <c r="H44">
        <v>0.54429271708683469</v>
      </c>
      <c r="I44">
        <v>5.3037884699023367E-2</v>
      </c>
      <c r="J44">
        <v>0.51425920563749283</v>
      </c>
      <c r="K44">
        <v>0.48771542515311211</v>
      </c>
      <c r="L44">
        <v>0.51228457484688783</v>
      </c>
      <c r="M44">
        <v>0.51425920563749283</v>
      </c>
    </row>
    <row r="45" spans="1:13" x14ac:dyDescent="0.2">
      <c r="A45" t="s">
        <v>73</v>
      </c>
      <c r="B45">
        <v>5.2519713938181112E-2</v>
      </c>
      <c r="C45">
        <v>0.5363347457627119</v>
      </c>
      <c r="D45">
        <v>0.46366525423728822</v>
      </c>
      <c r="E45">
        <v>0.15755914181454331</v>
      </c>
      <c r="F45">
        <v>0.2673259945874924</v>
      </c>
      <c r="G45">
        <v>0.52079831932773113</v>
      </c>
      <c r="H45">
        <v>0.47920168067226893</v>
      </c>
      <c r="I45">
        <v>0.5346519891749848</v>
      </c>
      <c r="J45">
        <v>0.47260963079888968</v>
      </c>
      <c r="K45">
        <v>0.4864691639367611</v>
      </c>
      <c r="L45">
        <v>0.5135308360632389</v>
      </c>
      <c r="M45">
        <v>0.5346519891749848</v>
      </c>
    </row>
    <row r="46" spans="1:13" x14ac:dyDescent="0.2">
      <c r="A46" t="s">
        <v>74</v>
      </c>
      <c r="B46">
        <v>3.4903824761438391E-2</v>
      </c>
      <c r="C46">
        <v>0.46050494350282489</v>
      </c>
      <c r="D46">
        <v>0.53949505649717511</v>
      </c>
      <c r="E46">
        <v>0.1047114742843152</v>
      </c>
      <c r="F46">
        <v>6.3806639615293648E-2</v>
      </c>
      <c r="G46">
        <v>0.4653186274509804</v>
      </c>
      <c r="H46">
        <v>0.5346813725490196</v>
      </c>
      <c r="I46">
        <v>0.1276132792305873</v>
      </c>
      <c r="J46">
        <v>0.96834789384443853</v>
      </c>
      <c r="K46">
        <v>0.49925224327018952</v>
      </c>
      <c r="L46">
        <v>0.50074775672981064</v>
      </c>
      <c r="M46">
        <v>0.96834789384443853</v>
      </c>
    </row>
    <row r="47" spans="1:13" x14ac:dyDescent="0.2">
      <c r="A47" t="s">
        <v>75</v>
      </c>
      <c r="B47">
        <v>0.21652787896130399</v>
      </c>
      <c r="C47">
        <v>0.52321680790960445</v>
      </c>
      <c r="D47">
        <v>0.47678319209039549</v>
      </c>
      <c r="E47">
        <v>0.43305575792260798</v>
      </c>
      <c r="F47">
        <v>7.1736441522595285E-2</v>
      </c>
      <c r="G47">
        <v>0.53370098039215685</v>
      </c>
      <c r="H47">
        <v>0.4662990196078432</v>
      </c>
      <c r="I47">
        <v>0.21520932456778591</v>
      </c>
      <c r="J47">
        <v>0.6032890889203909</v>
      </c>
      <c r="K47">
        <v>0.50979205241418601</v>
      </c>
      <c r="L47">
        <v>0.49020794758581399</v>
      </c>
      <c r="M47">
        <v>0.6032890889203909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workbookViewId="0">
      <selection activeCell="D16" sqref="D16"/>
    </sheetView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0.109444444444444</v>
      </c>
      <c r="F3" s="2">
        <v>3.3809670781893002E-2</v>
      </c>
      <c r="G3" s="2">
        <v>9.0290115962978507E-2</v>
      </c>
      <c r="H3" s="2">
        <v>0.12859877292590999</v>
      </c>
      <c r="I3" s="2">
        <v>9.17084508172889E-2</v>
      </c>
      <c r="J3" s="2">
        <v>0.13011911780749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4.1944444444444402E-2</v>
      </c>
      <c r="F4" s="2">
        <v>5.4629629629629597E-5</v>
      </c>
      <c r="G4" s="2">
        <v>4.1174497875361302E-2</v>
      </c>
      <c r="H4" s="2">
        <v>4.27143910135276E-2</v>
      </c>
      <c r="I4" s="2">
        <v>4.1181219547597597E-2</v>
      </c>
      <c r="J4" s="2">
        <v>4.2721184186179303E-2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0.31051697530864197</v>
      </c>
      <c r="F6" s="2">
        <v>8.8758885216847702E-2</v>
      </c>
      <c r="G6" s="2">
        <v>0.279481930303844</v>
      </c>
      <c r="H6" s="2">
        <v>0.34155202031344001</v>
      </c>
      <c r="I6" s="2">
        <v>0.28036295907530701</v>
      </c>
      <c r="J6" s="2">
        <v>0.34237120583192698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0.40758487654321002</v>
      </c>
      <c r="F7" s="2">
        <v>0.20630642705861099</v>
      </c>
      <c r="G7" s="2">
        <v>0.36026944135814598</v>
      </c>
      <c r="H7" s="2">
        <v>0.454900311728273</v>
      </c>
      <c r="I7" s="2">
        <v>0.36125656573408799</v>
      </c>
      <c r="J7" s="2">
        <v>0.45561653336760199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0.12194444444444399</v>
      </c>
      <c r="F8" s="2">
        <v>1.4288683127572E-2</v>
      </c>
      <c r="G8" s="2">
        <v>0.109492345508933</v>
      </c>
      <c r="H8" s="2">
        <v>0.13439654337995599</v>
      </c>
      <c r="I8" s="2">
        <v>0.110029614903621</v>
      </c>
      <c r="J8" s="2">
        <v>0.134953852653872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0.466211419753086</v>
      </c>
      <c r="F9" s="2">
        <v>0.118070941305859</v>
      </c>
      <c r="G9" s="2">
        <v>0.43041678190437399</v>
      </c>
      <c r="H9" s="2">
        <v>0.50200605760179895</v>
      </c>
      <c r="I9" s="2">
        <v>0.43065089291411601</v>
      </c>
      <c r="J9" s="2">
        <v>0.50211868203270704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0.66342592592592597</v>
      </c>
      <c r="F10" s="2">
        <v>0.28108019801351403</v>
      </c>
      <c r="G10" s="2">
        <v>0.60819763735290699</v>
      </c>
      <c r="H10" s="2">
        <v>0.71865421449894595</v>
      </c>
      <c r="I10" s="2">
        <v>0.60617505211212197</v>
      </c>
      <c r="J10" s="2">
        <v>0.71624998130179995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0.223672839506173</v>
      </c>
      <c r="F11" s="2">
        <v>8.7514568409287202E-3</v>
      </c>
      <c r="G11" s="2">
        <v>0.21392773192943301</v>
      </c>
      <c r="H11" s="2">
        <v>0.233417947082913</v>
      </c>
      <c r="I11" s="2">
        <v>0.214079029432307</v>
      </c>
      <c r="J11" s="2">
        <v>0.233568815361795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0.18194444444444399</v>
      </c>
      <c r="F12" s="2">
        <v>5.7725308641975301E-3</v>
      </c>
      <c r="G12" s="2">
        <v>0.174029833125287</v>
      </c>
      <c r="H12" s="2">
        <v>0.18985905576360201</v>
      </c>
      <c r="I12" s="2">
        <v>0.174163266665296</v>
      </c>
      <c r="J12" s="2">
        <v>0.189993286318178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0.13861111111111099</v>
      </c>
      <c r="F13" s="2">
        <v>1.19578189300411E-2</v>
      </c>
      <c r="G13" s="2">
        <v>0.127219833224995</v>
      </c>
      <c r="H13" s="2">
        <v>0.15000238899722801</v>
      </c>
      <c r="I13" s="2">
        <v>0.12760756552344699</v>
      </c>
      <c r="J13" s="2">
        <v>0.15039990983777701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7.6111111111111102E-2</v>
      </c>
      <c r="F14" s="2">
        <v>4.8802469135802501E-3</v>
      </c>
      <c r="G14" s="2">
        <v>6.88338600560056E-2</v>
      </c>
      <c r="H14" s="2">
        <v>8.3388362166216604E-2</v>
      </c>
      <c r="I14" s="2">
        <v>6.9145639705471204E-2</v>
      </c>
      <c r="J14" s="2">
        <v>8.3715153636428702E-2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0.39217249657064501</v>
      </c>
      <c r="F15" s="2">
        <v>0.29748185806667599</v>
      </c>
      <c r="G15" s="2">
        <v>0.33535570537499199</v>
      </c>
      <c r="H15" s="2">
        <v>0.44898928776629699</v>
      </c>
      <c r="I15" s="2">
        <v>0.33703362345926902</v>
      </c>
      <c r="J15" s="2">
        <v>0.45020632014302597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0.422260802469136</v>
      </c>
      <c r="F16" s="2">
        <v>0.14833100627082099</v>
      </c>
      <c r="G16" s="2">
        <v>0.38214066323941598</v>
      </c>
      <c r="H16" s="2">
        <v>0.46238094169885502</v>
      </c>
      <c r="I16" s="2">
        <v>0.38273503127550601</v>
      </c>
      <c r="J16" s="2">
        <v>0.46280797970843102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0.365416666666667</v>
      </c>
      <c r="F17" s="2">
        <v>0.127072538394263</v>
      </c>
      <c r="G17" s="2">
        <v>0.32828261710354201</v>
      </c>
      <c r="H17" s="2">
        <v>0.40255071622979099</v>
      </c>
      <c r="I17" s="2">
        <v>0.329141896096523</v>
      </c>
      <c r="J17" s="2">
        <v>0.403285980754299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0.65500000000000003</v>
      </c>
      <c r="F18" s="2">
        <v>0.103458701671493</v>
      </c>
      <c r="G18" s="2">
        <v>0.62149343001799395</v>
      </c>
      <c r="H18" s="2">
        <v>0.68850656998200699</v>
      </c>
      <c r="I18" s="2">
        <v>0.62076941039078304</v>
      </c>
      <c r="J18" s="2">
        <v>0.68769526388865299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0.57256944444444502</v>
      </c>
      <c r="F19" s="2">
        <v>0.25876271702239401</v>
      </c>
      <c r="G19" s="2">
        <v>0.51957903059619104</v>
      </c>
      <c r="H19" s="2">
        <v>0.625559858292698</v>
      </c>
      <c r="I19" s="2">
        <v>0.518945781034019</v>
      </c>
      <c r="J19" s="2">
        <v>0.62454035886805004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0.76836419753086405</v>
      </c>
      <c r="F20" s="2">
        <v>0.50774986835993297</v>
      </c>
      <c r="G20" s="2">
        <v>0.69413558040557999</v>
      </c>
      <c r="H20" s="2">
        <v>0.84259281465614899</v>
      </c>
      <c r="I20" s="2">
        <v>0.68611907386899196</v>
      </c>
      <c r="J20" s="2">
        <v>0.83426452542204299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0.368726851851852</v>
      </c>
      <c r="F21" s="2">
        <v>8.6983275054706405E-2</v>
      </c>
      <c r="G21" s="2">
        <v>0.33800380113694101</v>
      </c>
      <c r="H21" s="2">
        <v>0.39944990256676299</v>
      </c>
      <c r="I21" s="2">
        <v>0.33857008960194002</v>
      </c>
      <c r="J21" s="2">
        <v>0.39994551206318601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0.30558984910836801</v>
      </c>
      <c r="F22" s="2">
        <v>3.00128214932373E-2</v>
      </c>
      <c r="G22" s="2">
        <v>0.28754306293665699</v>
      </c>
      <c r="H22" s="2">
        <v>0.32363663528007802</v>
      </c>
      <c r="I22" s="2">
        <v>0.28784710439227301</v>
      </c>
      <c r="J22" s="2">
        <v>0.32392878974049799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0.21891975308642</v>
      </c>
      <c r="F23" s="2">
        <v>7.6596136259716504E-3</v>
      </c>
      <c r="G23" s="2">
        <v>0.20980279639969199</v>
      </c>
      <c r="H23" s="2">
        <v>0.22803670977314799</v>
      </c>
      <c r="I23" s="2">
        <v>0.20993950596764399</v>
      </c>
      <c r="J23" s="2">
        <v>0.22817319427917801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0.72657407407407404</v>
      </c>
      <c r="F24" s="2">
        <v>0.17619520588832999</v>
      </c>
      <c r="G24" s="2">
        <v>0.68284769617930796</v>
      </c>
      <c r="H24" s="2">
        <v>0.77030045196884001</v>
      </c>
      <c r="I24" s="2">
        <v>0.68074719451114196</v>
      </c>
      <c r="J24" s="2">
        <v>0.76806401096455901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0.60562499999999997</v>
      </c>
      <c r="F25" s="2">
        <v>0.14275255819243901</v>
      </c>
      <c r="G25" s="2">
        <v>0.56626651166416697</v>
      </c>
      <c r="H25" s="2">
        <v>0.64498348833583297</v>
      </c>
      <c r="I25" s="2">
        <v>0.56566130863346697</v>
      </c>
      <c r="J25" s="2">
        <v>0.64422433152948499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0.63067901234567902</v>
      </c>
      <c r="F26" s="2">
        <v>0.34562585479855701</v>
      </c>
      <c r="G26" s="2">
        <v>0.56943698326498604</v>
      </c>
      <c r="H26" s="2">
        <v>0.69192104142637301</v>
      </c>
      <c r="I26" s="2">
        <v>0.567633575502416</v>
      </c>
      <c r="J26" s="2">
        <v>0.68955915228231701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0.948888888888889</v>
      </c>
      <c r="F27" s="2">
        <v>1.0865226337448601E-2</v>
      </c>
      <c r="G27" s="2">
        <v>0.93803048856960303</v>
      </c>
      <c r="H27" s="2">
        <v>0.95974728920817498</v>
      </c>
      <c r="I27" s="2">
        <v>0.93687302316411802</v>
      </c>
      <c r="J27" s="2">
        <v>0.95871838126600895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0.84626543209876504</v>
      </c>
      <c r="F28" s="2">
        <v>0.120860936468018</v>
      </c>
      <c r="G28" s="2">
        <v>0.81005035305029405</v>
      </c>
      <c r="H28" s="2">
        <v>0.88248051114723702</v>
      </c>
      <c r="I28" s="2">
        <v>0.80647132669872501</v>
      </c>
      <c r="J28" s="2">
        <v>0.87910356042187299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0.85320987654321001</v>
      </c>
      <c r="F29" s="2">
        <v>0.16656233107249899</v>
      </c>
      <c r="G29" s="2">
        <v>0.810695593935023</v>
      </c>
      <c r="H29" s="2">
        <v>0.89572415915139703</v>
      </c>
      <c r="I29" s="2">
        <v>0.80542411963328497</v>
      </c>
      <c r="J29" s="2">
        <v>0.89085035945274305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0.60700617283950598</v>
      </c>
      <c r="F30" s="2">
        <v>5.2553666234821897E-2</v>
      </c>
      <c r="G30" s="2">
        <v>0.58312542244687404</v>
      </c>
      <c r="H30" s="2">
        <v>0.63088692323213802</v>
      </c>
      <c r="I30" s="2">
        <v>0.58288719480637996</v>
      </c>
      <c r="J30" s="2">
        <v>0.63061431578633098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0.56604938271604999</v>
      </c>
      <c r="F31" s="2">
        <v>7.9851807397246399E-2</v>
      </c>
      <c r="G31" s="2">
        <v>0.53661270213743595</v>
      </c>
      <c r="H31" s="2">
        <v>0.59548606329466303</v>
      </c>
      <c r="I31" s="2">
        <v>0.53641358676214901</v>
      </c>
      <c r="J31" s="2">
        <v>0.59522026713707898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0.357492283950617</v>
      </c>
      <c r="F32" s="2">
        <v>5.9307293673928202E-2</v>
      </c>
      <c r="G32" s="2">
        <v>0.33212344956203999</v>
      </c>
      <c r="H32" s="2">
        <v>0.38286111833919401</v>
      </c>
      <c r="I32" s="2">
        <v>0.33254152331717202</v>
      </c>
      <c r="J32" s="2">
        <v>0.38324021179786599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0.79382716049382696</v>
      </c>
      <c r="F33" s="2">
        <v>4.8850991337702598E-2</v>
      </c>
      <c r="G33" s="2">
        <v>0.77080303463251398</v>
      </c>
      <c r="H33" s="2">
        <v>0.81685128635514004</v>
      </c>
      <c r="I33" s="2">
        <v>0.76985152982441796</v>
      </c>
      <c r="J33" s="2">
        <v>0.81590241212982995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0.73851851851851902</v>
      </c>
      <c r="F34" s="2">
        <v>8.2687302494538401E-2</v>
      </c>
      <c r="G34" s="2">
        <v>0.70856375660366</v>
      </c>
      <c r="H34" s="2">
        <v>0.76847328043337704</v>
      </c>
      <c r="I34" s="2">
        <v>0.70747749817163397</v>
      </c>
      <c r="J34" s="2">
        <v>0.76734881325264104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0.68987654320987701</v>
      </c>
      <c r="F35" s="2">
        <v>0.234025914494742</v>
      </c>
      <c r="G35" s="2">
        <v>0.63948258917641498</v>
      </c>
      <c r="H35" s="2">
        <v>0.74027049724333804</v>
      </c>
      <c r="I35" s="2">
        <v>0.63737708979558505</v>
      </c>
      <c r="J35" s="2">
        <v>0.73790081290887499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0.98194444444444495</v>
      </c>
      <c r="F36" s="2">
        <v>2.49475308641975E-3</v>
      </c>
      <c r="G36" s="2">
        <v>0.97674136754911101</v>
      </c>
      <c r="H36" s="2">
        <v>0.98714752133977901</v>
      </c>
      <c r="I36" s="2">
        <v>0.97593440495333905</v>
      </c>
      <c r="J36" s="2">
        <v>0.98647436372248598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0.93916666666666704</v>
      </c>
      <c r="F37" s="2">
        <v>1.4634670781893001E-2</v>
      </c>
      <c r="G37" s="2">
        <v>0.92656471125801598</v>
      </c>
      <c r="H37" s="2">
        <v>0.95176862207531798</v>
      </c>
      <c r="I37" s="2">
        <v>0.92527535454995402</v>
      </c>
      <c r="J37" s="2">
        <v>0.95061341912167696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0.89055555555555599</v>
      </c>
      <c r="F38" s="2">
        <v>1.6540637860082301E-2</v>
      </c>
      <c r="G38" s="2">
        <v>0.877158091927702</v>
      </c>
      <c r="H38" s="2">
        <v>0.90395301918340998</v>
      </c>
      <c r="I38" s="2">
        <v>0.87642155994805804</v>
      </c>
      <c r="J38" s="2">
        <v>0.90325145923634598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1160.85872271173</v>
      </c>
      <c r="C41" s="2">
        <v>2.7748905997784301</v>
      </c>
      <c r="D41" s="2">
        <v>147.89369341173801</v>
      </c>
      <c r="E41" s="2">
        <v>0</v>
      </c>
    </row>
    <row r="42" spans="1:10" x14ac:dyDescent="0.2">
      <c r="A42" t="s">
        <v>11</v>
      </c>
      <c r="B42" s="2">
        <v>2074.0938956342402</v>
      </c>
      <c r="C42" s="2">
        <v>1.7465538490945001</v>
      </c>
      <c r="D42" s="2">
        <v>147.89369341173801</v>
      </c>
      <c r="E42" s="2">
        <v>0</v>
      </c>
    </row>
    <row r="43" spans="1:10" x14ac:dyDescent="0.2">
      <c r="A43" t="s">
        <v>26</v>
      </c>
      <c r="B43" s="2">
        <v>19.709800918373599</v>
      </c>
      <c r="C43" s="2">
        <v>4.6279773295922304</v>
      </c>
      <c r="D43" s="2">
        <v>147.89369341173801</v>
      </c>
      <c r="E43" s="2">
        <v>2.6756374893466301E-14</v>
      </c>
    </row>
    <row r="44" spans="1:10" x14ac:dyDescent="0.2">
      <c r="A44" t="s">
        <v>12</v>
      </c>
      <c r="B44" s="2">
        <v>119.334029272964</v>
      </c>
      <c r="C44" s="2">
        <v>1.9791195510569</v>
      </c>
      <c r="D44" s="2">
        <v>147.89369341173801</v>
      </c>
      <c r="E44" s="2">
        <v>0</v>
      </c>
    </row>
    <row r="45" spans="1:10" x14ac:dyDescent="0.2">
      <c r="A45" t="s">
        <v>27</v>
      </c>
      <c r="B45" s="2">
        <v>37.366240517513198</v>
      </c>
      <c r="C45" s="2">
        <v>5.2729168291489499</v>
      </c>
      <c r="D45" s="2">
        <v>147.89369341173801</v>
      </c>
      <c r="E45" s="2">
        <v>0</v>
      </c>
    </row>
    <row r="46" spans="1:10" x14ac:dyDescent="0.2">
      <c r="A46" t="s">
        <v>28</v>
      </c>
      <c r="B46" s="2">
        <v>4.1399842478965896</v>
      </c>
      <c r="C46" s="2">
        <v>3.4089867747696099</v>
      </c>
      <c r="D46" s="2">
        <v>147.89369341173801</v>
      </c>
      <c r="E46" s="2">
        <v>5.3331908485553204E-3</v>
      </c>
    </row>
    <row r="47" spans="1:10" x14ac:dyDescent="0.2">
      <c r="A47" t="s">
        <v>29</v>
      </c>
      <c r="B47" s="2">
        <v>19.053942482086001</v>
      </c>
      <c r="C47" s="2">
        <v>8.45491308675658</v>
      </c>
      <c r="D47" s="2">
        <v>147.89369341173801</v>
      </c>
      <c r="E4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6.2777777777777793E-2</v>
      </c>
      <c r="F3" s="2">
        <v>3.7876543209876502E-3</v>
      </c>
      <c r="G3" s="2">
        <v>5.6366691400713799E-2</v>
      </c>
      <c r="H3" s="2">
        <v>6.9188864154841795E-2</v>
      </c>
      <c r="I3" s="2">
        <v>5.6664008433190097E-2</v>
      </c>
      <c r="J3" s="2">
        <v>6.9502591907773095E-2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9.7500000000000003E-2</v>
      </c>
      <c r="F4" s="2">
        <v>5.4629629629629597E-5</v>
      </c>
      <c r="G4" s="2">
        <v>9.6730053430916896E-2</v>
      </c>
      <c r="H4" s="2">
        <v>9.8269946569083194E-2</v>
      </c>
      <c r="I4" s="2">
        <v>9.6732760452266905E-2</v>
      </c>
      <c r="J4" s="2">
        <v>9.8272662865794905E-2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0.28058641975308601</v>
      </c>
      <c r="F6" s="2">
        <v>0.14988354544530799</v>
      </c>
      <c r="G6" s="2">
        <v>0.24025686393260501</v>
      </c>
      <c r="H6" s="2">
        <v>0.32091597557356799</v>
      </c>
      <c r="I6" s="2">
        <v>0.24207319676117101</v>
      </c>
      <c r="J6" s="2">
        <v>0.32261883002504399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0.29240740740740701</v>
      </c>
      <c r="F7" s="2">
        <v>2.83307460752934E-2</v>
      </c>
      <c r="G7" s="2">
        <v>0.27487363093067202</v>
      </c>
      <c r="H7" s="2">
        <v>0.30994118388414199</v>
      </c>
      <c r="I7" s="2">
        <v>0.27518687913752199</v>
      </c>
      <c r="J7" s="2">
        <v>0.31024429761164402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4.8333333333333298E-2</v>
      </c>
      <c r="F8" s="2">
        <v>3.7876543209876502E-3</v>
      </c>
      <c r="G8" s="2">
        <v>4.1922246956269303E-2</v>
      </c>
      <c r="H8" s="2">
        <v>5.4744419710397299E-2</v>
      </c>
      <c r="I8" s="2">
        <v>4.2311111504231697E-2</v>
      </c>
      <c r="J8" s="2">
        <v>5.5163337067999002E-2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0.42240740740740701</v>
      </c>
      <c r="F9" s="2">
        <v>0.14044216337884</v>
      </c>
      <c r="G9" s="2">
        <v>0.38336871924823301</v>
      </c>
      <c r="H9" s="2">
        <v>0.461446095566582</v>
      </c>
      <c r="I9" s="2">
        <v>0.38392851354005703</v>
      </c>
      <c r="J9" s="2">
        <v>0.46185169350164701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0.47579475308642</v>
      </c>
      <c r="F10" s="2">
        <v>3.15868313777843E-2</v>
      </c>
      <c r="G10" s="2">
        <v>0.45728078584300302</v>
      </c>
      <c r="H10" s="2">
        <v>0.49430872032983603</v>
      </c>
      <c r="I10" s="2">
        <v>0.45732245715527398</v>
      </c>
      <c r="J10" s="2">
        <v>0.49433351817591198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0.146111111111111</v>
      </c>
      <c r="F11" s="2">
        <v>1.73297325102881E-2</v>
      </c>
      <c r="G11" s="2">
        <v>0.13239779808066701</v>
      </c>
      <c r="H11" s="2">
        <v>0.15982442414155501</v>
      </c>
      <c r="I11" s="2">
        <v>0.132924020331951</v>
      </c>
      <c r="J11" s="2">
        <v>0.16036450214485201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0.15722222222222201</v>
      </c>
      <c r="F12" s="2">
        <v>2.4504423868312801E-2</v>
      </c>
      <c r="G12" s="2">
        <v>0.140915423597164</v>
      </c>
      <c r="H12" s="2">
        <v>0.17352902084728</v>
      </c>
      <c r="I12" s="2">
        <v>0.141594397077727</v>
      </c>
      <c r="J12" s="2">
        <v>0.17422481515975299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0.20166666666666699</v>
      </c>
      <c r="F13" s="2">
        <v>6.7437242798353897E-3</v>
      </c>
      <c r="G13" s="2">
        <v>0.193112132546753</v>
      </c>
      <c r="H13" s="2">
        <v>0.21022120078657999</v>
      </c>
      <c r="I13" s="2">
        <v>0.193247571426684</v>
      </c>
      <c r="J13" s="2">
        <v>0.21035691270541901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0.216018518518518</v>
      </c>
      <c r="F14" s="2">
        <v>1.27903846021948</v>
      </c>
      <c r="G14" s="2">
        <v>9.8206862176266202E-2</v>
      </c>
      <c r="H14" s="2">
        <v>0.33383017486077099</v>
      </c>
      <c r="I14" s="2">
        <v>0.120821642379514</v>
      </c>
      <c r="J14" s="2">
        <v>0.35586195620466898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0.60315500685871104</v>
      </c>
      <c r="F15" s="2">
        <v>0.41068132151546499</v>
      </c>
      <c r="G15" s="2">
        <v>0.53639768040177604</v>
      </c>
      <c r="H15" s="2">
        <v>0.66991233331564504</v>
      </c>
      <c r="I15" s="2">
        <v>0.53487529968589498</v>
      </c>
      <c r="J15" s="2">
        <v>0.66763965570958494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0.50725308641975297</v>
      </c>
      <c r="F16" s="2">
        <v>1.21262181355738E-2</v>
      </c>
      <c r="G16" s="2">
        <v>0.49578187858918998</v>
      </c>
      <c r="H16" s="2">
        <v>0.51872429425031696</v>
      </c>
      <c r="I16" s="2">
        <v>0.49578007322436601</v>
      </c>
      <c r="J16" s="2">
        <v>0.51871846529899301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0.54107253086419804</v>
      </c>
      <c r="F17" s="2">
        <v>6.4075581561499799E-3</v>
      </c>
      <c r="G17" s="2">
        <v>0.532733938603003</v>
      </c>
      <c r="H17" s="2">
        <v>0.54941112312539198</v>
      </c>
      <c r="I17" s="2">
        <v>0.53272320735420098</v>
      </c>
      <c r="J17" s="2">
        <v>0.54939885655768605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0.77148148148148199</v>
      </c>
      <c r="F18" s="2">
        <v>3.7070100467408398E-2</v>
      </c>
      <c r="G18" s="2">
        <v>0.75142483399133697</v>
      </c>
      <c r="H18" s="2">
        <v>0.79153812897162601</v>
      </c>
      <c r="I18" s="2">
        <v>0.75080863927402097</v>
      </c>
      <c r="J18" s="2">
        <v>0.79091690278180604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0.69256172839506203</v>
      </c>
      <c r="F19" s="2">
        <v>2.6149757404867101E-2</v>
      </c>
      <c r="G19" s="2">
        <v>0.67571636857177197</v>
      </c>
      <c r="H19" s="2">
        <v>0.70940708821835097</v>
      </c>
      <c r="I19" s="2">
        <v>0.67546481932625002</v>
      </c>
      <c r="J19" s="2">
        <v>0.70914578559584995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0.58395061728395103</v>
      </c>
      <c r="F20" s="2">
        <v>1.44539958339684E-2</v>
      </c>
      <c r="G20" s="2">
        <v>0.57142669330921103</v>
      </c>
      <c r="H20" s="2">
        <v>0.59647454125869104</v>
      </c>
      <c r="I20" s="2">
        <v>0.57137505640669595</v>
      </c>
      <c r="J20" s="2">
        <v>0.59641782800306797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0.41493827160493801</v>
      </c>
      <c r="F21" s="2">
        <v>4.9516588553574097E-2</v>
      </c>
      <c r="G21" s="2">
        <v>0.391757823978229</v>
      </c>
      <c r="H21" s="2">
        <v>0.43811871923164702</v>
      </c>
      <c r="I21" s="2">
        <v>0.39196189598127701</v>
      </c>
      <c r="J21" s="2">
        <v>0.43829065053772298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0.25771604938271597</v>
      </c>
      <c r="F22" s="2">
        <v>1.7374320479601701E-2</v>
      </c>
      <c r="G22" s="2">
        <v>0.24398510607484</v>
      </c>
      <c r="H22" s="2">
        <v>0.27144699269059203</v>
      </c>
      <c r="I22" s="2">
        <v>0.24422550560846601</v>
      </c>
      <c r="J22" s="2">
        <v>0.27168390510115398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0.30697530864197498</v>
      </c>
      <c r="F23" s="2">
        <v>3.1350925290860102E-2</v>
      </c>
      <c r="G23" s="2">
        <v>0.28853060670216901</v>
      </c>
      <c r="H23" s="2">
        <v>0.32542001058178199</v>
      </c>
      <c r="I23" s="2">
        <v>0.28884537117047199</v>
      </c>
      <c r="J23" s="2">
        <v>0.32572199963321502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0.836666666666667</v>
      </c>
      <c r="F24" s="2">
        <v>3.8368209876543199E-2</v>
      </c>
      <c r="G24" s="2">
        <v>0.81626187201406297</v>
      </c>
      <c r="H24" s="2">
        <v>0.85707146131927103</v>
      </c>
      <c r="I24" s="2">
        <v>0.81522377172670102</v>
      </c>
      <c r="J24" s="2">
        <v>0.85606052183357895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0.59537037037037099</v>
      </c>
      <c r="F25" s="2">
        <v>1.48165072651527E-2</v>
      </c>
      <c r="G25" s="2">
        <v>0.58269036670277796</v>
      </c>
      <c r="H25" s="2">
        <v>0.60805037403796303</v>
      </c>
      <c r="I25" s="2">
        <v>0.582629350489972</v>
      </c>
      <c r="J25" s="2">
        <v>0.60798414318864702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0.70398148148148199</v>
      </c>
      <c r="F26" s="2">
        <v>0.24321186048874699</v>
      </c>
      <c r="G26" s="2">
        <v>0.65260801928552103</v>
      </c>
      <c r="H26" s="2">
        <v>0.75535494367744205</v>
      </c>
      <c r="I26" s="2">
        <v>0.65017449606823996</v>
      </c>
      <c r="J26" s="2">
        <v>0.75266075761888496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0.96638888888888896</v>
      </c>
      <c r="F27" s="2">
        <v>1.81916666666667E-2</v>
      </c>
      <c r="G27" s="2">
        <v>0.952338682466637</v>
      </c>
      <c r="H27" s="2">
        <v>0.98043909531114104</v>
      </c>
      <c r="I27" s="2">
        <v>0.94912399665189096</v>
      </c>
      <c r="J27" s="2">
        <v>0.97793112879154898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0.88</v>
      </c>
      <c r="F28" s="2">
        <v>1.81916666666667E-2</v>
      </c>
      <c r="G28" s="2">
        <v>0.86594979357774804</v>
      </c>
      <c r="H28" s="2">
        <v>0.89405020642225197</v>
      </c>
      <c r="I28" s="2">
        <v>0.86522454523312298</v>
      </c>
      <c r="J28" s="2">
        <v>0.893355274867493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0.83888888888888902</v>
      </c>
      <c r="F29" s="2">
        <v>2.9918827160493801E-2</v>
      </c>
      <c r="G29" s="2">
        <v>0.82087038439382298</v>
      </c>
      <c r="H29" s="2">
        <v>0.85690739338395505</v>
      </c>
      <c r="I29" s="2">
        <v>0.82004700758873506</v>
      </c>
      <c r="J29" s="2">
        <v>0.85610411882451198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0.37148148148148202</v>
      </c>
      <c r="F30" s="2">
        <v>3.1579410531931099E-2</v>
      </c>
      <c r="G30" s="2">
        <v>0.352969689153392</v>
      </c>
      <c r="H30" s="2">
        <v>0.38999327380957099</v>
      </c>
      <c r="I30" s="2">
        <v>0.35316591182183199</v>
      </c>
      <c r="J30" s="2">
        <v>0.39017395241395503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0.34180384087791499</v>
      </c>
      <c r="F31" s="2">
        <v>0.101407863243521</v>
      </c>
      <c r="G31" s="2">
        <v>0.30863102975821199</v>
      </c>
      <c r="H31" s="2">
        <v>0.37497665199761898</v>
      </c>
      <c r="I31" s="2">
        <v>0.30944446306937201</v>
      </c>
      <c r="J31" s="2">
        <v>0.37570606252272698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0.44263888888888903</v>
      </c>
      <c r="F32" s="2">
        <v>3.0451032480893599E-2</v>
      </c>
      <c r="G32" s="2">
        <v>0.42446083145420199</v>
      </c>
      <c r="H32" s="2">
        <v>0.460816946323576</v>
      </c>
      <c r="I32" s="2">
        <v>0.424545487913009</v>
      </c>
      <c r="J32" s="2">
        <v>0.46088581206003199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0.74423868312757202</v>
      </c>
      <c r="F33" s="2">
        <v>2.8805139587461299E-2</v>
      </c>
      <c r="G33" s="2">
        <v>0.72655871604570899</v>
      </c>
      <c r="H33" s="2">
        <v>0.76191865020943506</v>
      </c>
      <c r="I33" s="2">
        <v>0.72616162276902996</v>
      </c>
      <c r="J33" s="2">
        <v>0.76151432501573402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0.64793209876543201</v>
      </c>
      <c r="F34" s="2">
        <v>1.23907343900828E-2</v>
      </c>
      <c r="G34" s="2">
        <v>0.636336451822894</v>
      </c>
      <c r="H34" s="2">
        <v>0.65952774570797001</v>
      </c>
      <c r="I34" s="2">
        <v>0.63625112935324402</v>
      </c>
      <c r="J34" s="2">
        <v>0.65943874144069303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0.76623456790123501</v>
      </c>
      <c r="F35" s="2">
        <v>8.8471411243204803E-2</v>
      </c>
      <c r="G35" s="2">
        <v>0.73524982210540202</v>
      </c>
      <c r="H35" s="2">
        <v>0.797219313697068</v>
      </c>
      <c r="I35" s="2">
        <v>0.73383859053326495</v>
      </c>
      <c r="J35" s="2">
        <v>0.79578474998108395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0.95944444444444499</v>
      </c>
      <c r="F36" s="2">
        <v>1.68866255144033E-2</v>
      </c>
      <c r="G36" s="2">
        <v>0.94590758572901401</v>
      </c>
      <c r="H36" s="2">
        <v>0.97298130315987497</v>
      </c>
      <c r="I36" s="2">
        <v>0.943522986889621</v>
      </c>
      <c r="J36" s="2">
        <v>0.97101536003975997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0.94305555555555598</v>
      </c>
      <c r="F37" s="2">
        <v>1.53145061728395E-2</v>
      </c>
      <c r="G37" s="2">
        <v>0.93016421864682397</v>
      </c>
      <c r="H37" s="2">
        <v>0.95594689246428799</v>
      </c>
      <c r="I37" s="2">
        <v>0.92870698040909305</v>
      </c>
      <c r="J37" s="2">
        <v>0.95465730141849003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0.86805555555555602</v>
      </c>
      <c r="F38" s="2">
        <v>3.5843106995884798E-2</v>
      </c>
      <c r="G38" s="2">
        <v>0.84833363139844498</v>
      </c>
      <c r="H38" s="2">
        <v>0.88777747971266696</v>
      </c>
      <c r="I38" s="2">
        <v>0.84705453728183899</v>
      </c>
      <c r="J38" s="2">
        <v>0.88655910467243504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1622.4348940820901</v>
      </c>
      <c r="C41" s="2">
        <v>2.1174037663612202</v>
      </c>
      <c r="D41" s="2">
        <v>44.419358995388599</v>
      </c>
      <c r="E41" s="2">
        <v>0</v>
      </c>
    </row>
    <row r="42" spans="1:10" x14ac:dyDescent="0.2">
      <c r="A42" t="s">
        <v>11</v>
      </c>
      <c r="B42" s="2">
        <v>2660.9655732917599</v>
      </c>
      <c r="C42" s="2">
        <v>1.8208730989191899</v>
      </c>
      <c r="D42" s="2">
        <v>44.419358995388599</v>
      </c>
      <c r="E42" s="2">
        <v>0</v>
      </c>
    </row>
    <row r="43" spans="1:10" x14ac:dyDescent="0.2">
      <c r="A43" t="s">
        <v>26</v>
      </c>
      <c r="B43" s="2">
        <v>54.900064186356701</v>
      </c>
      <c r="C43" s="2">
        <v>3.33648024769884</v>
      </c>
      <c r="D43" s="2">
        <v>44.419358995388599</v>
      </c>
      <c r="E43" s="2">
        <v>1.33226762955019E-15</v>
      </c>
    </row>
    <row r="44" spans="1:10" x14ac:dyDescent="0.2">
      <c r="A44" t="s">
        <v>12</v>
      </c>
      <c r="B44" s="2">
        <v>101.14234962957801</v>
      </c>
      <c r="C44" s="2">
        <v>1.70623776367289</v>
      </c>
      <c r="D44" s="2">
        <v>44.419358995388599</v>
      </c>
      <c r="E44" s="2">
        <v>2.2204460492503101E-16</v>
      </c>
    </row>
    <row r="45" spans="1:10" x14ac:dyDescent="0.2">
      <c r="A45" t="s">
        <v>27</v>
      </c>
      <c r="B45" s="2">
        <v>54.715986706321203</v>
      </c>
      <c r="C45" s="2">
        <v>3.2788373287234598</v>
      </c>
      <c r="D45" s="2">
        <v>44.419358995388599</v>
      </c>
      <c r="E45" s="2">
        <v>1.7763568394002501E-15</v>
      </c>
    </row>
    <row r="46" spans="1:10" x14ac:dyDescent="0.2">
      <c r="A46" t="s">
        <v>28</v>
      </c>
      <c r="B46" s="2">
        <v>42.120694222288698</v>
      </c>
      <c r="C46" s="2">
        <v>2.7528492466619801</v>
      </c>
      <c r="D46" s="2">
        <v>44.419358995388599</v>
      </c>
      <c r="E46" s="2">
        <v>1.34781075189494E-12</v>
      </c>
    </row>
    <row r="47" spans="1:10" x14ac:dyDescent="0.2">
      <c r="A47" t="s">
        <v>29</v>
      </c>
      <c r="B47" s="2">
        <v>5.2174238221294704</v>
      </c>
      <c r="C47" s="2">
        <v>4.2126317737249197</v>
      </c>
      <c r="D47" s="2">
        <v>44.419358995388599</v>
      </c>
      <c r="E47" s="2">
        <v>1.3257319450803401E-3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7.41666666666667E-2</v>
      </c>
      <c r="F3" s="2">
        <v>2.0012654320987699E-2</v>
      </c>
      <c r="G3" s="2">
        <v>5.9430015379846997E-2</v>
      </c>
      <c r="H3" s="2">
        <v>8.8903317953486299E-2</v>
      </c>
      <c r="I3" s="2">
        <v>6.0711301576410401E-2</v>
      </c>
      <c r="J3" s="2">
        <v>9.0317382879017194E-2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5.5833333333333297E-2</v>
      </c>
      <c r="F4" s="2">
        <v>9.4509259259259303E-3</v>
      </c>
      <c r="G4" s="2">
        <v>4.5706267350087003E-2</v>
      </c>
      <c r="H4" s="2">
        <v>6.5960399316579696E-2</v>
      </c>
      <c r="I4" s="2">
        <v>4.6528794943721703E-2</v>
      </c>
      <c r="J4" s="2">
        <v>6.6868044810922997E-2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0.27240740740740699</v>
      </c>
      <c r="F6" s="2">
        <v>5.68242195041406E-2</v>
      </c>
      <c r="G6" s="2">
        <v>0.24757532163641399</v>
      </c>
      <c r="H6" s="2">
        <v>0.29723949317840098</v>
      </c>
      <c r="I6" s="2">
        <v>0.24829442200417201</v>
      </c>
      <c r="J6" s="2">
        <v>0.29793398629235701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0.32151234567901199</v>
      </c>
      <c r="F7" s="2">
        <v>2.5558311106030601E-2</v>
      </c>
      <c r="G7" s="2">
        <v>0.30485857668869698</v>
      </c>
      <c r="H7" s="2">
        <v>0.338166114669328</v>
      </c>
      <c r="I7" s="2">
        <v>0.30509032503779898</v>
      </c>
      <c r="J7" s="2">
        <v>0.33838787174659302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7.8333333333333297E-2</v>
      </c>
      <c r="F8" s="2">
        <v>1.20367283950617E-2</v>
      </c>
      <c r="G8" s="2">
        <v>6.6904531815245097E-2</v>
      </c>
      <c r="H8" s="2">
        <v>8.9762134851421593E-2</v>
      </c>
      <c r="I8" s="2">
        <v>6.7640589166342205E-2</v>
      </c>
      <c r="J8" s="2">
        <v>9.0552238086664405E-2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0.41601851851851901</v>
      </c>
      <c r="F9" s="2">
        <v>0.13174740230873599</v>
      </c>
      <c r="G9" s="2">
        <v>0.37820757711103897</v>
      </c>
      <c r="H9" s="2">
        <v>0.45382945992599799</v>
      </c>
      <c r="I9" s="2">
        <v>0.37876959280459499</v>
      </c>
      <c r="J9" s="2">
        <v>0.45425204436629901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0.53305555555555595</v>
      </c>
      <c r="F10" s="2">
        <v>2.8080213073645902E-2</v>
      </c>
      <c r="G10" s="2">
        <v>0.51559947813308005</v>
      </c>
      <c r="H10" s="2">
        <v>0.55051163297803096</v>
      </c>
      <c r="I10" s="2">
        <v>0.51556610150364302</v>
      </c>
      <c r="J10" s="2">
        <v>0.55046414164108304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0.19222222222222199</v>
      </c>
      <c r="F11" s="2">
        <v>1.1721090534979399E-2</v>
      </c>
      <c r="G11" s="2">
        <v>0.180944264291136</v>
      </c>
      <c r="H11" s="2">
        <v>0.20350018015330801</v>
      </c>
      <c r="I11" s="2">
        <v>0.181195610040644</v>
      </c>
      <c r="J11" s="2">
        <v>0.20375287771644199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0.172222222222222</v>
      </c>
      <c r="F12" s="2">
        <v>2.7563683127572E-2</v>
      </c>
      <c r="G12" s="2">
        <v>0.15492744053306001</v>
      </c>
      <c r="H12" s="2">
        <v>0.18951700391138501</v>
      </c>
      <c r="I12" s="2">
        <v>0.15560844386158401</v>
      </c>
      <c r="J12" s="2">
        <v>0.19021022584865299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0.16666666666666699</v>
      </c>
      <c r="F13" s="2">
        <v>1.2230967078189299E-2</v>
      </c>
      <c r="G13" s="2">
        <v>0.15514601996281599</v>
      </c>
      <c r="H13" s="2">
        <v>0.17818731337051699</v>
      </c>
      <c r="I13" s="2">
        <v>0.15546224089868699</v>
      </c>
      <c r="J13" s="2">
        <v>0.17850793032078199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0.185555555555555</v>
      </c>
      <c r="F14" s="2">
        <v>1.1957461476908999</v>
      </c>
      <c r="G14" s="2">
        <v>7.1644479295179198E-2</v>
      </c>
      <c r="H14" s="2">
        <v>0.29946663181593203</v>
      </c>
      <c r="I14" s="2">
        <v>9.6834065341976694E-2</v>
      </c>
      <c r="J14" s="2">
        <v>0.32620578293289398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0.56868998628257905</v>
      </c>
      <c r="F15" s="2">
        <v>0.52901533578045301</v>
      </c>
      <c r="G15" s="2">
        <v>0.49292289915836002</v>
      </c>
      <c r="H15" s="2">
        <v>0.64445707340679703</v>
      </c>
      <c r="I15" s="2">
        <v>0.49190322294748501</v>
      </c>
      <c r="J15" s="2">
        <v>0.64231051147701801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0.45829475308641998</v>
      </c>
      <c r="F16" s="2">
        <v>4.0485812573486199E-2</v>
      </c>
      <c r="G16" s="2">
        <v>0.43733443398335697</v>
      </c>
      <c r="H16" s="2">
        <v>0.47925507218948299</v>
      </c>
      <c r="I16" s="2">
        <v>0.437420333572836</v>
      </c>
      <c r="J16" s="2">
        <v>0.47931660678099502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0.51121913580246903</v>
      </c>
      <c r="F17" s="2">
        <v>1.9420686134154899E-2</v>
      </c>
      <c r="G17" s="2">
        <v>0.49670207336382799</v>
      </c>
      <c r="H17" s="2">
        <v>0.52573619824111095</v>
      </c>
      <c r="I17" s="2">
        <v>0.496696692174878</v>
      </c>
      <c r="J17" s="2">
        <v>0.52572266551161295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0.76790123456790105</v>
      </c>
      <c r="F18" s="2">
        <v>3.3799666590458799E-2</v>
      </c>
      <c r="G18" s="2">
        <v>0.74874974015346096</v>
      </c>
      <c r="H18" s="2">
        <v>0.78705272898234102</v>
      </c>
      <c r="I18" s="2">
        <v>0.74820159443332501</v>
      </c>
      <c r="J18" s="2">
        <v>0.78649944696233298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0.67604938271604997</v>
      </c>
      <c r="F19" s="2">
        <v>4.3339618579484797E-2</v>
      </c>
      <c r="G19" s="2">
        <v>0.65436290589164103</v>
      </c>
      <c r="H19" s="2">
        <v>0.69773585954045803</v>
      </c>
      <c r="I19" s="2">
        <v>0.65399647958996099</v>
      </c>
      <c r="J19" s="2">
        <v>0.69734718017080599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0.62256172839506196</v>
      </c>
      <c r="F20" s="2">
        <v>3.5490562287253002E-2</v>
      </c>
      <c r="G20" s="2">
        <v>0.60293703410835298</v>
      </c>
      <c r="H20" s="2">
        <v>0.64218642268177095</v>
      </c>
      <c r="I20" s="2">
        <v>0.60274571463918603</v>
      </c>
      <c r="J20" s="2">
        <v>0.64197641078446799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0.35966049382716098</v>
      </c>
      <c r="F21" s="2">
        <v>3.1514739241985501E-2</v>
      </c>
      <c r="G21" s="2">
        <v>0.34116766630909301</v>
      </c>
      <c r="H21" s="2">
        <v>0.378153321345228</v>
      </c>
      <c r="I21" s="2">
        <v>0.34138344716435198</v>
      </c>
      <c r="J21" s="2">
        <v>0.37835393224250802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0.27949245541838103</v>
      </c>
      <c r="F22" s="2">
        <v>1.3194874877926199E-2</v>
      </c>
      <c r="G22" s="2">
        <v>0.267526452672399</v>
      </c>
      <c r="H22" s="2">
        <v>0.291458458164363</v>
      </c>
      <c r="I22" s="2">
        <v>0.26768464213380899</v>
      </c>
      <c r="J22" s="2">
        <v>0.291613714194283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0.245401234567901</v>
      </c>
      <c r="F23" s="2">
        <v>9.6903146115937602E-3</v>
      </c>
      <c r="G23" s="2">
        <v>0.23514671309856899</v>
      </c>
      <c r="H23" s="2">
        <v>0.25565575603723301</v>
      </c>
      <c r="I23" s="2">
        <v>0.235291825806626</v>
      </c>
      <c r="J23" s="2">
        <v>0.255799703743814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0.831666666666667</v>
      </c>
      <c r="F24" s="2">
        <v>3.7560905349794199E-2</v>
      </c>
      <c r="G24" s="2">
        <v>0.81147768164271805</v>
      </c>
      <c r="H24" s="2">
        <v>0.85185565169061594</v>
      </c>
      <c r="I24" s="2">
        <v>0.81050205272834697</v>
      </c>
      <c r="J24" s="2">
        <v>0.850902294417059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0.58746913580246896</v>
      </c>
      <c r="F25" s="2">
        <v>1.3063638037900701E-2</v>
      </c>
      <c r="G25" s="2">
        <v>0.57556278897258595</v>
      </c>
      <c r="H25" s="2">
        <v>0.59937548263235296</v>
      </c>
      <c r="I25" s="2">
        <v>0.57551381840240501</v>
      </c>
      <c r="J25" s="2">
        <v>0.59932216307401098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0.69182098765432098</v>
      </c>
      <c r="F26" s="2">
        <v>0.23720305085606899</v>
      </c>
      <c r="G26" s="2">
        <v>0.641086112587546</v>
      </c>
      <c r="H26" s="2">
        <v>0.74255586272109597</v>
      </c>
      <c r="I26" s="2">
        <v>0.63892080715340205</v>
      </c>
      <c r="J26" s="2">
        <v>0.74012332040994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0.96222222222222298</v>
      </c>
      <c r="F27" s="2">
        <v>1.7736419753086399E-2</v>
      </c>
      <c r="G27" s="2">
        <v>0.94834893303589296</v>
      </c>
      <c r="H27" s="2">
        <v>0.976095511408552</v>
      </c>
      <c r="I27" s="2">
        <v>0.94562143635676599</v>
      </c>
      <c r="J27" s="2">
        <v>0.97389499616992503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0.87861111111111101</v>
      </c>
      <c r="F28" s="2">
        <v>1.94420781893004E-2</v>
      </c>
      <c r="G28" s="2">
        <v>0.86408605553755102</v>
      </c>
      <c r="H28" s="2">
        <v>0.893136166684671</v>
      </c>
      <c r="I28" s="2">
        <v>0.86332129659810397</v>
      </c>
      <c r="J28" s="2">
        <v>0.89240367362611195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0.84222222222222198</v>
      </c>
      <c r="F29" s="2">
        <v>2.77761316872428E-2</v>
      </c>
      <c r="G29" s="2">
        <v>0.82486091824132002</v>
      </c>
      <c r="H29" s="2">
        <v>0.85958352620312495</v>
      </c>
      <c r="I29" s="2">
        <v>0.82407535251631903</v>
      </c>
      <c r="J29" s="2">
        <v>0.85881791028791199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0.46693672839506201</v>
      </c>
      <c r="F30" s="2">
        <v>3.1601167239586697E-2</v>
      </c>
      <c r="G30" s="2">
        <v>0.448418560293943</v>
      </c>
      <c r="H30" s="2">
        <v>0.48545489649618101</v>
      </c>
      <c r="I30" s="2">
        <v>0.44847249530960998</v>
      </c>
      <c r="J30" s="2">
        <v>0.48549198155400197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0.42669753086419798</v>
      </c>
      <c r="F31" s="2">
        <v>4.8060096842997203E-2</v>
      </c>
      <c r="G31" s="2">
        <v>0.40386054511930802</v>
      </c>
      <c r="H31" s="2">
        <v>0.449534516609087</v>
      </c>
      <c r="I31" s="2">
        <v>0.40403210555118602</v>
      </c>
      <c r="J31" s="2">
        <v>0.44967506930193102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0.37367283950617303</v>
      </c>
      <c r="F32" s="2">
        <v>2.3776141213229698E-2</v>
      </c>
      <c r="G32" s="2">
        <v>0.35761019137670302</v>
      </c>
      <c r="H32" s="2">
        <v>0.38973548763564297</v>
      </c>
      <c r="I32" s="2">
        <v>0.35775445230786801</v>
      </c>
      <c r="J32" s="2">
        <v>0.38986955670231199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0.75829903978052104</v>
      </c>
      <c r="F33" s="2">
        <v>2.0540336909459399E-2</v>
      </c>
      <c r="G33" s="2">
        <v>0.74336936864454395</v>
      </c>
      <c r="H33" s="2">
        <v>0.77322871091649903</v>
      </c>
      <c r="I33" s="2">
        <v>0.74305709901038997</v>
      </c>
      <c r="J33" s="2">
        <v>0.77291314430493496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0.66401234567901302</v>
      </c>
      <c r="F34" s="2">
        <v>2.80178809124625E-2</v>
      </c>
      <c r="G34" s="2">
        <v>0.64657565342865397</v>
      </c>
      <c r="H34" s="2">
        <v>0.68144903792937095</v>
      </c>
      <c r="I34" s="2">
        <v>0.64635833908129603</v>
      </c>
      <c r="J34" s="2">
        <v>0.68121970511676999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0.76382716049382704</v>
      </c>
      <c r="F35" s="2">
        <v>8.4319147233653399E-2</v>
      </c>
      <c r="G35" s="2">
        <v>0.73357826212036104</v>
      </c>
      <c r="H35" s="2">
        <v>0.79407605886729304</v>
      </c>
      <c r="I35" s="2">
        <v>0.73225550830470698</v>
      </c>
      <c r="J35" s="2">
        <v>0.79272975145229796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0.97027777777777802</v>
      </c>
      <c r="F36" s="2">
        <v>9.0624485596707792E-3</v>
      </c>
      <c r="G36" s="2">
        <v>0.960361030692224</v>
      </c>
      <c r="H36" s="2">
        <v>0.98019452486333203</v>
      </c>
      <c r="I36" s="2">
        <v>0.95858516738801403</v>
      </c>
      <c r="J36" s="2">
        <v>0.97874243112167802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0.93916666666666704</v>
      </c>
      <c r="F37" s="2">
        <v>1.0664917695473199E-2</v>
      </c>
      <c r="G37" s="2">
        <v>0.92840882336406605</v>
      </c>
      <c r="H37" s="2">
        <v>0.94992450996926803</v>
      </c>
      <c r="I37" s="2">
        <v>0.92747665700437498</v>
      </c>
      <c r="J37" s="2">
        <v>0.94907582828817605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0.87194444444444497</v>
      </c>
      <c r="F38" s="2">
        <v>2.8540946502057601E-2</v>
      </c>
      <c r="G38" s="2">
        <v>0.85434574210629799</v>
      </c>
      <c r="H38" s="2">
        <v>0.88954314678259105</v>
      </c>
      <c r="I38" s="2">
        <v>0.85329080109743405</v>
      </c>
      <c r="J38" s="2">
        <v>0.88853615010698705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1622.15486122263</v>
      </c>
      <c r="C41" s="2">
        <v>1.89100985381021</v>
      </c>
      <c r="D41" s="2">
        <v>43.8769254789039</v>
      </c>
      <c r="E41" s="2">
        <v>0</v>
      </c>
    </row>
    <row r="42" spans="1:10" x14ac:dyDescent="0.2">
      <c r="A42" t="s">
        <v>11</v>
      </c>
      <c r="B42" s="2">
        <v>2904.6847509633699</v>
      </c>
      <c r="C42" s="2">
        <v>1.8495210209566799</v>
      </c>
      <c r="D42" s="2">
        <v>43.8769254789039</v>
      </c>
      <c r="E42" s="2">
        <v>0</v>
      </c>
    </row>
    <row r="43" spans="1:10" x14ac:dyDescent="0.2">
      <c r="A43" t="s">
        <v>26</v>
      </c>
      <c r="B43" s="2">
        <v>44.494451550719198</v>
      </c>
      <c r="C43" s="2">
        <v>3.15543725702133</v>
      </c>
      <c r="D43" s="2">
        <v>43.8769254789039</v>
      </c>
      <c r="E43" s="2">
        <v>1.24789067967868E-13</v>
      </c>
    </row>
    <row r="44" spans="1:10" x14ac:dyDescent="0.2">
      <c r="A44" t="s">
        <v>12</v>
      </c>
      <c r="B44" s="2">
        <v>125.081756549199</v>
      </c>
      <c r="C44" s="2">
        <v>1.7191990425394601</v>
      </c>
      <c r="D44" s="2">
        <v>43.8769254789039</v>
      </c>
      <c r="E44" s="2">
        <v>0</v>
      </c>
    </row>
    <row r="45" spans="1:10" x14ac:dyDescent="0.2">
      <c r="A45" t="s">
        <v>27</v>
      </c>
      <c r="B45" s="2">
        <v>38.798530167362998</v>
      </c>
      <c r="C45" s="2">
        <v>3.06645918994412</v>
      </c>
      <c r="D45" s="2">
        <v>43.8769254789039</v>
      </c>
      <c r="E45" s="2">
        <v>1.62436730732907E-12</v>
      </c>
    </row>
    <row r="46" spans="1:10" x14ac:dyDescent="0.2">
      <c r="A46" t="s">
        <v>28</v>
      </c>
      <c r="B46" s="2">
        <v>21.0418802178548</v>
      </c>
      <c r="C46" s="2">
        <v>2.8322201621555601</v>
      </c>
      <c r="D46" s="2">
        <v>43.8769254789039</v>
      </c>
      <c r="E46" s="2">
        <v>2.22908342895067E-8</v>
      </c>
    </row>
    <row r="47" spans="1:10" x14ac:dyDescent="0.2">
      <c r="A47" t="s">
        <v>29</v>
      </c>
      <c r="B47" s="2">
        <v>9.8916641055668109</v>
      </c>
      <c r="C47" s="2">
        <v>4.1136794431628703</v>
      </c>
      <c r="D47" s="2">
        <v>43.8769254789039</v>
      </c>
      <c r="E47" s="2">
        <v>7.2629601179929901E-6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0.84550154320987703</v>
      </c>
      <c r="F3" s="2">
        <v>0.51889670479102701</v>
      </c>
      <c r="G3" s="2">
        <v>0.77046256419304304</v>
      </c>
      <c r="H3" s="2">
        <v>0.92054052222671001</v>
      </c>
      <c r="I3" s="2">
        <v>0.75497067343096502</v>
      </c>
      <c r="J3" s="2">
        <v>0.90671685360424603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0.31868055555555602</v>
      </c>
      <c r="F4" s="2">
        <v>9.9810511212086506E-2</v>
      </c>
      <c r="G4" s="2">
        <v>0.28577004649721299</v>
      </c>
      <c r="H4" s="2">
        <v>0.351591064613898</v>
      </c>
      <c r="I4" s="2">
        <v>0.28670990039134298</v>
      </c>
      <c r="J4" s="2">
        <v>0.35245465768214701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0.98027777777777803</v>
      </c>
      <c r="F5" s="2">
        <v>4.36430041152263E-3</v>
      </c>
      <c r="G5" s="2">
        <v>0.97339595033850301</v>
      </c>
      <c r="H5" s="2">
        <v>0.98715960521705304</v>
      </c>
      <c r="I5" s="2">
        <v>0.97208100707282097</v>
      </c>
      <c r="J5" s="2">
        <v>0.98610245370990002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0.69166666666666698</v>
      </c>
      <c r="F6" s="2">
        <v>0.14431073844089501</v>
      </c>
      <c r="G6" s="2">
        <v>0.65209395738988496</v>
      </c>
      <c r="H6" s="2">
        <v>0.73123937594344901</v>
      </c>
      <c r="I6" s="2">
        <v>0.65075628907907401</v>
      </c>
      <c r="J6" s="2">
        <v>0.72977477332625396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0.76375771604938303</v>
      </c>
      <c r="F7" s="2">
        <v>0.171971474670401</v>
      </c>
      <c r="G7" s="2">
        <v>0.72055861915438402</v>
      </c>
      <c r="H7" s="2">
        <v>0.80695681294438104</v>
      </c>
      <c r="I7" s="2">
        <v>0.71788045490064301</v>
      </c>
      <c r="J7" s="2">
        <v>0.804209289110695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0.95404320987654301</v>
      </c>
      <c r="F8" s="2">
        <v>2.58871380124981E-2</v>
      </c>
      <c r="G8" s="2">
        <v>0.93728265163403002</v>
      </c>
      <c r="H8" s="2">
        <v>0.970803768119056</v>
      </c>
      <c r="I8" s="2">
        <v>0.93405639361419901</v>
      </c>
      <c r="J8" s="2">
        <v>0.96817860819278601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0.70743055555555601</v>
      </c>
      <c r="F9" s="2">
        <v>0.13766037657813801</v>
      </c>
      <c r="G9" s="2">
        <v>0.66878042754668399</v>
      </c>
      <c r="H9" s="2">
        <v>0.74608068356442703</v>
      </c>
      <c r="I9" s="2">
        <v>0.66734407504981297</v>
      </c>
      <c r="J9" s="2">
        <v>0.74453562968095799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0.81127314814814799</v>
      </c>
      <c r="F10" s="2">
        <v>0.25526192446028501</v>
      </c>
      <c r="G10" s="2">
        <v>0.758642407756284</v>
      </c>
      <c r="H10" s="2">
        <v>0.86390388854001299</v>
      </c>
      <c r="I10" s="2">
        <v>0.752977746323926</v>
      </c>
      <c r="J10" s="2">
        <v>0.85839840339308604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0.89944444444444505</v>
      </c>
      <c r="F11" s="2">
        <v>5.4811166361835098E-2</v>
      </c>
      <c r="G11" s="2">
        <v>0.87505617514628997</v>
      </c>
      <c r="H11" s="2">
        <v>0.92383271374260001</v>
      </c>
      <c r="I11" s="2">
        <v>0.87229634568243497</v>
      </c>
      <c r="J11" s="2">
        <v>0.92134164124664397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0.79033950617283999</v>
      </c>
      <c r="F12" s="2">
        <v>0.10368520106183</v>
      </c>
      <c r="G12" s="2">
        <v>0.75679627872088095</v>
      </c>
      <c r="H12" s="2">
        <v>0.82388273362479802</v>
      </c>
      <c r="I12" s="2">
        <v>0.75483046661549602</v>
      </c>
      <c r="J12" s="2">
        <v>0.82191893902933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0.44251543209876498</v>
      </c>
      <c r="F13" s="2">
        <v>0.56273011305078302</v>
      </c>
      <c r="G13" s="2">
        <v>0.36437127015133303</v>
      </c>
      <c r="H13" s="2">
        <v>0.52065959404619699</v>
      </c>
      <c r="I13" s="2">
        <v>0.36639283265359202</v>
      </c>
      <c r="J13" s="2">
        <v>0.521437877514495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0.26182870370370398</v>
      </c>
      <c r="F14" s="2">
        <v>0.367870610028324</v>
      </c>
      <c r="G14" s="2">
        <v>0.198646611023093</v>
      </c>
      <c r="H14" s="2">
        <v>0.32501079638431402</v>
      </c>
      <c r="I14" s="2">
        <v>0.20369006290618699</v>
      </c>
      <c r="J14" s="2">
        <v>0.32969123177236398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0.117155349794239</v>
      </c>
      <c r="F15" s="2">
        <v>0.55448348114489698</v>
      </c>
      <c r="G15" s="2">
        <v>3.9585890132327897E-2</v>
      </c>
      <c r="H15" s="2">
        <v>0.19472480945615001</v>
      </c>
      <c r="I15" s="2">
        <v>5.8988146696712401E-2</v>
      </c>
      <c r="J15" s="2">
        <v>0.21931244216797299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0.545717592592593</v>
      </c>
      <c r="F16" s="2">
        <v>0.30870957111625502</v>
      </c>
      <c r="G16" s="2">
        <v>0.48783852753182499</v>
      </c>
      <c r="H16" s="2">
        <v>0.60359665765336001</v>
      </c>
      <c r="I16" s="2">
        <v>0.48748122168907199</v>
      </c>
      <c r="J16" s="2">
        <v>0.60272940751025395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0.32376543209876502</v>
      </c>
      <c r="F17" s="2">
        <v>0.28477131376060599</v>
      </c>
      <c r="G17" s="2">
        <v>0.26817570021132697</v>
      </c>
      <c r="H17" s="2">
        <v>0.379355163986204</v>
      </c>
      <c r="I17" s="2">
        <v>0.27082851772678401</v>
      </c>
      <c r="J17" s="2">
        <v>0.38163402542937302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0.16265432098765401</v>
      </c>
      <c r="F18" s="2">
        <v>0.31567315576893801</v>
      </c>
      <c r="G18" s="2">
        <v>0.104126105070611</v>
      </c>
      <c r="H18" s="2">
        <v>0.221182536904697</v>
      </c>
      <c r="I18" s="2">
        <v>0.112212402490369</v>
      </c>
      <c r="J18" s="2">
        <v>0.22989918785901001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0.20189814814814799</v>
      </c>
      <c r="F19" s="2">
        <v>0.53746772582032298</v>
      </c>
      <c r="G19" s="2">
        <v>0.12552817193971899</v>
      </c>
      <c r="H19" s="2">
        <v>0.278268124356577</v>
      </c>
      <c r="I19" s="2">
        <v>0.136058244008227</v>
      </c>
      <c r="J19" s="2">
        <v>0.28894294126003101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0.64945987654321002</v>
      </c>
      <c r="F20" s="2">
        <v>1.0422045501103201</v>
      </c>
      <c r="G20" s="2">
        <v>0.54311343992265604</v>
      </c>
      <c r="H20" s="2">
        <v>0.75580631316376301</v>
      </c>
      <c r="I20" s="2">
        <v>0.53731576878745901</v>
      </c>
      <c r="J20" s="2">
        <v>0.74721065566482203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0.62087962962962995</v>
      </c>
      <c r="F21" s="2">
        <v>0.14410872095027599</v>
      </c>
      <c r="G21" s="2">
        <v>0.58133462854442597</v>
      </c>
      <c r="H21" s="2">
        <v>0.66042463071483304</v>
      </c>
      <c r="I21" s="2">
        <v>0.58061154241147905</v>
      </c>
      <c r="J21" s="2">
        <v>0.65954845150380303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0.70987654320987703</v>
      </c>
      <c r="F22" s="2">
        <v>4.7636062846110799E-2</v>
      </c>
      <c r="G22" s="2">
        <v>0.68714052597575204</v>
      </c>
      <c r="H22" s="2">
        <v>0.73261256044400203</v>
      </c>
      <c r="I22" s="2">
        <v>0.68662542284180195</v>
      </c>
      <c r="J22" s="2">
        <v>0.73207568175665905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0.41189043209876502</v>
      </c>
      <c r="F23" s="2">
        <v>7.15923216576487E-2</v>
      </c>
      <c r="G23" s="2">
        <v>0.38401769084723097</v>
      </c>
      <c r="H23" s="2">
        <v>0.43976317335030002</v>
      </c>
      <c r="I23" s="2">
        <v>0.384327534035523</v>
      </c>
      <c r="J23" s="2">
        <v>0.44001730462878702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8.2561728395061706E-2</v>
      </c>
      <c r="F24" s="2">
        <v>0.18233451963623401</v>
      </c>
      <c r="G24" s="2">
        <v>3.8080076341467102E-2</v>
      </c>
      <c r="H24" s="2">
        <v>0.12704338044865601</v>
      </c>
      <c r="I24" s="2">
        <v>4.76390136606697E-2</v>
      </c>
      <c r="J24" s="2">
        <v>0.13933958418773301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0.45015432098765401</v>
      </c>
      <c r="F25" s="2">
        <v>0.49834181352563101</v>
      </c>
      <c r="G25" s="2">
        <v>0.37661660716730899</v>
      </c>
      <c r="H25" s="2">
        <v>0.52369203480799997</v>
      </c>
      <c r="I25" s="2">
        <v>0.37821048041178301</v>
      </c>
      <c r="J25" s="2">
        <v>0.52424506670656201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0.25436728395061697</v>
      </c>
      <c r="F26" s="2">
        <v>0.93010643158345496</v>
      </c>
      <c r="G26" s="2">
        <v>0.153902747725358</v>
      </c>
      <c r="H26" s="2">
        <v>0.354831820175877</v>
      </c>
      <c r="I26" s="2">
        <v>0.16726309286309299</v>
      </c>
      <c r="J26" s="2">
        <v>0.36684912977343098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0.18787037037036999</v>
      </c>
      <c r="F27" s="2">
        <v>0.45386446171823402</v>
      </c>
      <c r="G27" s="2">
        <v>0.117690986821277</v>
      </c>
      <c r="H27" s="2">
        <v>0.258049753919464</v>
      </c>
      <c r="I27" s="2">
        <v>0.12743019347880499</v>
      </c>
      <c r="J27" s="2">
        <v>0.26816716537233098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0.12283950617283899</v>
      </c>
      <c r="F28" s="2">
        <v>0.16569151679114</v>
      </c>
      <c r="G28" s="2">
        <v>8.0436504910219905E-2</v>
      </c>
      <c r="H28" s="2">
        <v>0.16524250743545901</v>
      </c>
      <c r="I28" s="2">
        <v>8.6326018122793002E-2</v>
      </c>
      <c r="J28" s="2">
        <v>0.17189162677966899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0.289444444444444</v>
      </c>
      <c r="F29" s="2">
        <v>0.90536182816843402</v>
      </c>
      <c r="G29" s="2">
        <v>0.19032529881489599</v>
      </c>
      <c r="H29" s="2">
        <v>0.38856359007399299</v>
      </c>
      <c r="I29" s="2">
        <v>0.20100494876511901</v>
      </c>
      <c r="J29" s="2">
        <v>0.39744023231699299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0.87608024691358</v>
      </c>
      <c r="F30" s="2">
        <v>3.1192506858710601E-2</v>
      </c>
      <c r="G30" s="2">
        <v>0.85768220518132499</v>
      </c>
      <c r="H30" s="2">
        <v>0.89447828864583501</v>
      </c>
      <c r="I30" s="2">
        <v>0.85647989288243398</v>
      </c>
      <c r="J30" s="2">
        <v>0.893337164250948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0.86080246913580305</v>
      </c>
      <c r="F31" s="2">
        <v>8.4542911395620604E-2</v>
      </c>
      <c r="G31" s="2">
        <v>0.83051346044952601</v>
      </c>
      <c r="H31" s="2">
        <v>0.89109147782207998</v>
      </c>
      <c r="I31" s="2">
        <v>0.82766764794629899</v>
      </c>
      <c r="J31" s="2">
        <v>0.88842520657562096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0.56952160493827197</v>
      </c>
      <c r="F32" s="2">
        <v>0.16186302138901601</v>
      </c>
      <c r="G32" s="2">
        <v>0.52761135204781695</v>
      </c>
      <c r="H32" s="2">
        <v>0.611431857828727</v>
      </c>
      <c r="I32" s="2">
        <v>0.527211504222731</v>
      </c>
      <c r="J32" s="2">
        <v>0.61084023872267801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0.44457304526748997</v>
      </c>
      <c r="F33" s="2">
        <v>0.233095142977125</v>
      </c>
      <c r="G33" s="2">
        <v>0.39427940488568503</v>
      </c>
      <c r="H33" s="2">
        <v>0.49486668564929498</v>
      </c>
      <c r="I33" s="2">
        <v>0.39501015404352002</v>
      </c>
      <c r="J33" s="2">
        <v>0.49526382597400098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0.51212962962963005</v>
      </c>
      <c r="F34" s="2">
        <v>0.16812850624360401</v>
      </c>
      <c r="G34" s="2">
        <v>0.46941593512022201</v>
      </c>
      <c r="H34" s="2">
        <v>0.55484332413903703</v>
      </c>
      <c r="I34" s="2">
        <v>0.46943133501533602</v>
      </c>
      <c r="J34" s="2">
        <v>0.55465163837860898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0.217422839506173</v>
      </c>
      <c r="F35" s="2">
        <v>0.54267838537697499</v>
      </c>
      <c r="G35" s="2">
        <v>0.14068355916189099</v>
      </c>
      <c r="H35" s="2">
        <v>0.29416211985045498</v>
      </c>
      <c r="I35" s="2">
        <v>0.150362890359066</v>
      </c>
      <c r="J35" s="2">
        <v>0.30370019453095198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0.464166666666667</v>
      </c>
      <c r="F36" s="2">
        <v>2.08316884945584</v>
      </c>
      <c r="G36" s="2">
        <v>0.313814844312783</v>
      </c>
      <c r="H36" s="2">
        <v>0.61451848902054995</v>
      </c>
      <c r="I36" s="2">
        <v>0.32123727043030198</v>
      </c>
      <c r="J36" s="2">
        <v>0.61323540249754405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0.19053240740740701</v>
      </c>
      <c r="F37" s="2">
        <v>0.39964961729347698</v>
      </c>
      <c r="G37" s="2">
        <v>0.12467780065635101</v>
      </c>
      <c r="H37" s="2">
        <v>0.25638701415846399</v>
      </c>
      <c r="I37" s="2">
        <v>0.133132118275096</v>
      </c>
      <c r="J37" s="2">
        <v>0.26511227683808097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0.26747685185185199</v>
      </c>
      <c r="F38" s="2">
        <v>0.84629445844991302</v>
      </c>
      <c r="G38" s="2">
        <v>0.17164558959493401</v>
      </c>
      <c r="H38" s="2">
        <v>0.36330811410877001</v>
      </c>
      <c r="I38" s="2">
        <v>0.18293852713146799</v>
      </c>
      <c r="J38" s="2">
        <v>0.373235876723853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298.063349436279</v>
      </c>
      <c r="C41" s="2">
        <v>2.7736711254375699</v>
      </c>
      <c r="D41" s="2">
        <v>150.15596079548999</v>
      </c>
      <c r="E41" s="2">
        <v>0</v>
      </c>
    </row>
    <row r="42" spans="1:10" x14ac:dyDescent="0.2">
      <c r="A42" t="s">
        <v>11</v>
      </c>
      <c r="B42" s="2">
        <v>162.17086659903501</v>
      </c>
      <c r="C42" s="2">
        <v>1.8044839018947101</v>
      </c>
      <c r="D42" s="2">
        <v>150.15596079548999</v>
      </c>
      <c r="E42" s="2">
        <v>0</v>
      </c>
    </row>
    <row r="43" spans="1:10" x14ac:dyDescent="0.2">
      <c r="A43" t="s">
        <v>26</v>
      </c>
      <c r="B43" s="2">
        <v>47.701145720679598</v>
      </c>
      <c r="C43" s="2">
        <v>4.7296138495862303</v>
      </c>
      <c r="D43" s="2">
        <v>150.15596079548999</v>
      </c>
      <c r="E43" s="2">
        <v>0</v>
      </c>
    </row>
    <row r="44" spans="1:10" x14ac:dyDescent="0.2">
      <c r="A44" t="s">
        <v>12</v>
      </c>
      <c r="B44" s="2">
        <v>0.41659609013363302</v>
      </c>
      <c r="C44" s="2">
        <v>1.9632829614079199</v>
      </c>
      <c r="D44" s="2">
        <v>150.15596079548999</v>
      </c>
      <c r="E44" s="2">
        <v>0.65628237113703702</v>
      </c>
    </row>
    <row r="45" spans="1:10" x14ac:dyDescent="0.2">
      <c r="A45" t="s">
        <v>27</v>
      </c>
      <c r="B45" s="2">
        <v>41.286264294964298</v>
      </c>
      <c r="C45" s="2">
        <v>5.2171090306722503</v>
      </c>
      <c r="D45" s="2">
        <v>150.15596079548999</v>
      </c>
      <c r="E45" s="2">
        <v>0</v>
      </c>
    </row>
    <row r="46" spans="1:10" x14ac:dyDescent="0.2">
      <c r="A46" t="s">
        <v>28</v>
      </c>
      <c r="B46" s="2">
        <v>70.259724706531998</v>
      </c>
      <c r="C46" s="2">
        <v>3.5011922121544301</v>
      </c>
      <c r="D46" s="2">
        <v>150.15596079548999</v>
      </c>
      <c r="E46" s="2">
        <v>0</v>
      </c>
    </row>
    <row r="47" spans="1:10" x14ac:dyDescent="0.2">
      <c r="A47" t="s">
        <v>29</v>
      </c>
      <c r="B47" s="2">
        <v>27.1895500601298</v>
      </c>
      <c r="C47" s="2">
        <v>8.5371813118982391</v>
      </c>
      <c r="D47" s="2">
        <v>150.15596079548999</v>
      </c>
      <c r="E47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8.8611111111111099E-2</v>
      </c>
      <c r="F3" s="2">
        <v>2.52267489711934E-2</v>
      </c>
      <c r="G3" s="2">
        <v>7.2065717521979197E-2</v>
      </c>
      <c r="H3" s="2">
        <v>0.105156504700243</v>
      </c>
      <c r="I3" s="2">
        <v>7.3400842564671498E-2</v>
      </c>
      <c r="J3" s="2">
        <v>0.106610637032076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3.9166666666666697E-2</v>
      </c>
      <c r="F4" s="2">
        <v>5.6389917695473203E-3</v>
      </c>
      <c r="G4" s="2">
        <v>3.1344137513447501E-2</v>
      </c>
      <c r="H4" s="2">
        <v>4.6989195819885803E-2</v>
      </c>
      <c r="I4" s="2">
        <v>3.2051327239289801E-2</v>
      </c>
      <c r="J4" s="2">
        <v>4.77836212125336E-2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2.0277777777777801E-2</v>
      </c>
      <c r="F5" s="2">
        <v>3.7087448559670801E-3</v>
      </c>
      <c r="G5" s="2">
        <v>1.39338250452106E-2</v>
      </c>
      <c r="H5" s="2">
        <v>2.6621730510344999E-2</v>
      </c>
      <c r="I5" s="2">
        <v>1.4816723108269999E-2</v>
      </c>
      <c r="J5" s="2">
        <v>2.76950506447253E-2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0.26648919753086397</v>
      </c>
      <c r="F6" s="2">
        <v>4.6360712437219197E-2</v>
      </c>
      <c r="G6" s="2">
        <v>0.24405959846001299</v>
      </c>
      <c r="H6" s="2">
        <v>0.28891879660171599</v>
      </c>
      <c r="I6" s="2">
        <v>0.24466821332458999</v>
      </c>
      <c r="J6" s="2">
        <v>0.28951037946665398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0.35060956790123499</v>
      </c>
      <c r="F7" s="2">
        <v>0.14979367031058299</v>
      </c>
      <c r="G7" s="2">
        <v>0.31029210536216001</v>
      </c>
      <c r="H7" s="2">
        <v>0.39092703044030902</v>
      </c>
      <c r="I7" s="2">
        <v>0.31143084924130598</v>
      </c>
      <c r="J7" s="2">
        <v>0.39191175807996798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0.11944444444444401</v>
      </c>
      <c r="F8" s="2">
        <v>2.1293415637860101E-2</v>
      </c>
      <c r="G8" s="2">
        <v>0.10424355061435001</v>
      </c>
      <c r="H8" s="2">
        <v>0.13464533827453901</v>
      </c>
      <c r="I8" s="2">
        <v>0.10505974250129101</v>
      </c>
      <c r="J8" s="2">
        <v>0.13550048595853001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0.36488425925925899</v>
      </c>
      <c r="F9" s="2">
        <v>9.9201918885314294E-2</v>
      </c>
      <c r="G9" s="2">
        <v>0.33207423915843798</v>
      </c>
      <c r="H9" s="2">
        <v>0.397694279360081</v>
      </c>
      <c r="I9" s="2">
        <v>0.33274276173814898</v>
      </c>
      <c r="J9" s="2">
        <v>0.39827731245481701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0.580432098765432</v>
      </c>
      <c r="F10" s="2">
        <v>0.23564460765635301</v>
      </c>
      <c r="G10" s="2">
        <v>0.52986416446728002</v>
      </c>
      <c r="H10" s="2">
        <v>0.63100003306358399</v>
      </c>
      <c r="I10" s="2">
        <v>0.52919236718236995</v>
      </c>
      <c r="J10" s="2">
        <v>0.62999432702434299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0.208086419753086</v>
      </c>
      <c r="F11" s="2">
        <v>1.6173068129858199E-3</v>
      </c>
      <c r="G11" s="2">
        <v>0.20389710811697001</v>
      </c>
      <c r="H11" s="2">
        <v>0.212275731389203</v>
      </c>
      <c r="I11" s="2">
        <v>0.20392819121224001</v>
      </c>
      <c r="J11" s="2">
        <v>0.21230682464619099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0.16916666666666699</v>
      </c>
      <c r="F12" s="2">
        <v>1.41854938271605E-2</v>
      </c>
      <c r="G12" s="2">
        <v>0.15675961217751599</v>
      </c>
      <c r="H12" s="2">
        <v>0.18157372115581699</v>
      </c>
      <c r="I12" s="2">
        <v>0.157119272198459</v>
      </c>
      <c r="J12" s="2">
        <v>0.18193842075240799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0.15972222222222199</v>
      </c>
      <c r="F13" s="2">
        <v>7.9819958847736593E-3</v>
      </c>
      <c r="G13" s="2">
        <v>0.15041538303563801</v>
      </c>
      <c r="H13" s="2">
        <v>0.169029061408806</v>
      </c>
      <c r="I13" s="2">
        <v>0.15063348715930899</v>
      </c>
      <c r="J13" s="2">
        <v>0.16925006745902299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8.5833333333333303E-2</v>
      </c>
      <c r="F14" s="2">
        <v>1.03007201646091E-2</v>
      </c>
      <c r="G14" s="2">
        <v>7.5260770995138004E-2</v>
      </c>
      <c r="H14" s="2">
        <v>9.6405895671528699E-2</v>
      </c>
      <c r="I14" s="2">
        <v>7.5833913569675296E-2</v>
      </c>
      <c r="J14" s="2">
        <v>9.7012861955060994E-2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0.326851851851852</v>
      </c>
      <c r="F15" s="2">
        <v>0.12488538876913401</v>
      </c>
      <c r="G15" s="2">
        <v>0.290038761640455</v>
      </c>
      <c r="H15" s="2">
        <v>0.36366494206324901</v>
      </c>
      <c r="I15" s="2">
        <v>0.291156127146104</v>
      </c>
      <c r="J15" s="2">
        <v>0.36467243843756603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0.34822530864197498</v>
      </c>
      <c r="F16" s="2">
        <v>0.101162668814096</v>
      </c>
      <c r="G16" s="2">
        <v>0.31509262612209898</v>
      </c>
      <c r="H16" s="2">
        <v>0.38135799116185098</v>
      </c>
      <c r="I16" s="2">
        <v>0.31586701213317397</v>
      </c>
      <c r="J16" s="2">
        <v>0.38204732046501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0.309498456790123</v>
      </c>
      <c r="F17" s="2">
        <v>5.8574157460480801E-2</v>
      </c>
      <c r="G17" s="2">
        <v>0.28428691036793802</v>
      </c>
      <c r="H17" s="2">
        <v>0.33471000321230898</v>
      </c>
      <c r="I17" s="2">
        <v>0.284868983958383</v>
      </c>
      <c r="J17" s="2">
        <v>0.33525907043567199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0.58512345679012401</v>
      </c>
      <c r="F18" s="2">
        <v>7.6032304526749001E-2</v>
      </c>
      <c r="G18" s="2">
        <v>0.55639941585025599</v>
      </c>
      <c r="H18" s="2">
        <v>0.61384749772999103</v>
      </c>
      <c r="I18" s="2">
        <v>0.556141306081124</v>
      </c>
      <c r="J18" s="2">
        <v>0.61352826265263305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0.478024691358025</v>
      </c>
      <c r="F19" s="2">
        <v>0.23429083420881699</v>
      </c>
      <c r="G19" s="2">
        <v>0.427602222158036</v>
      </c>
      <c r="H19" s="2">
        <v>0.528447160558014</v>
      </c>
      <c r="I19" s="2">
        <v>0.42799453345577199</v>
      </c>
      <c r="J19" s="2">
        <v>0.528499657268376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0.65422839506172803</v>
      </c>
      <c r="F20" s="2">
        <v>0.40611099280742602</v>
      </c>
      <c r="G20" s="2">
        <v>0.587843567318317</v>
      </c>
      <c r="H20" s="2">
        <v>0.72061322280513995</v>
      </c>
      <c r="I20" s="2">
        <v>0.58521457803279398</v>
      </c>
      <c r="J20" s="2">
        <v>0.71730628166867205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0.51543209876543195</v>
      </c>
      <c r="F21" s="2">
        <v>5.1192309353248998E-2</v>
      </c>
      <c r="G21" s="2">
        <v>0.491862682817505</v>
      </c>
      <c r="H21" s="2">
        <v>0.539001514713359</v>
      </c>
      <c r="I21" s="2">
        <v>0.49184583522977199</v>
      </c>
      <c r="J21" s="2">
        <v>0.53894981613008497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0.50493827160493798</v>
      </c>
      <c r="F22" s="2">
        <v>4.0013955570797101E-2</v>
      </c>
      <c r="G22" s="2">
        <v>0.48410045541526697</v>
      </c>
      <c r="H22" s="2">
        <v>0.52577608779461005</v>
      </c>
      <c r="I22" s="2">
        <v>0.48410394198516998</v>
      </c>
      <c r="J22" s="2">
        <v>0.52575546524110095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0.28331790123456801</v>
      </c>
      <c r="F23" s="2">
        <v>3.1567842014682698E-2</v>
      </c>
      <c r="G23" s="2">
        <v>0.26480949993882602</v>
      </c>
      <c r="H23" s="2">
        <v>0.30182630253031001</v>
      </c>
      <c r="I23" s="2">
        <v>0.26518029438444701</v>
      </c>
      <c r="J23" s="2">
        <v>0.30218590406249202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0.77515432098765402</v>
      </c>
      <c r="F24" s="2">
        <v>0.23194275707463299</v>
      </c>
      <c r="G24" s="2">
        <v>0.72498515658691898</v>
      </c>
      <c r="H24" s="2">
        <v>0.82532348538838896</v>
      </c>
      <c r="I24" s="2">
        <v>0.72107479755958703</v>
      </c>
      <c r="J24" s="2">
        <v>0.82134643617179803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0.58111111111111102</v>
      </c>
      <c r="F25" s="2">
        <v>0.100542798353909</v>
      </c>
      <c r="G25" s="2">
        <v>0.54808009420353099</v>
      </c>
      <c r="H25" s="2">
        <v>0.61414212801869195</v>
      </c>
      <c r="I25" s="2">
        <v>0.54776421854493695</v>
      </c>
      <c r="J25" s="2">
        <v>0.61373303822745295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0.54944444444444496</v>
      </c>
      <c r="F26" s="2">
        <v>0.277269650205761</v>
      </c>
      <c r="G26" s="2">
        <v>0.49459179273370502</v>
      </c>
      <c r="H26" s="2">
        <v>0.60429709615518401</v>
      </c>
      <c r="I26" s="2">
        <v>0.49421247409179497</v>
      </c>
      <c r="J26" s="2">
        <v>0.60348413347789598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0.95194444444444504</v>
      </c>
      <c r="F27" s="2">
        <v>9.5723251028806602E-3</v>
      </c>
      <c r="G27" s="2">
        <v>0.94175254382981699</v>
      </c>
      <c r="H27" s="2">
        <v>0.96213634505907297</v>
      </c>
      <c r="I27" s="2">
        <v>0.94066327032629904</v>
      </c>
      <c r="J27" s="2">
        <v>0.96116936456965096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0.83663580246913605</v>
      </c>
      <c r="F28" s="2">
        <v>0.12886305314230601</v>
      </c>
      <c r="G28" s="2">
        <v>0.79924104951553698</v>
      </c>
      <c r="H28" s="2">
        <v>0.874030555422735</v>
      </c>
      <c r="I28" s="2">
        <v>0.79572816895398502</v>
      </c>
      <c r="J28" s="2">
        <v>0.87068259268080295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0.76817901234567898</v>
      </c>
      <c r="F29" s="2">
        <v>0.15874665955393</v>
      </c>
      <c r="G29" s="2">
        <v>0.72667417103800702</v>
      </c>
      <c r="H29" s="2">
        <v>0.80968385365335105</v>
      </c>
      <c r="I29" s="2">
        <v>0.72411953992057798</v>
      </c>
      <c r="J29" s="2">
        <v>0.80707667084364598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0.79385802469135802</v>
      </c>
      <c r="F30" s="2">
        <v>3.1287265660722499E-2</v>
      </c>
      <c r="G30" s="2">
        <v>0.77543205871481102</v>
      </c>
      <c r="H30" s="2">
        <v>0.81228399066790602</v>
      </c>
      <c r="I30" s="2">
        <v>0.77482232955138597</v>
      </c>
      <c r="J30" s="2">
        <v>0.81167563778220198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0.719753086419753</v>
      </c>
      <c r="F31" s="2">
        <v>2.1049081059797799E-2</v>
      </c>
      <c r="G31" s="2">
        <v>0.70463965671773598</v>
      </c>
      <c r="H31" s="2">
        <v>0.73486651612177001</v>
      </c>
      <c r="I31" s="2">
        <v>0.70439394647300002</v>
      </c>
      <c r="J31" s="2">
        <v>0.73461485808355997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0.48126543209876599</v>
      </c>
      <c r="F32" s="2">
        <v>3.93336705532693E-2</v>
      </c>
      <c r="G32" s="2">
        <v>0.46060550912641302</v>
      </c>
      <c r="H32" s="2">
        <v>0.50192535507111802</v>
      </c>
      <c r="I32" s="2">
        <v>0.46064923693589999</v>
      </c>
      <c r="J32" s="2">
        <v>0.50194561647054803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0.875</v>
      </c>
      <c r="F33" s="2">
        <v>2.74141073515216E-2</v>
      </c>
      <c r="G33" s="2">
        <v>0.85775220766628701</v>
      </c>
      <c r="H33" s="2">
        <v>0.89224779233371299</v>
      </c>
      <c r="I33" s="2">
        <v>0.85670841946509202</v>
      </c>
      <c r="J33" s="2">
        <v>0.89125299961151705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0.77867283950617305</v>
      </c>
      <c r="F34" s="2">
        <v>6.4231705024640498E-2</v>
      </c>
      <c r="G34" s="2">
        <v>0.75227179037901704</v>
      </c>
      <c r="H34" s="2">
        <v>0.80507388863332896</v>
      </c>
      <c r="I34" s="2">
        <v>0.75115067068393304</v>
      </c>
      <c r="J34" s="2">
        <v>0.80394559078735495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0.64188271604938296</v>
      </c>
      <c r="F35" s="2">
        <v>6.6649159807956104E-2</v>
      </c>
      <c r="G35" s="2">
        <v>0.61498943444259002</v>
      </c>
      <c r="H35" s="2">
        <v>0.66877599765617601</v>
      </c>
      <c r="I35" s="2">
        <v>0.61456716251522703</v>
      </c>
      <c r="J35" s="2">
        <v>0.668307232895058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0.98194444444444495</v>
      </c>
      <c r="F36" s="2">
        <v>2.49475308641975E-3</v>
      </c>
      <c r="G36" s="2">
        <v>0.97674136754911101</v>
      </c>
      <c r="H36" s="2">
        <v>0.98714752133977901</v>
      </c>
      <c r="I36" s="2">
        <v>0.97593440495333905</v>
      </c>
      <c r="J36" s="2">
        <v>0.98647436372248598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</v>
      </c>
      <c r="F37" s="2">
        <v>6.2581275720164599E-3</v>
      </c>
      <c r="G37" s="2">
        <v>0.93175921343735602</v>
      </c>
      <c r="H37" s="2">
        <v>0.94824078656264399</v>
      </c>
      <c r="I37" s="2">
        <v>0.93120972108497402</v>
      </c>
      <c r="J37" s="2">
        <v>0.94773007386735797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0.86679012345678996</v>
      </c>
      <c r="F38" s="2">
        <v>4.5358254585174999E-2</v>
      </c>
      <c r="G38" s="2">
        <v>0.84460434728567102</v>
      </c>
      <c r="H38" s="2">
        <v>0.88897589962790902</v>
      </c>
      <c r="I38" s="2">
        <v>0.84300092125303505</v>
      </c>
      <c r="J38" s="2">
        <v>0.88745591448488603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2288.7860237744699</v>
      </c>
      <c r="C41" s="2">
        <v>2.69531053841358</v>
      </c>
      <c r="D41" s="2">
        <v>140.367676958582</v>
      </c>
      <c r="E41" s="2">
        <v>0</v>
      </c>
    </row>
    <row r="42" spans="1:10" x14ac:dyDescent="0.2">
      <c r="A42" t="s">
        <v>11</v>
      </c>
      <c r="B42" s="2">
        <v>1505.8363957111301</v>
      </c>
      <c r="C42" s="2">
        <v>1.72980304611331</v>
      </c>
      <c r="D42" s="2">
        <v>140.367676958582</v>
      </c>
      <c r="E42" s="2">
        <v>0</v>
      </c>
    </row>
    <row r="43" spans="1:10" x14ac:dyDescent="0.2">
      <c r="A43" t="s">
        <v>26</v>
      </c>
      <c r="B43" s="2">
        <v>20.516038979407998</v>
      </c>
      <c r="C43" s="2">
        <v>4.4016127001286796</v>
      </c>
      <c r="D43" s="2">
        <v>140.367676958582</v>
      </c>
      <c r="E43" s="2">
        <v>3.6637359812630197E-14</v>
      </c>
    </row>
    <row r="44" spans="1:10" x14ac:dyDescent="0.2">
      <c r="A44" t="s">
        <v>12</v>
      </c>
      <c r="B44" s="2">
        <v>254.880520174857</v>
      </c>
      <c r="C44" s="2">
        <v>1.97843619328869</v>
      </c>
      <c r="D44" s="2">
        <v>140.367676958582</v>
      </c>
      <c r="E44" s="2">
        <v>0</v>
      </c>
    </row>
    <row r="45" spans="1:10" x14ac:dyDescent="0.2">
      <c r="A45" t="s">
        <v>27</v>
      </c>
      <c r="B45" s="2">
        <v>49.223415319920498</v>
      </c>
      <c r="C45" s="2">
        <v>5.12464145678649</v>
      </c>
      <c r="D45" s="2">
        <v>140.367676958582</v>
      </c>
      <c r="E45" s="2">
        <v>0</v>
      </c>
    </row>
    <row r="46" spans="1:10" x14ac:dyDescent="0.2">
      <c r="A46" t="s">
        <v>28</v>
      </c>
      <c r="B46" s="2">
        <v>6.7680617985415896</v>
      </c>
      <c r="C46" s="2">
        <v>3.3535714127162199</v>
      </c>
      <c r="D46" s="2">
        <v>140.367676958582</v>
      </c>
      <c r="E46" s="2">
        <v>1.4884643552992601E-4</v>
      </c>
    </row>
    <row r="47" spans="1:10" x14ac:dyDescent="0.2">
      <c r="A47" t="s">
        <v>29</v>
      </c>
      <c r="B47" s="2">
        <v>22.5182551679762</v>
      </c>
      <c r="C47" s="2">
        <v>8.0583114006728191</v>
      </c>
      <c r="D47" s="2">
        <v>140.367676958582</v>
      </c>
      <c r="E47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0.09</v>
      </c>
      <c r="F3" s="2">
        <v>7.1746913580246902E-3</v>
      </c>
      <c r="G3" s="2">
        <v>8.11763540910099E-2</v>
      </c>
      <c r="H3" s="2">
        <v>9.8823645908990093E-2</v>
      </c>
      <c r="I3" s="2">
        <v>8.1557444135579096E-2</v>
      </c>
      <c r="J3" s="2">
        <v>9.9222086298945897E-2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0.12611111111111101</v>
      </c>
      <c r="F4" s="2">
        <v>5.7300411522633703E-3</v>
      </c>
      <c r="G4" s="2">
        <v>0.118225682024179</v>
      </c>
      <c r="H4" s="2">
        <v>0.133996540198043</v>
      </c>
      <c r="I4" s="2">
        <v>0.118434327182487</v>
      </c>
      <c r="J4" s="2">
        <v>0.13420974095871599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1.8888888888888899E-2</v>
      </c>
      <c r="F5" s="2">
        <v>4.0425925925925898E-3</v>
      </c>
      <c r="G5" s="2">
        <v>1.22655580633921E-2</v>
      </c>
      <c r="H5" s="2">
        <v>2.5512219714385699E-2</v>
      </c>
      <c r="I5" s="2">
        <v>1.3288094426286401E-2</v>
      </c>
      <c r="J5" s="2">
        <v>2.67862750163925E-2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0.38070987654320998</v>
      </c>
      <c r="F6" s="2">
        <v>6.4544345374180703E-2</v>
      </c>
      <c r="G6" s="2">
        <v>0.35424465339399402</v>
      </c>
      <c r="H6" s="2">
        <v>0.40717509969242499</v>
      </c>
      <c r="I6" s="2">
        <v>0.35462137484641099</v>
      </c>
      <c r="J6" s="2">
        <v>0.40750577597179299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0.42851851851851902</v>
      </c>
      <c r="F7" s="2">
        <v>1.7909301173601601E-2</v>
      </c>
      <c r="G7" s="2">
        <v>0.41457778004564999</v>
      </c>
      <c r="H7" s="2">
        <v>0.442459256991387</v>
      </c>
      <c r="I7" s="2">
        <v>0.414638010668615</v>
      </c>
      <c r="J7" s="2">
        <v>0.442512421918348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3.6666666666666702E-2</v>
      </c>
      <c r="F8" s="2">
        <v>4.0425925925925898E-3</v>
      </c>
      <c r="G8" s="2">
        <v>3.0043335841169898E-2</v>
      </c>
      <c r="H8" s="2">
        <v>4.3289997492163501E-2</v>
      </c>
      <c r="I8" s="2">
        <v>3.05891501317502E-2</v>
      </c>
      <c r="J8" s="2">
        <v>4.3896999037492397E-2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0.45542438271604901</v>
      </c>
      <c r="F9" s="2">
        <v>0.101800614664304</v>
      </c>
      <c r="G9" s="2">
        <v>0.42218739472838301</v>
      </c>
      <c r="H9" s="2">
        <v>0.48866137070371601</v>
      </c>
      <c r="I9" s="2">
        <v>0.422433830637647</v>
      </c>
      <c r="J9" s="2">
        <v>0.48881085992707202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0.48558641975308697</v>
      </c>
      <c r="F10" s="2">
        <v>1.48257781370436E-2</v>
      </c>
      <c r="G10" s="2">
        <v>0.472902449688273</v>
      </c>
      <c r="H10" s="2">
        <v>0.49827038981790001</v>
      </c>
      <c r="I10" s="2">
        <v>0.472914446909174</v>
      </c>
      <c r="J10" s="2">
        <v>0.49827695127146598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8.6111111111111097E-2</v>
      </c>
      <c r="F11" s="2">
        <v>3.8392489711934201E-2</v>
      </c>
      <c r="G11" s="2">
        <v>6.5699861287623298E-2</v>
      </c>
      <c r="H11" s="2">
        <v>0.10652236093459901</v>
      </c>
      <c r="I11" s="2">
        <v>6.7771328801181793E-2</v>
      </c>
      <c r="J11" s="2">
        <v>0.108834460986289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0.16250000000000001</v>
      </c>
      <c r="F12" s="2">
        <v>2.5038580246913598E-2</v>
      </c>
      <c r="G12" s="2">
        <v>0.14601642874496901</v>
      </c>
      <c r="H12" s="2">
        <v>0.178983571255031</v>
      </c>
      <c r="I12" s="2">
        <v>0.14668235072102401</v>
      </c>
      <c r="J12" s="2">
        <v>0.17966422820550099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0.20388888888888901</v>
      </c>
      <c r="F13" s="2">
        <v>3.81800411522634E-3</v>
      </c>
      <c r="G13" s="2">
        <v>0.19745216831770299</v>
      </c>
      <c r="H13" s="2">
        <v>0.210325609460075</v>
      </c>
      <c r="I13" s="2">
        <v>0.19752769673010001</v>
      </c>
      <c r="J13" s="2">
        <v>0.21040122571348899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0.22555555555555501</v>
      </c>
      <c r="F14" s="2">
        <v>1.5344188271604899</v>
      </c>
      <c r="G14" s="2">
        <v>9.6517319004567503E-2</v>
      </c>
      <c r="H14" s="2">
        <v>0.35459379210654302</v>
      </c>
      <c r="I14" s="2">
        <v>0.122143074367521</v>
      </c>
      <c r="J14" s="2">
        <v>0.37874738450101603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0.625205761316872</v>
      </c>
      <c r="F15" s="2">
        <v>0.33425708415891903</v>
      </c>
      <c r="G15" s="2">
        <v>0.56497937990591496</v>
      </c>
      <c r="H15" s="2">
        <v>0.68543214272783004</v>
      </c>
      <c r="I15" s="2">
        <v>0.56332838698607401</v>
      </c>
      <c r="J15" s="2">
        <v>0.68324523462170605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0.51211419753086396</v>
      </c>
      <c r="F16" s="2">
        <v>2.15102661220524E-2</v>
      </c>
      <c r="G16" s="2">
        <v>0.49683609740993301</v>
      </c>
      <c r="H16" s="2">
        <v>0.52739229765179496</v>
      </c>
      <c r="I16" s="2">
        <v>0.49682953740025998</v>
      </c>
      <c r="J16" s="2">
        <v>0.52737623685913904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0.52912808641975295</v>
      </c>
      <c r="F17" s="2">
        <v>1.62683146964204E-2</v>
      </c>
      <c r="G17" s="2">
        <v>0.51584136765824395</v>
      </c>
      <c r="H17" s="2">
        <v>0.54241480518126195</v>
      </c>
      <c r="I17" s="2">
        <v>0.51582385448190804</v>
      </c>
      <c r="J17" s="2">
        <v>0.54239106027226902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0.79246913580246903</v>
      </c>
      <c r="F18" s="2">
        <v>5.5185592897424203E-2</v>
      </c>
      <c r="G18" s="2">
        <v>0.76799770759861696</v>
      </c>
      <c r="H18" s="2">
        <v>0.81694056400632098</v>
      </c>
      <c r="I18" s="2">
        <v>0.76693353244345297</v>
      </c>
      <c r="J18" s="2">
        <v>0.81587864085509598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0.74543209876543204</v>
      </c>
      <c r="F19" s="2">
        <v>2.3845983208860399E-2</v>
      </c>
      <c r="G19" s="2">
        <v>0.72934587606289603</v>
      </c>
      <c r="H19" s="2">
        <v>0.76151832146796905</v>
      </c>
      <c r="I19" s="2">
        <v>0.72901412582275305</v>
      </c>
      <c r="J19" s="2">
        <v>0.76118122643202402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0.63327160493827195</v>
      </c>
      <c r="F20" s="2">
        <v>1.6861446425849701E-2</v>
      </c>
      <c r="G20" s="2">
        <v>0.61974484216873704</v>
      </c>
      <c r="H20" s="2">
        <v>0.64679836770780696</v>
      </c>
      <c r="I20" s="2">
        <v>0.61964290322700599</v>
      </c>
      <c r="J20" s="2">
        <v>0.64669041195375199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0.38753086419753102</v>
      </c>
      <c r="F21" s="2">
        <v>2.7987905807041601E-2</v>
      </c>
      <c r="G21" s="2">
        <v>0.37010350182046697</v>
      </c>
      <c r="H21" s="2">
        <v>0.40495822657459501</v>
      </c>
      <c r="I21" s="2">
        <v>0.37025393577073801</v>
      </c>
      <c r="J21" s="2">
        <v>0.40509538386921401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0.239780521262003</v>
      </c>
      <c r="F22" s="2">
        <v>7.7952967733012704E-3</v>
      </c>
      <c r="G22" s="2">
        <v>0.23058316971037701</v>
      </c>
      <c r="H22" s="2">
        <v>0.24897787281362899</v>
      </c>
      <c r="I22" s="2">
        <v>0.23070426229324001</v>
      </c>
      <c r="J22" s="2">
        <v>0.24909823349306801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0.26953703703703702</v>
      </c>
      <c r="F23" s="2">
        <v>1.6453297896662101E-2</v>
      </c>
      <c r="G23" s="2">
        <v>0.25617499171520802</v>
      </c>
      <c r="H23" s="2">
        <v>0.28289908235886602</v>
      </c>
      <c r="I23" s="2">
        <v>0.25638573525920599</v>
      </c>
      <c r="J23" s="2">
        <v>0.28310610496334998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0.85027777777777802</v>
      </c>
      <c r="F24" s="2">
        <v>4.3612654320987598E-2</v>
      </c>
      <c r="G24" s="2">
        <v>0.82852309676742397</v>
      </c>
      <c r="H24" s="2">
        <v>0.87203245878813196</v>
      </c>
      <c r="I24" s="2">
        <v>0.82719772126352697</v>
      </c>
      <c r="J24" s="2">
        <v>0.87075682393793896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0.57308641975308705</v>
      </c>
      <c r="F25" s="2">
        <v>8.28144718792867E-3</v>
      </c>
      <c r="G25" s="2">
        <v>0.56360661094726905</v>
      </c>
      <c r="H25" s="2">
        <v>0.58256622855890405</v>
      </c>
      <c r="I25" s="2">
        <v>0.56358088154490305</v>
      </c>
      <c r="J25" s="2">
        <v>0.58253827943624803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0.69675925925925897</v>
      </c>
      <c r="F26" s="2">
        <v>0.308217785017528</v>
      </c>
      <c r="G26" s="2">
        <v>0.638926314350592</v>
      </c>
      <c r="H26" s="2">
        <v>0.75459220416792705</v>
      </c>
      <c r="I26" s="2">
        <v>0.636034540788179</v>
      </c>
      <c r="J26" s="2">
        <v>0.75131388146932299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0.95833333333333404</v>
      </c>
      <c r="F27" s="2">
        <v>1.5885082304526701E-2</v>
      </c>
      <c r="G27" s="2">
        <v>0.94520404473764996</v>
      </c>
      <c r="H27" s="2">
        <v>0.971462621929017</v>
      </c>
      <c r="I27" s="2">
        <v>0.94303633272559095</v>
      </c>
      <c r="J27" s="2">
        <v>0.96965466722883997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0.87777777777777799</v>
      </c>
      <c r="F28" s="2">
        <v>2.1760802469135799E-2</v>
      </c>
      <c r="G28" s="2">
        <v>0.86241096099078196</v>
      </c>
      <c r="H28" s="2">
        <v>0.89314459456477402</v>
      </c>
      <c r="I28" s="2">
        <v>0.86156118055020103</v>
      </c>
      <c r="J28" s="2">
        <v>0.89233216702999596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0.830277777777778</v>
      </c>
      <c r="F29" s="2">
        <v>5.5515843621399198E-2</v>
      </c>
      <c r="G29" s="2">
        <v>0.80573323581786904</v>
      </c>
      <c r="H29" s="2">
        <v>0.85482231973768696</v>
      </c>
      <c r="I29" s="2">
        <v>0.80430471266069103</v>
      </c>
      <c r="J29" s="2">
        <v>0.85343182782347504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0.30194444444444402</v>
      </c>
      <c r="F30" s="2">
        <v>1.8863671061322002E-2</v>
      </c>
      <c r="G30" s="2">
        <v>0.28763708238818098</v>
      </c>
      <c r="H30" s="2">
        <v>0.316251806500708</v>
      </c>
      <c r="I30" s="2">
        <v>0.287832225852652</v>
      </c>
      <c r="J30" s="2">
        <v>0.31644113452816203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0.29602194787379998</v>
      </c>
      <c r="F31" s="2">
        <v>3.8338992475175998E-2</v>
      </c>
      <c r="G31" s="2">
        <v>0.27562492382891002</v>
      </c>
      <c r="H31" s="2">
        <v>0.31641897191869001</v>
      </c>
      <c r="I31" s="2">
        <v>0.27603981511357301</v>
      </c>
      <c r="J31" s="2">
        <v>0.31681755495421698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0.36123456790123398</v>
      </c>
      <c r="F32" s="2">
        <v>2.67644718792867E-2</v>
      </c>
      <c r="G32" s="2">
        <v>0.344192362351324</v>
      </c>
      <c r="H32" s="2">
        <v>0.37827677345114402</v>
      </c>
      <c r="I32" s="2">
        <v>0.34437284044539501</v>
      </c>
      <c r="J32" s="2">
        <v>0.37844534165857702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0.72510288065843598</v>
      </c>
      <c r="F33" s="2">
        <v>4.3781451633389201E-2</v>
      </c>
      <c r="G33" s="2">
        <v>0.70330614092141397</v>
      </c>
      <c r="H33" s="2">
        <v>0.74689962039545899</v>
      </c>
      <c r="I33" s="2">
        <v>0.702778872417131</v>
      </c>
      <c r="J33" s="2">
        <v>0.74635531509547703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0.61549382716049394</v>
      </c>
      <c r="F34" s="2">
        <v>1.8709973708276199E-2</v>
      </c>
      <c r="G34" s="2">
        <v>0.60124487105475</v>
      </c>
      <c r="H34" s="2">
        <v>0.629742783266238</v>
      </c>
      <c r="I34" s="2">
        <v>0.60114945785077001</v>
      </c>
      <c r="J34" s="2">
        <v>0.62964014115496503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0.72342592592592603</v>
      </c>
      <c r="F35" s="2">
        <v>0.15570411141594301</v>
      </c>
      <c r="G35" s="2">
        <v>0.68232075104802004</v>
      </c>
      <c r="H35" s="2">
        <v>0.76453110080383202</v>
      </c>
      <c r="I35" s="2">
        <v>0.68050132781436501</v>
      </c>
      <c r="J35" s="2">
        <v>0.76259549691114203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0.96916666666666695</v>
      </c>
      <c r="F36" s="2">
        <v>1.5508744855967101E-2</v>
      </c>
      <c r="G36" s="2">
        <v>0.95619383491606103</v>
      </c>
      <c r="H36" s="2">
        <v>0.98213949841727199</v>
      </c>
      <c r="I36" s="2">
        <v>0.95318985716684801</v>
      </c>
      <c r="J36" s="2">
        <v>0.97980594498929896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0.94083333333333397</v>
      </c>
      <c r="F37" s="2">
        <v>1.48471193415638E-2</v>
      </c>
      <c r="G37" s="2">
        <v>0.92814023747916397</v>
      </c>
      <c r="H37" s="2">
        <v>0.95352642918750297</v>
      </c>
      <c r="I37" s="2">
        <v>0.926789333536712</v>
      </c>
      <c r="J37" s="2">
        <v>0.95232186743483904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0.84583333333333299</v>
      </c>
      <c r="F38" s="2">
        <v>4.8808539094650202E-2</v>
      </c>
      <c r="G38" s="2">
        <v>0.82281921380149403</v>
      </c>
      <c r="H38" s="2">
        <v>0.86884745286517295</v>
      </c>
      <c r="I38" s="2">
        <v>0.82139074976578397</v>
      </c>
      <c r="J38" s="2">
        <v>0.86747066206485102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1204.1134475154599</v>
      </c>
      <c r="C41" s="2">
        <v>1.9929011275478401</v>
      </c>
      <c r="D41" s="2">
        <v>36.4746629552223</v>
      </c>
      <c r="E41" s="2">
        <v>0</v>
      </c>
    </row>
    <row r="42" spans="1:10" x14ac:dyDescent="0.2">
      <c r="A42" t="s">
        <v>11</v>
      </c>
      <c r="B42" s="2">
        <v>2837.4064687517498</v>
      </c>
      <c r="C42" s="2">
        <v>1.7958979982552501</v>
      </c>
      <c r="D42" s="2">
        <v>36.4746629552223</v>
      </c>
      <c r="E42" s="2">
        <v>0</v>
      </c>
    </row>
    <row r="43" spans="1:10" x14ac:dyDescent="0.2">
      <c r="A43" t="s">
        <v>26</v>
      </c>
      <c r="B43" s="2">
        <v>70.348167337046704</v>
      </c>
      <c r="C43" s="2">
        <v>2.9631123352145901</v>
      </c>
      <c r="D43" s="2">
        <v>36.4746629552223</v>
      </c>
      <c r="E43" s="2">
        <v>3.5527136788005001E-15</v>
      </c>
    </row>
    <row r="44" spans="1:10" x14ac:dyDescent="0.2">
      <c r="A44" t="s">
        <v>12</v>
      </c>
      <c r="B44" s="2">
        <v>161.17815842946899</v>
      </c>
      <c r="C44" s="2">
        <v>1.5223554096355101</v>
      </c>
      <c r="D44" s="2">
        <v>36.4746629552223</v>
      </c>
      <c r="E44" s="2">
        <v>0</v>
      </c>
    </row>
    <row r="45" spans="1:10" x14ac:dyDescent="0.2">
      <c r="A45" t="s">
        <v>27</v>
      </c>
      <c r="B45" s="2">
        <v>80.233522303943701</v>
      </c>
      <c r="C45" s="2">
        <v>2.8553205631188998</v>
      </c>
      <c r="D45" s="2">
        <v>36.4746629552223</v>
      </c>
      <c r="E45" s="2">
        <v>6.6613381477509402E-16</v>
      </c>
    </row>
    <row r="46" spans="1:10" x14ac:dyDescent="0.2">
      <c r="A46" t="s">
        <v>28</v>
      </c>
      <c r="B46" s="2">
        <v>46.295906844370101</v>
      </c>
      <c r="C46" s="2">
        <v>2.4754795818039099</v>
      </c>
      <c r="D46" s="2">
        <v>36.4746629552223</v>
      </c>
      <c r="E46" s="2">
        <v>1.15211173934426E-11</v>
      </c>
    </row>
    <row r="47" spans="1:10" x14ac:dyDescent="0.2">
      <c r="A47" t="s">
        <v>29</v>
      </c>
      <c r="B47" s="2">
        <v>9.4678593529023907</v>
      </c>
      <c r="C47" s="2">
        <v>3.5559447782304598</v>
      </c>
      <c r="D47" s="2">
        <v>36.4746629552223</v>
      </c>
      <c r="E47" s="2">
        <v>4.1868463851013602E-5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7.8333333333333297E-2</v>
      </c>
      <c r="F3" s="2">
        <v>9.0503086419753097E-3</v>
      </c>
      <c r="G3" s="2">
        <v>6.8423230635181798E-2</v>
      </c>
      <c r="H3" s="2">
        <v>8.8243436031484906E-2</v>
      </c>
      <c r="I3" s="2">
        <v>6.8979321233037905E-2</v>
      </c>
      <c r="J3" s="2">
        <v>8.8834773793636093E-2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8.6666666666666697E-2</v>
      </c>
      <c r="F4" s="2">
        <v>6.1063786008230397E-3</v>
      </c>
      <c r="G4" s="2">
        <v>7.8526405781150499E-2</v>
      </c>
      <c r="H4" s="2">
        <v>9.4806927552182799E-2</v>
      </c>
      <c r="I4" s="2">
        <v>7.8864907411515001E-2</v>
      </c>
      <c r="J4" s="2">
        <v>9.5160487372731098E-2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0.27231481481481501</v>
      </c>
      <c r="F6" s="2">
        <v>3.3586880810852003E-2</v>
      </c>
      <c r="G6" s="2">
        <v>0.25322369969033398</v>
      </c>
      <c r="H6" s="2">
        <v>0.29140592993929598</v>
      </c>
      <c r="I6" s="2">
        <v>0.25364761414819897</v>
      </c>
      <c r="J6" s="2">
        <v>0.291818676975234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0.33700617283950601</v>
      </c>
      <c r="F7" s="2">
        <v>3.9528396331859998E-2</v>
      </c>
      <c r="G7" s="2">
        <v>0.31629517336306101</v>
      </c>
      <c r="H7" s="2">
        <v>0.35771717231595201</v>
      </c>
      <c r="I7" s="2">
        <v>0.31661780986583599</v>
      </c>
      <c r="J7" s="2">
        <v>0.358019612521843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4.3611111111111101E-2</v>
      </c>
      <c r="F8" s="2">
        <v>8.5586419753086397E-4</v>
      </c>
      <c r="G8" s="2">
        <v>4.0563574794432899E-2</v>
      </c>
      <c r="H8" s="2">
        <v>4.6658647427789302E-2</v>
      </c>
      <c r="I8" s="2">
        <v>4.0663189505521599E-2</v>
      </c>
      <c r="J8" s="2">
        <v>4.67623281539504E-2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0.39841820987654297</v>
      </c>
      <c r="F9" s="2">
        <v>0.249904139324816</v>
      </c>
      <c r="G9" s="2">
        <v>0.34634274148947602</v>
      </c>
      <c r="H9" s="2">
        <v>0.45049367826361097</v>
      </c>
      <c r="I9" s="2">
        <v>0.34766246238783199</v>
      </c>
      <c r="J9" s="2">
        <v>0.45145577428615702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0.52549382716049398</v>
      </c>
      <c r="F10" s="2">
        <v>3.97889937427875E-2</v>
      </c>
      <c r="G10" s="2">
        <v>0.50471466951158495</v>
      </c>
      <c r="H10" s="2">
        <v>0.54627298480940301</v>
      </c>
      <c r="I10" s="2">
        <v>0.50468249835661305</v>
      </c>
      <c r="J10" s="2">
        <v>0.54621696767267802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0.13750000000000001</v>
      </c>
      <c r="F11" s="2">
        <v>1.3912345679012301E-2</v>
      </c>
      <c r="G11" s="2">
        <v>0.12521297788312699</v>
      </c>
      <c r="H11" s="2">
        <v>0.149787022116873</v>
      </c>
      <c r="I11" s="2">
        <v>0.12566793869274201</v>
      </c>
      <c r="J11" s="2">
        <v>0.15025464320791901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</v>
      </c>
      <c r="F12" s="2">
        <v>2.0231172839506199E-2</v>
      </c>
      <c r="G12" s="2">
        <v>0.15518311226922801</v>
      </c>
      <c r="H12" s="2">
        <v>0.18481688773077201</v>
      </c>
      <c r="I12" s="2">
        <v>0.15569207380359801</v>
      </c>
      <c r="J12" s="2">
        <v>0.18533417845575101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0.20138888888888901</v>
      </c>
      <c r="F13" s="2">
        <v>5.1048353909465003E-3</v>
      </c>
      <c r="G13" s="2">
        <v>0.193946072054418</v>
      </c>
      <c r="H13" s="2">
        <v>0.20883170572335899</v>
      </c>
      <c r="I13" s="2">
        <v>0.194048813476913</v>
      </c>
      <c r="J13" s="2">
        <v>0.208934632756234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0.21271604938271599</v>
      </c>
      <c r="F14" s="2">
        <v>1.31866989597622</v>
      </c>
      <c r="G14" s="2">
        <v>9.3093100038389803E-2</v>
      </c>
      <c r="H14" s="2">
        <v>0.33233899872704198</v>
      </c>
      <c r="I14" s="2">
        <v>0.116815905640131</v>
      </c>
      <c r="J14" s="2">
        <v>0.35564261243297601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0.57098765432098797</v>
      </c>
      <c r="F15" s="2">
        <v>0.56037522862368505</v>
      </c>
      <c r="G15" s="2">
        <v>0.49300717065336402</v>
      </c>
      <c r="H15" s="2">
        <v>0.64896813798861197</v>
      </c>
      <c r="I15" s="2">
        <v>0.49188651428665198</v>
      </c>
      <c r="J15" s="2">
        <v>0.64662131276511903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0.45979938271604898</v>
      </c>
      <c r="F16" s="2">
        <v>4.8052711793307903E-2</v>
      </c>
      <c r="G16" s="2">
        <v>0.43696415163630797</v>
      </c>
      <c r="H16" s="2">
        <v>0.48263461379579098</v>
      </c>
      <c r="I16" s="2">
        <v>0.43706418863080798</v>
      </c>
      <c r="J16" s="2">
        <v>0.48270313291983702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0.475524691358025</v>
      </c>
      <c r="F17" s="2">
        <v>4.9817788850603499E-2</v>
      </c>
      <c r="G17" s="2">
        <v>0.45227384941909698</v>
      </c>
      <c r="H17" s="2">
        <v>0.49877553329695301</v>
      </c>
      <c r="I17" s="2">
        <v>0.45234353008134698</v>
      </c>
      <c r="J17" s="2">
        <v>0.49881180506073403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0.77929012345679005</v>
      </c>
      <c r="F18" s="2">
        <v>4.8269699105827402E-2</v>
      </c>
      <c r="G18" s="2">
        <v>0.75640339294891901</v>
      </c>
      <c r="H18" s="2">
        <v>0.80217685396466198</v>
      </c>
      <c r="I18" s="2">
        <v>0.75555636918739999</v>
      </c>
      <c r="J18" s="2">
        <v>0.80132543730967198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0.71191358024691398</v>
      </c>
      <c r="F19" s="2">
        <v>3.4785697683279999E-2</v>
      </c>
      <c r="G19" s="2">
        <v>0.69248474260278803</v>
      </c>
      <c r="H19" s="2">
        <v>0.73134241789103904</v>
      </c>
      <c r="I19" s="2">
        <v>0.69210183576255602</v>
      </c>
      <c r="J19" s="2">
        <v>0.73094610861785903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0.62907407407407401</v>
      </c>
      <c r="F20" s="2">
        <v>2.27466462175481E-2</v>
      </c>
      <c r="G20" s="2">
        <v>0.61336302639805995</v>
      </c>
      <c r="H20" s="2">
        <v>0.64478512175008895</v>
      </c>
      <c r="I20" s="2">
        <v>0.61323132648350998</v>
      </c>
      <c r="J20" s="2">
        <v>0.64464392699643602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0.37419753086419799</v>
      </c>
      <c r="F21" s="2">
        <v>2.6559442158207599E-2</v>
      </c>
      <c r="G21" s="2">
        <v>0.357220726869514</v>
      </c>
      <c r="H21" s="2">
        <v>0.39117433485888098</v>
      </c>
      <c r="I21" s="2">
        <v>0.35738145817316902</v>
      </c>
      <c r="J21" s="2">
        <v>0.39132302372932298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0.29135802469135802</v>
      </c>
      <c r="F22" s="2">
        <v>1.82248640959203E-2</v>
      </c>
      <c r="G22" s="2">
        <v>0.27729500421137598</v>
      </c>
      <c r="H22" s="2">
        <v>0.305421045171341</v>
      </c>
      <c r="I22" s="2">
        <v>0.27749733745952199</v>
      </c>
      <c r="J22" s="2">
        <v>0.30561818450854999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0.237777777777778</v>
      </c>
      <c r="F23" s="2">
        <v>5.3051440329218097E-3</v>
      </c>
      <c r="G23" s="2">
        <v>0.23019034162305199</v>
      </c>
      <c r="H23" s="2">
        <v>0.24536521393250299</v>
      </c>
      <c r="I23" s="2">
        <v>0.230273813873167</v>
      </c>
      <c r="J23" s="2">
        <v>0.24544829841715901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0.84802469135802505</v>
      </c>
      <c r="F24" s="2">
        <v>3.7583161865569301E-2</v>
      </c>
      <c r="G24" s="2">
        <v>0.82782972578174097</v>
      </c>
      <c r="H24" s="2">
        <v>0.86821965693430903</v>
      </c>
      <c r="I24" s="2">
        <v>0.82671098636322704</v>
      </c>
      <c r="J24" s="2">
        <v>0.86713821613595599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0.58299382716049397</v>
      </c>
      <c r="F25" s="2">
        <v>1.25444317431286E-2</v>
      </c>
      <c r="G25" s="2">
        <v>0.57132648440725498</v>
      </c>
      <c r="H25" s="2">
        <v>0.59466116991373397</v>
      </c>
      <c r="I25" s="2">
        <v>0.571282084211857</v>
      </c>
      <c r="J25" s="2">
        <v>0.59461266203474905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0.67527777777777798</v>
      </c>
      <c r="F26" s="2">
        <v>0.29208079942081999</v>
      </c>
      <c r="G26" s="2">
        <v>0.61897912993071003</v>
      </c>
      <c r="H26" s="2">
        <v>0.73157642562484604</v>
      </c>
      <c r="I26" s="2">
        <v>0.61666298576829803</v>
      </c>
      <c r="J26" s="2">
        <v>0.72887057730970095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0.95361111111111097</v>
      </c>
      <c r="F27" s="2">
        <v>8.3583333333333305E-3</v>
      </c>
      <c r="G27" s="2">
        <v>0.94408739801987596</v>
      </c>
      <c r="H27" s="2">
        <v>0.96313482420234697</v>
      </c>
      <c r="I27" s="2">
        <v>0.94310163143164105</v>
      </c>
      <c r="J27" s="2">
        <v>0.96225711043586204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0.87944444444444503</v>
      </c>
      <c r="F28" s="2">
        <v>2.25923868312757E-2</v>
      </c>
      <c r="G28" s="2">
        <v>0.86378676066858995</v>
      </c>
      <c r="H28" s="2">
        <v>0.8951021282203</v>
      </c>
      <c r="I28" s="2">
        <v>0.86288911764561005</v>
      </c>
      <c r="J28" s="2">
        <v>0.89424580239628904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0.83157407407407402</v>
      </c>
      <c r="F29" s="2">
        <v>4.5019311080627997E-2</v>
      </c>
      <c r="G29" s="2">
        <v>0.809471345911289</v>
      </c>
      <c r="H29" s="2">
        <v>0.85367680223686004</v>
      </c>
      <c r="I29" s="2">
        <v>0.80830188595923103</v>
      </c>
      <c r="J29" s="2">
        <v>0.852536441703726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0.50267746913580302</v>
      </c>
      <c r="F30" s="2">
        <v>2.79047750710366E-2</v>
      </c>
      <c r="G30" s="2">
        <v>0.48527600771135498</v>
      </c>
      <c r="H30" s="2">
        <v>0.52007893056025101</v>
      </c>
      <c r="I30" s="2">
        <v>0.48527978936704502</v>
      </c>
      <c r="J30" s="2">
        <v>0.52006866781887295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0.44197530864197498</v>
      </c>
      <c r="F31" s="2">
        <v>2.6580416368412501E-2</v>
      </c>
      <c r="G31" s="2">
        <v>0.42499180260922997</v>
      </c>
      <c r="H31" s="2">
        <v>0.45895881467472099</v>
      </c>
      <c r="I31" s="2">
        <v>0.42506604760350702</v>
      </c>
      <c r="J31" s="2">
        <v>0.45902018535986899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0.34919753086419802</v>
      </c>
      <c r="F32" s="2">
        <v>2.3044935985368099E-2</v>
      </c>
      <c r="G32" s="2">
        <v>0.33338380473984802</v>
      </c>
      <c r="H32" s="2">
        <v>0.36501125698854697</v>
      </c>
      <c r="I32" s="2">
        <v>0.33355426962500301</v>
      </c>
      <c r="J32" s="2">
        <v>0.365172445099608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0.76419753086419795</v>
      </c>
      <c r="F33" s="2">
        <v>1.9324575776050401E-2</v>
      </c>
      <c r="G33" s="2">
        <v>0.74971643447120395</v>
      </c>
      <c r="H33" s="2">
        <v>0.77867862725719095</v>
      </c>
      <c r="I33" s="2">
        <v>0.74941044263451495</v>
      </c>
      <c r="J33" s="2">
        <v>0.77837009913406596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0.66086419753086401</v>
      </c>
      <c r="F34" s="2">
        <v>4.1199171239140402E-2</v>
      </c>
      <c r="G34" s="2">
        <v>0.63972002470417</v>
      </c>
      <c r="H34" s="2">
        <v>0.68200837035755801</v>
      </c>
      <c r="I34" s="2">
        <v>0.63941034583475698</v>
      </c>
      <c r="J34" s="2">
        <v>0.68167707448201098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0.72901234567901196</v>
      </c>
      <c r="F35" s="2">
        <v>0.14156702738403701</v>
      </c>
      <c r="G35" s="2">
        <v>0.68981763017622799</v>
      </c>
      <c r="H35" s="2">
        <v>0.76820706118179705</v>
      </c>
      <c r="I35" s="2">
        <v>0.68809252771510399</v>
      </c>
      <c r="J35" s="2">
        <v>0.76638641025409904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0.98305555555555602</v>
      </c>
      <c r="F36" s="2">
        <v>1.51141975308642E-3</v>
      </c>
      <c r="G36" s="2">
        <v>0.97900570491233596</v>
      </c>
      <c r="H36" s="2">
        <v>0.98710540619877596</v>
      </c>
      <c r="I36" s="2">
        <v>0.978492225799797</v>
      </c>
      <c r="J36" s="2">
        <v>0.98666387421466495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0.93611111111111101</v>
      </c>
      <c r="F37" s="2">
        <v>4.9227366255144003E-3</v>
      </c>
      <c r="G37" s="2">
        <v>0.92880224913626697</v>
      </c>
      <c r="H37" s="2">
        <v>0.94341997308595604</v>
      </c>
      <c r="I37" s="2">
        <v>0.92840092057658097</v>
      </c>
      <c r="J37" s="2">
        <v>0.94304196311593302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0.85472222222222205</v>
      </c>
      <c r="F38" s="2">
        <v>3.5096502057613201E-2</v>
      </c>
      <c r="G38" s="2">
        <v>0.83520678089244904</v>
      </c>
      <c r="H38" s="2">
        <v>0.87423766355199595</v>
      </c>
      <c r="I38" s="2">
        <v>0.83409950238611197</v>
      </c>
      <c r="J38" s="2">
        <v>0.87317118007518402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1486.91319346163</v>
      </c>
      <c r="C41" s="2">
        <v>1.95744949088024</v>
      </c>
      <c r="D41" s="2">
        <v>44.300891402906402</v>
      </c>
      <c r="E41" s="2">
        <v>0</v>
      </c>
    </row>
    <row r="42" spans="1:10" x14ac:dyDescent="0.2">
      <c r="A42" t="s">
        <v>11</v>
      </c>
      <c r="B42" s="2">
        <v>2426.9469675339901</v>
      </c>
      <c r="C42" s="2">
        <v>1.8922643320288901</v>
      </c>
      <c r="D42" s="2">
        <v>44.300891402906402</v>
      </c>
      <c r="E42" s="2">
        <v>0</v>
      </c>
    </row>
    <row r="43" spans="1:10" x14ac:dyDescent="0.2">
      <c r="A43" t="s">
        <v>26</v>
      </c>
      <c r="B43" s="2">
        <v>47.816591208712097</v>
      </c>
      <c r="C43" s="2">
        <v>3.22557487229433</v>
      </c>
      <c r="D43" s="2">
        <v>44.300891402906402</v>
      </c>
      <c r="E43" s="2">
        <v>2.44249065417534E-14</v>
      </c>
    </row>
    <row r="44" spans="1:10" x14ac:dyDescent="0.2">
      <c r="A44" t="s">
        <v>12</v>
      </c>
      <c r="B44" s="2">
        <v>171.81768615418301</v>
      </c>
      <c r="C44" s="2">
        <v>1.6843361561232599</v>
      </c>
      <c r="D44" s="2">
        <v>44.300891402906402</v>
      </c>
      <c r="E44" s="2">
        <v>0</v>
      </c>
    </row>
    <row r="45" spans="1:10" x14ac:dyDescent="0.2">
      <c r="A45" t="s">
        <v>27</v>
      </c>
      <c r="B45" s="2">
        <v>42.240057423280597</v>
      </c>
      <c r="C45" s="2">
        <v>3.1070526883100702</v>
      </c>
      <c r="D45" s="2">
        <v>44.300891402906402</v>
      </c>
      <c r="E45" s="2">
        <v>3.10640402290119E-13</v>
      </c>
    </row>
    <row r="46" spans="1:10" x14ac:dyDescent="0.2">
      <c r="A46" t="s">
        <v>28</v>
      </c>
      <c r="B46" s="2">
        <v>20.035072823909299</v>
      </c>
      <c r="C46" s="2">
        <v>2.8577124282884099</v>
      </c>
      <c r="D46" s="2">
        <v>44.300891402906402</v>
      </c>
      <c r="E46" s="2">
        <v>3.5823959909642202E-8</v>
      </c>
    </row>
    <row r="47" spans="1:10" x14ac:dyDescent="0.2">
      <c r="A47" t="s">
        <v>29</v>
      </c>
      <c r="B47" s="2">
        <v>11.4175424840986</v>
      </c>
      <c r="C47" s="2">
        <v>4.1611087888046701</v>
      </c>
      <c r="D47" s="2">
        <v>44.300891402906402</v>
      </c>
      <c r="E47" s="2">
        <v>1.4415522615607299E-6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0.755925925925926</v>
      </c>
      <c r="F3" s="2">
        <v>0.45459791507900199</v>
      </c>
      <c r="G3" s="2">
        <v>0.68568985967704699</v>
      </c>
      <c r="H3" s="2">
        <v>0.82616199217480502</v>
      </c>
      <c r="I3" s="2">
        <v>0.67913344175838397</v>
      </c>
      <c r="J3" s="2">
        <v>0.81923171520364302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0.433572530864198</v>
      </c>
      <c r="F4" s="2">
        <v>5.9313488082990397E-2</v>
      </c>
      <c r="G4" s="2">
        <v>0.408202371673688</v>
      </c>
      <c r="H4" s="2">
        <v>0.458942690054707</v>
      </c>
      <c r="I4" s="2">
        <v>0.40839751267040802</v>
      </c>
      <c r="J4" s="2">
        <v>0.45909513841619598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0.949043209876544</v>
      </c>
      <c r="F5" s="2">
        <v>2.1284760326169799E-2</v>
      </c>
      <c r="G5" s="2">
        <v>0.93384540577730701</v>
      </c>
      <c r="H5" s="2">
        <v>0.96424101397577999</v>
      </c>
      <c r="I5" s="2">
        <v>0.93151602651426002</v>
      </c>
      <c r="J5" s="2">
        <v>0.962266348620051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0.44937500000000002</v>
      </c>
      <c r="F6" s="2">
        <v>0.21918090746138799</v>
      </c>
      <c r="G6" s="2">
        <v>0.40060555421022198</v>
      </c>
      <c r="H6" s="2">
        <v>0.49814444578977801</v>
      </c>
      <c r="I6" s="2">
        <v>0.401241556945101</v>
      </c>
      <c r="J6" s="2">
        <v>0.498475524971289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0.53786265432098801</v>
      </c>
      <c r="F7" s="2">
        <v>0.74206017902731503</v>
      </c>
      <c r="G7" s="2">
        <v>0.44812679554158602</v>
      </c>
      <c r="H7" s="2">
        <v>0.62759851310038905</v>
      </c>
      <c r="I7" s="2">
        <v>0.44787198242616699</v>
      </c>
      <c r="J7" s="2">
        <v>0.62545202039667303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0.97327160493827203</v>
      </c>
      <c r="F8" s="2">
        <v>2.8488677411979899E-2</v>
      </c>
      <c r="G8" s="2">
        <v>0.95568902487026397</v>
      </c>
      <c r="H8" s="2">
        <v>0.99085418500627997</v>
      </c>
      <c r="I8" s="2">
        <v>0.94878001842622395</v>
      </c>
      <c r="J8" s="2">
        <v>0.98622224169188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0.46004629629629601</v>
      </c>
      <c r="F9" s="2">
        <v>0.55641740268523998</v>
      </c>
      <c r="G9" s="2">
        <v>0.38234168141518499</v>
      </c>
      <c r="H9" s="2">
        <v>0.53775091117740803</v>
      </c>
      <c r="I9" s="2">
        <v>0.38391302367976099</v>
      </c>
      <c r="J9" s="2">
        <v>0.53809094706337102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0.63175925925925902</v>
      </c>
      <c r="F10" s="2">
        <v>0.29551126289183599</v>
      </c>
      <c r="G10" s="2">
        <v>0.57513096515319895</v>
      </c>
      <c r="H10" s="2">
        <v>0.68838755336531998</v>
      </c>
      <c r="I10" s="2">
        <v>0.57355122142093495</v>
      </c>
      <c r="J10" s="2">
        <v>0.68636679376266396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0.92216049382716103</v>
      </c>
      <c r="F11" s="2">
        <v>0.14245916145912699</v>
      </c>
      <c r="G11" s="2">
        <v>0.88284247268707206</v>
      </c>
      <c r="H11" s="2">
        <v>0.96147851496725001</v>
      </c>
      <c r="I11" s="2">
        <v>0.87261904066398499</v>
      </c>
      <c r="J11" s="2">
        <v>0.953461697353575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0.75895061728395097</v>
      </c>
      <c r="F12" s="2">
        <v>4.3845673296753498E-2</v>
      </c>
      <c r="G12" s="2">
        <v>0.73713789692195497</v>
      </c>
      <c r="H12" s="2">
        <v>0.78076333764594696</v>
      </c>
      <c r="I12" s="2">
        <v>0.73647044660967198</v>
      </c>
      <c r="J12" s="2">
        <v>0.78008575743421005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0.61993827160493797</v>
      </c>
      <c r="F13" s="2">
        <v>0.220361575344206</v>
      </c>
      <c r="G13" s="2">
        <v>0.57103764836800397</v>
      </c>
      <c r="H13" s="2">
        <v>0.66883889484187298</v>
      </c>
      <c r="I13" s="2">
        <v>0.56997311233982495</v>
      </c>
      <c r="J13" s="2">
        <v>0.66748479103639802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0.48203703703703699</v>
      </c>
      <c r="F14" s="2">
        <v>1.0171726794695899</v>
      </c>
      <c r="G14" s="2">
        <v>0.37697548712276802</v>
      </c>
      <c r="H14" s="2">
        <v>0.58709858695130701</v>
      </c>
      <c r="I14" s="2">
        <v>0.37926429412851098</v>
      </c>
      <c r="J14" s="2">
        <v>0.58635238595148798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7.4151234567901195E-2</v>
      </c>
      <c r="F15" s="2">
        <v>0.14393319663542101</v>
      </c>
      <c r="G15" s="2">
        <v>3.4630323711346403E-2</v>
      </c>
      <c r="H15" s="2">
        <v>0.113672145424456</v>
      </c>
      <c r="I15" s="2">
        <v>4.3096224817400303E-2</v>
      </c>
      <c r="J15" s="2">
        <v>0.12466888491206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0.30204475308641998</v>
      </c>
      <c r="F16" s="2">
        <v>0.232976371640048</v>
      </c>
      <c r="G16" s="2">
        <v>0.25176392765210698</v>
      </c>
      <c r="H16" s="2">
        <v>0.35232557852073298</v>
      </c>
      <c r="I16" s="2">
        <v>0.25424701999461202</v>
      </c>
      <c r="J16" s="2">
        <v>0.35455615485000302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0.209228395061728</v>
      </c>
      <c r="F17" s="2">
        <v>0.10813279212119201</v>
      </c>
      <c r="G17" s="2">
        <v>0.17497330066967401</v>
      </c>
      <c r="H17" s="2">
        <v>0.24348348945378301</v>
      </c>
      <c r="I17" s="2">
        <v>0.17702682120798699</v>
      </c>
      <c r="J17" s="2">
        <v>0.24553986912504899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6.4135802469135805E-2</v>
      </c>
      <c r="F18" s="2">
        <v>7.1637167225524601E-2</v>
      </c>
      <c r="G18" s="2">
        <v>3.6254332814915899E-2</v>
      </c>
      <c r="H18" s="2">
        <v>9.2017272123355698E-2</v>
      </c>
      <c r="I18" s="2">
        <v>4.1289324332030301E-2</v>
      </c>
      <c r="J18" s="2">
        <v>9.8327298746876804E-2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8.6466049382716001E-2</v>
      </c>
      <c r="F19" s="2">
        <v>0.176716470295251</v>
      </c>
      <c r="G19" s="2">
        <v>4.2675038142125699E-2</v>
      </c>
      <c r="H19" s="2">
        <v>0.130257060623306</v>
      </c>
      <c r="I19" s="2">
        <v>5.1565603302287301E-2</v>
      </c>
      <c r="J19" s="2">
        <v>0.14146445262079399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0.44236111111111098</v>
      </c>
      <c r="F20" s="2">
        <v>0.67554210343316601</v>
      </c>
      <c r="G20" s="2">
        <v>0.35674161434815199</v>
      </c>
      <c r="H20" s="2">
        <v>0.52798060787406997</v>
      </c>
      <c r="I20" s="2">
        <v>0.35923741368701101</v>
      </c>
      <c r="J20" s="2">
        <v>0.52884428879902301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0.77583333333333404</v>
      </c>
      <c r="F21" s="2">
        <v>2.8668415637860101E-2</v>
      </c>
      <c r="G21" s="2">
        <v>0.75819537525050595</v>
      </c>
      <c r="H21" s="2">
        <v>0.79347129141616102</v>
      </c>
      <c r="I21" s="2">
        <v>0.75770375357802799</v>
      </c>
      <c r="J21" s="2">
        <v>0.79297702126612302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0.84166666666666701</v>
      </c>
      <c r="F22" s="2">
        <v>8.5822473708276094E-3</v>
      </c>
      <c r="G22" s="2">
        <v>0.832016229794725</v>
      </c>
      <c r="H22" s="2">
        <v>0.85131710353860901</v>
      </c>
      <c r="I22" s="2">
        <v>0.83177583143354505</v>
      </c>
      <c r="J22" s="2">
        <v>0.85108008221508002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0.673950617283951</v>
      </c>
      <c r="F23" s="2">
        <v>3.9353903749428397E-2</v>
      </c>
      <c r="G23" s="2">
        <v>0.65328538127412505</v>
      </c>
      <c r="H23" s="2">
        <v>0.69461585329377595</v>
      </c>
      <c r="I23" s="2">
        <v>0.65295742514606203</v>
      </c>
      <c r="J23" s="2">
        <v>0.69426850205750701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0.15487654320987701</v>
      </c>
      <c r="F24" s="2">
        <v>0.37589419302643301</v>
      </c>
      <c r="G24" s="2">
        <v>9.1009138557935104E-2</v>
      </c>
      <c r="H24" s="2">
        <v>0.218743947861818</v>
      </c>
      <c r="I24" s="2">
        <v>0.101123570797374</v>
      </c>
      <c r="J24" s="2">
        <v>0.22989459012187599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0.40763888888888899</v>
      </c>
      <c r="F25" s="2">
        <v>0.104282651748971</v>
      </c>
      <c r="G25" s="2">
        <v>0.37399915953536</v>
      </c>
      <c r="H25" s="2">
        <v>0.44127861824241799</v>
      </c>
      <c r="I25" s="2">
        <v>0.37447943689435598</v>
      </c>
      <c r="J25" s="2">
        <v>0.44166137993882498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0.18724537037037001</v>
      </c>
      <c r="F26" s="2">
        <v>0.31011419552360298</v>
      </c>
      <c r="G26" s="2">
        <v>0.12923478026430699</v>
      </c>
      <c r="H26" s="2">
        <v>0.245255960476434</v>
      </c>
      <c r="I26" s="2">
        <v>0.13596741944225499</v>
      </c>
      <c r="J26" s="2">
        <v>0.25221689975887701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0.336435185185185</v>
      </c>
      <c r="F27" s="2">
        <v>0.80150086459671499</v>
      </c>
      <c r="G27" s="2">
        <v>0.24317453098552499</v>
      </c>
      <c r="H27" s="2">
        <v>0.42969583938484601</v>
      </c>
      <c r="I27" s="2">
        <v>0.250308362403105</v>
      </c>
      <c r="J27" s="2">
        <v>0.435001481079618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0.148703703703704</v>
      </c>
      <c r="F28" s="2">
        <v>0.11458997580399299</v>
      </c>
      <c r="G28" s="2">
        <v>0.113440661747435</v>
      </c>
      <c r="H28" s="2">
        <v>0.18396674565997201</v>
      </c>
      <c r="I28" s="2">
        <v>0.11677164402541999</v>
      </c>
      <c r="J28" s="2">
        <v>0.187513957961325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0.161520061728395</v>
      </c>
      <c r="F29" s="2">
        <v>0.217216496956674</v>
      </c>
      <c r="G29" s="2">
        <v>0.112969656089842</v>
      </c>
      <c r="H29" s="2">
        <v>0.21007046736694801</v>
      </c>
      <c r="I29" s="2">
        <v>0.118632045117096</v>
      </c>
      <c r="J29" s="2">
        <v>0.216111205945207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0.91185185185185202</v>
      </c>
      <c r="F30" s="2">
        <v>1.33917530356145E-2</v>
      </c>
      <c r="G30" s="2">
        <v>0.89979690844603</v>
      </c>
      <c r="H30" s="2">
        <v>0.92390679525767405</v>
      </c>
      <c r="I30" s="2">
        <v>0.89902887648895502</v>
      </c>
      <c r="J30" s="2">
        <v>0.92318549409063699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0.88395061728395097</v>
      </c>
      <c r="F31" s="2">
        <v>9.4449683737235206E-3</v>
      </c>
      <c r="G31" s="2">
        <v>0.87382674368818203</v>
      </c>
      <c r="H31" s="2">
        <v>0.89407449087971902</v>
      </c>
      <c r="I31" s="2">
        <v>0.87343688609455505</v>
      </c>
      <c r="J31" s="2">
        <v>0.89369725838529701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0.78138888888888902</v>
      </c>
      <c r="F32" s="2">
        <v>3.05561728395062E-2</v>
      </c>
      <c r="G32" s="2">
        <v>0.763179476186575</v>
      </c>
      <c r="H32" s="2">
        <v>0.79959830159120304</v>
      </c>
      <c r="I32" s="2">
        <v>0.76263468099359</v>
      </c>
      <c r="J32" s="2">
        <v>0.79905176305430803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0.58672839506172902</v>
      </c>
      <c r="F33" s="2">
        <v>0.14375685871056201</v>
      </c>
      <c r="G33" s="2">
        <v>0.54723170089523099</v>
      </c>
      <c r="H33" s="2">
        <v>0.62622508922822595</v>
      </c>
      <c r="I33" s="2">
        <v>0.54675534495572198</v>
      </c>
      <c r="J33" s="2">
        <v>0.62559020248270902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0.61422839506172899</v>
      </c>
      <c r="F34" s="2">
        <v>6.3061364502362396E-2</v>
      </c>
      <c r="G34" s="2">
        <v>0.58806897318622697</v>
      </c>
      <c r="H34" s="2">
        <v>0.64038781693723001</v>
      </c>
      <c r="I34" s="2">
        <v>0.58776208802476104</v>
      </c>
      <c r="J34" s="2">
        <v>0.64003615390700097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0.241049382716049</v>
      </c>
      <c r="F35" s="2">
        <v>0.32732361478541999</v>
      </c>
      <c r="G35" s="2">
        <v>0.18145091016806</v>
      </c>
      <c r="H35" s="2">
        <v>0.30064785526403898</v>
      </c>
      <c r="I35" s="2">
        <v>0.18653131963689301</v>
      </c>
      <c r="J35" s="2">
        <v>0.30551715762964998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0.54652777777777795</v>
      </c>
      <c r="F36" s="2">
        <v>1.67247372095481</v>
      </c>
      <c r="G36" s="2">
        <v>0.41180962747178801</v>
      </c>
      <c r="H36" s="2">
        <v>0.68124592808376705</v>
      </c>
      <c r="I36" s="2">
        <v>0.41170328719330401</v>
      </c>
      <c r="J36" s="2">
        <v>0.67485590908836401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0.32905864197530899</v>
      </c>
      <c r="F37" s="2">
        <v>0.225062307507022</v>
      </c>
      <c r="G37" s="2">
        <v>0.27963919926847802</v>
      </c>
      <c r="H37" s="2">
        <v>0.378478084682139</v>
      </c>
      <c r="I37" s="2">
        <v>0.28165097390928701</v>
      </c>
      <c r="J37" s="2">
        <v>0.38022234703602598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0.26501543209876499</v>
      </c>
      <c r="F38" s="2">
        <v>0.304383369532084</v>
      </c>
      <c r="G38" s="2">
        <v>0.207543351434988</v>
      </c>
      <c r="H38" s="2">
        <v>0.322487512762543</v>
      </c>
      <c r="I38" s="2">
        <v>0.21163142076928601</v>
      </c>
      <c r="J38" s="2">
        <v>0.32629216450421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258.38462220617203</v>
      </c>
      <c r="C41" s="2">
        <v>2.96978737808467</v>
      </c>
      <c r="D41" s="2">
        <v>128.055485737032</v>
      </c>
      <c r="E41" s="2">
        <v>0</v>
      </c>
    </row>
    <row r="42" spans="1:10" x14ac:dyDescent="0.2">
      <c r="A42" t="s">
        <v>11</v>
      </c>
      <c r="B42" s="2">
        <v>618.132010532614</v>
      </c>
      <c r="C42" s="2">
        <v>1.82830122260462</v>
      </c>
      <c r="D42" s="2">
        <v>128.055485737033</v>
      </c>
      <c r="E42" s="2">
        <v>0</v>
      </c>
    </row>
    <row r="43" spans="1:10" x14ac:dyDescent="0.2">
      <c r="A43" t="s">
        <v>26</v>
      </c>
      <c r="B43" s="2">
        <v>55.890029436806799</v>
      </c>
      <c r="C43" s="2">
        <v>5.0486321387870996</v>
      </c>
      <c r="D43" s="2">
        <v>128.055485737033</v>
      </c>
      <c r="E43" s="2">
        <v>0</v>
      </c>
    </row>
    <row r="44" spans="1:10" x14ac:dyDescent="0.2">
      <c r="A44" t="s">
        <v>12</v>
      </c>
      <c r="B44" s="2">
        <v>6.2506214038744199</v>
      </c>
      <c r="C44" s="2">
        <v>1.91518857563917</v>
      </c>
      <c r="D44" s="2">
        <v>128.055485737033</v>
      </c>
      <c r="E44" s="2">
        <v>2.94820713656696E-3</v>
      </c>
    </row>
    <row r="45" spans="1:10" x14ac:dyDescent="0.2">
      <c r="A45" t="s">
        <v>27</v>
      </c>
      <c r="B45" s="2">
        <v>89.863809115989099</v>
      </c>
      <c r="C45" s="2">
        <v>5.11545052742302</v>
      </c>
      <c r="D45" s="2">
        <v>128.055485737033</v>
      </c>
      <c r="E45" s="2">
        <v>0</v>
      </c>
    </row>
    <row r="46" spans="1:10" x14ac:dyDescent="0.2">
      <c r="A46" t="s">
        <v>28</v>
      </c>
      <c r="B46" s="2">
        <v>31.158775945597899</v>
      </c>
      <c r="C46" s="2">
        <v>3.3544824697073001</v>
      </c>
      <c r="D46" s="2">
        <v>128.055485737033</v>
      </c>
      <c r="E46" s="2">
        <v>2.2204460492503101E-16</v>
      </c>
    </row>
    <row r="47" spans="1:10" x14ac:dyDescent="0.2">
      <c r="A47" t="s">
        <v>29</v>
      </c>
      <c r="B47" s="2">
        <v>20.454036777034201</v>
      </c>
      <c r="C47" s="2">
        <v>8.1468045308344905</v>
      </c>
      <c r="D47" s="2">
        <v>128.055485737033</v>
      </c>
      <c r="E47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0.11749999999999999</v>
      </c>
      <c r="F3" s="2">
        <v>1.19760288065844E-2</v>
      </c>
      <c r="G3" s="2">
        <v>0.106100051851647</v>
      </c>
      <c r="H3" s="2">
        <v>0.12889994814835301</v>
      </c>
      <c r="I3" s="2">
        <v>0.106570653438552</v>
      </c>
      <c r="J3" s="2">
        <v>0.12938788047164099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0.100833333333333</v>
      </c>
      <c r="F4" s="2">
        <v>4.8013374485596696E-3</v>
      </c>
      <c r="G4" s="2">
        <v>9.3615155539879799E-2</v>
      </c>
      <c r="H4" s="2">
        <v>0.108051511126787</v>
      </c>
      <c r="I4" s="2">
        <v>9.3841054600297805E-2</v>
      </c>
      <c r="J4" s="2">
        <v>0.10828436075307001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1.4166666666666701E-2</v>
      </c>
      <c r="F5" s="2">
        <v>5.4629629629629597E-5</v>
      </c>
      <c r="G5" s="2">
        <v>1.3396720097583499E-2</v>
      </c>
      <c r="H5" s="2">
        <v>1.49366132357498E-2</v>
      </c>
      <c r="I5" s="2">
        <v>1.3416989380691E-2</v>
      </c>
      <c r="J5" s="2">
        <v>1.49575972685204E-2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0.163888888888889</v>
      </c>
      <c r="F6" s="2">
        <v>1.1047325102880701E-2</v>
      </c>
      <c r="G6" s="2">
        <v>0.15293987447854099</v>
      </c>
      <c r="H6" s="2">
        <v>0.17483790329923701</v>
      </c>
      <c r="I6" s="2">
        <v>0.15323175390072599</v>
      </c>
      <c r="J6" s="2">
        <v>0.175133919845017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0.25158179012345699</v>
      </c>
      <c r="F7" s="2">
        <v>8.94545619157395E-2</v>
      </c>
      <c r="G7" s="2">
        <v>0.220425358864072</v>
      </c>
      <c r="H7" s="2">
        <v>0.28273822138284099</v>
      </c>
      <c r="I7" s="2">
        <v>0.221720929867399</v>
      </c>
      <c r="J7" s="2">
        <v>0.28399674901435601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4.1388888888888899E-2</v>
      </c>
      <c r="F8" s="2">
        <v>5.4629629629629597E-5</v>
      </c>
      <c r="G8" s="2">
        <v>4.0618942319805701E-2</v>
      </c>
      <c r="H8" s="2">
        <v>4.2158835457971999E-2</v>
      </c>
      <c r="I8" s="2">
        <v>4.0625757960714499E-2</v>
      </c>
      <c r="J8" s="2">
        <v>4.2165724741904699E-2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0.25310185185185202</v>
      </c>
      <c r="F9" s="2">
        <v>0.133294394750546</v>
      </c>
      <c r="G9" s="2">
        <v>0.21506956819468001</v>
      </c>
      <c r="H9" s="2">
        <v>0.29113413550902401</v>
      </c>
      <c r="I9" s="2">
        <v>0.21698529490393401</v>
      </c>
      <c r="J9" s="2">
        <v>0.292980581996863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0.38179012345678998</v>
      </c>
      <c r="F10" s="2">
        <v>0.24728367613277599</v>
      </c>
      <c r="G10" s="2">
        <v>0.32998840296930998</v>
      </c>
      <c r="H10" s="2">
        <v>0.43359184394426997</v>
      </c>
      <c r="I10" s="2">
        <v>0.33149498785113302</v>
      </c>
      <c r="J10" s="2">
        <v>0.43475349829149501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7.3611111111111099E-2</v>
      </c>
      <c r="F11" s="2">
        <v>3.2474279835390898E-3</v>
      </c>
      <c r="G11" s="2">
        <v>6.7674805864813697E-2</v>
      </c>
      <c r="H11" s="2">
        <v>7.9547416357408501E-2</v>
      </c>
      <c r="I11" s="2">
        <v>6.7890746743659303E-2</v>
      </c>
      <c r="J11" s="2">
        <v>7.9772214336508301E-2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0.250771604938272</v>
      </c>
      <c r="F12" s="2">
        <v>3.0720511354976401E-2</v>
      </c>
      <c r="G12" s="2">
        <v>0.23251329057798301</v>
      </c>
      <c r="H12" s="2">
        <v>0.26902991929856002</v>
      </c>
      <c r="I12" s="2">
        <v>0.232958725929344</v>
      </c>
      <c r="J12" s="2">
        <v>0.26946802664493802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0.26641975308642002</v>
      </c>
      <c r="F13" s="2">
        <v>2.4483516232281701E-2</v>
      </c>
      <c r="G13" s="2">
        <v>0.25011991257975602</v>
      </c>
      <c r="H13" s="2">
        <v>0.28271959359308302</v>
      </c>
      <c r="I13" s="2">
        <v>0.250440462111301</v>
      </c>
      <c r="J13" s="2">
        <v>0.283033614972099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0.17805555555555599</v>
      </c>
      <c r="F14" s="2">
        <v>9.3780864197530907E-3</v>
      </c>
      <c r="G14" s="2">
        <v>0.16796759035917599</v>
      </c>
      <c r="H14" s="2">
        <v>0.188143520751935</v>
      </c>
      <c r="I14" s="2">
        <v>0.16819041818199801</v>
      </c>
      <c r="J14" s="2">
        <v>0.18836829288080101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0.33101851851851899</v>
      </c>
      <c r="F15" s="2">
        <v>7.2351959075906705E-2</v>
      </c>
      <c r="G15" s="2">
        <v>0.30299829421501301</v>
      </c>
      <c r="H15" s="2">
        <v>0.35903874282202403</v>
      </c>
      <c r="I15" s="2">
        <v>0.30362065512052999</v>
      </c>
      <c r="J15" s="2">
        <v>0.359611982705767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0.45011574074074101</v>
      </c>
      <c r="F16" s="2">
        <v>0.22900349926922101</v>
      </c>
      <c r="G16" s="2">
        <v>0.40026547023397602</v>
      </c>
      <c r="H16" s="2">
        <v>0.499966011247506</v>
      </c>
      <c r="I16" s="2">
        <v>0.400925847319486</v>
      </c>
      <c r="J16" s="2">
        <v>0.50030068989163801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0.42543209876543198</v>
      </c>
      <c r="F17" s="2">
        <v>6.8120775565027103E-2</v>
      </c>
      <c r="G17" s="2">
        <v>0.39824353591956402</v>
      </c>
      <c r="H17" s="2">
        <v>0.45262066161129999</v>
      </c>
      <c r="I17" s="2">
        <v>0.39849472185404899</v>
      </c>
      <c r="J17" s="2">
        <v>0.45281958475529499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0.36722222222222201</v>
      </c>
      <c r="F18" s="2">
        <v>8.3645570484137899E-2</v>
      </c>
      <c r="G18" s="2">
        <v>0.33709438655858998</v>
      </c>
      <c r="H18" s="2">
        <v>0.39735005788585398</v>
      </c>
      <c r="I18" s="2">
        <v>0.337644987752931</v>
      </c>
      <c r="J18" s="2">
        <v>0.39783417915101499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0.48308641975308603</v>
      </c>
      <c r="F19" s="2">
        <v>0.48816866018355198</v>
      </c>
      <c r="G19" s="2">
        <v>0.410303175933316</v>
      </c>
      <c r="H19" s="2">
        <v>0.55586966357285605</v>
      </c>
      <c r="I19" s="2">
        <v>0.411166156640489</v>
      </c>
      <c r="J19" s="2">
        <v>0.55571426556115899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0.73424382716049397</v>
      </c>
      <c r="F20" s="2">
        <v>0.93680485330887397</v>
      </c>
      <c r="G20" s="2">
        <v>0.63341817819786295</v>
      </c>
      <c r="H20" s="2">
        <v>0.83506947612312499</v>
      </c>
      <c r="I20" s="2">
        <v>0.62235388624772303</v>
      </c>
      <c r="J20" s="2">
        <v>0.82244081116624301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0.57845679012345697</v>
      </c>
      <c r="F21" s="2">
        <v>9.9994742358344005E-2</v>
      </c>
      <c r="G21" s="2">
        <v>0.54551592181004505</v>
      </c>
      <c r="H21" s="2">
        <v>0.611397658436868</v>
      </c>
      <c r="I21" s="2">
        <v>0.54521413186375001</v>
      </c>
      <c r="J21" s="2">
        <v>0.61100322802458995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0.89070644718792902</v>
      </c>
      <c r="F22" s="2">
        <v>1.1111292810490701E-2</v>
      </c>
      <c r="G22" s="2">
        <v>0.87972577930458395</v>
      </c>
      <c r="H22" s="2">
        <v>0.90168711507127497</v>
      </c>
      <c r="I22" s="2">
        <v>0.879232267060857</v>
      </c>
      <c r="J22" s="2">
        <v>0.90121294853504696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0.73046296296296298</v>
      </c>
      <c r="F23" s="2">
        <v>7.7223065589595102E-2</v>
      </c>
      <c r="G23" s="2">
        <v>0.70151486863587398</v>
      </c>
      <c r="H23" s="2">
        <v>0.75941105729005198</v>
      </c>
      <c r="I23" s="2">
        <v>0.70055531309894203</v>
      </c>
      <c r="J23" s="2">
        <v>0.75841362184722505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0.787407407407407</v>
      </c>
      <c r="F24" s="2">
        <v>0.101012320911446</v>
      </c>
      <c r="G24" s="2">
        <v>0.75429935492947497</v>
      </c>
      <c r="H24" s="2">
        <v>0.82051545988534003</v>
      </c>
      <c r="I24" s="2">
        <v>0.75242476683096804</v>
      </c>
      <c r="J24" s="2">
        <v>0.81863842605172499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0.49685185185185199</v>
      </c>
      <c r="F25" s="2">
        <v>0.44984898589065297</v>
      </c>
      <c r="G25" s="2">
        <v>0.426983607106378</v>
      </c>
      <c r="H25" s="2">
        <v>0.56672009659732603</v>
      </c>
      <c r="I25" s="2">
        <v>0.42749550391288799</v>
      </c>
      <c r="J25" s="2">
        <v>0.56632956496889897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0.695046296296296</v>
      </c>
      <c r="F26" s="2">
        <v>0.64367979080025595</v>
      </c>
      <c r="G26" s="2">
        <v>0.61147033183065502</v>
      </c>
      <c r="H26" s="2">
        <v>0.77862226076193797</v>
      </c>
      <c r="I26" s="2">
        <v>0.60575716852011596</v>
      </c>
      <c r="J26" s="2">
        <v>0.77173338331818797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0.63147376543209899</v>
      </c>
      <c r="F27" s="2">
        <v>0.157284872018366</v>
      </c>
      <c r="G27" s="2">
        <v>0.59016046067864603</v>
      </c>
      <c r="H27" s="2">
        <v>0.67278707018555195</v>
      </c>
      <c r="I27" s="2">
        <v>0.58928654063140296</v>
      </c>
      <c r="J27" s="2">
        <v>0.67174151002959903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0.73907407407407399</v>
      </c>
      <c r="F28" s="2">
        <v>0.27449826436518798</v>
      </c>
      <c r="G28" s="2">
        <v>0.68449624443191304</v>
      </c>
      <c r="H28" s="2">
        <v>0.79365190371623595</v>
      </c>
      <c r="I28" s="2">
        <v>0.68095097652885195</v>
      </c>
      <c r="J28" s="2">
        <v>0.78987591723275297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0.69126543209876501</v>
      </c>
      <c r="F29" s="2">
        <v>0.83710743589464498</v>
      </c>
      <c r="G29" s="2">
        <v>0.59595574146611296</v>
      </c>
      <c r="H29" s="2">
        <v>0.78657512273141805</v>
      </c>
      <c r="I29" s="2">
        <v>0.58890827181806205</v>
      </c>
      <c r="J29" s="2">
        <v>0.777754774510518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0.97996913580246903</v>
      </c>
      <c r="F30" s="2">
        <v>3.8625920845399599E-3</v>
      </c>
      <c r="G30" s="2">
        <v>0.97349493920638996</v>
      </c>
      <c r="H30" s="2">
        <v>0.98644333239854898</v>
      </c>
      <c r="I30" s="2">
        <v>0.97235911569431199</v>
      </c>
      <c r="J30" s="2">
        <v>0.98551519479324701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0.96327160493827202</v>
      </c>
      <c r="F31" s="2">
        <v>4.2480344713712297E-3</v>
      </c>
      <c r="G31" s="2">
        <v>0.95648206298633398</v>
      </c>
      <c r="H31" s="2">
        <v>0.97006114689020995</v>
      </c>
      <c r="I31" s="2">
        <v>0.955844540718497</v>
      </c>
      <c r="J31" s="2">
        <v>0.969489293758658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0.92950617283950598</v>
      </c>
      <c r="F32" s="2">
        <v>2.07244131992074E-3</v>
      </c>
      <c r="G32" s="2">
        <v>0.92476388859504</v>
      </c>
      <c r="H32" s="2">
        <v>0.93424845708397297</v>
      </c>
      <c r="I32" s="2">
        <v>0.92461394810983299</v>
      </c>
      <c r="J32" s="2">
        <v>0.93410354041794297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0.75373799725651602</v>
      </c>
      <c r="F33" s="2">
        <v>0.36584793102620999</v>
      </c>
      <c r="G33" s="2">
        <v>0.69072984242439595</v>
      </c>
      <c r="H33" s="2">
        <v>0.81674615208863599</v>
      </c>
      <c r="I33" s="2">
        <v>0.68550688414246397</v>
      </c>
      <c r="J33" s="2">
        <v>0.81124209429298599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0.69425925925925902</v>
      </c>
      <c r="F34" s="2">
        <v>0.40610939770360199</v>
      </c>
      <c r="G34" s="2">
        <v>0.62787456188759205</v>
      </c>
      <c r="H34" s="2">
        <v>0.76064395663092699</v>
      </c>
      <c r="I34" s="2">
        <v>0.62418764958245598</v>
      </c>
      <c r="J34" s="2">
        <v>0.75636536717841496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0.62445216049382701</v>
      </c>
      <c r="F35" s="2">
        <v>0.45615558682120499</v>
      </c>
      <c r="G35" s="2">
        <v>0.55409586582558801</v>
      </c>
      <c r="H35" s="2">
        <v>0.69480845516206702</v>
      </c>
      <c r="I35" s="2">
        <v>0.55193127970751898</v>
      </c>
      <c r="J35" s="2">
        <v>0.69178993820777501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0.56655864197530903</v>
      </c>
      <c r="F36" s="2">
        <v>0.47230841974764298</v>
      </c>
      <c r="G36" s="2">
        <v>0.494967497722762</v>
      </c>
      <c r="H36" s="2">
        <v>0.63814978622785501</v>
      </c>
      <c r="I36" s="2">
        <v>0.49407365749624799</v>
      </c>
      <c r="J36" s="2">
        <v>0.63630320329944201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0.63541666666666696</v>
      </c>
      <c r="F37" s="2">
        <v>0.64656840740468602</v>
      </c>
      <c r="G37" s="2">
        <v>0.55165338183100499</v>
      </c>
      <c r="H37" s="2">
        <v>0.71917995150232805</v>
      </c>
      <c r="I37" s="2">
        <v>0.54833629606207801</v>
      </c>
      <c r="J37" s="2">
        <v>0.714450987815345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0.72785493827160497</v>
      </c>
      <c r="F38" s="2">
        <v>0.75547034065836305</v>
      </c>
      <c r="G38" s="2">
        <v>0.63731187794275201</v>
      </c>
      <c r="H38" s="2">
        <v>0.81839799860045803</v>
      </c>
      <c r="I38" s="2">
        <v>0.62870562757552595</v>
      </c>
      <c r="J38" s="2">
        <v>0.80858858370448305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1033.31148883942</v>
      </c>
      <c r="C41" s="2">
        <v>2.6229957454380401</v>
      </c>
      <c r="D41" s="2">
        <v>133.98166442251301</v>
      </c>
      <c r="E41" s="2">
        <v>0</v>
      </c>
    </row>
    <row r="42" spans="1:10" x14ac:dyDescent="0.2">
      <c r="A42" t="s">
        <v>11</v>
      </c>
      <c r="B42" s="2">
        <v>9.7571885283944102</v>
      </c>
      <c r="C42" s="2">
        <v>1.57920351111089</v>
      </c>
      <c r="D42" s="2">
        <v>133.98166442251301</v>
      </c>
      <c r="E42" s="2">
        <v>3.7574051961875E-4</v>
      </c>
    </row>
    <row r="43" spans="1:10" x14ac:dyDescent="0.2">
      <c r="A43" t="s">
        <v>26</v>
      </c>
      <c r="B43" s="2">
        <v>81.236453519625499</v>
      </c>
      <c r="C43" s="2">
        <v>4.0987746919929098</v>
      </c>
      <c r="D43" s="2">
        <v>133.98166442251301</v>
      </c>
      <c r="E43" s="2">
        <v>0</v>
      </c>
    </row>
    <row r="44" spans="1:10" x14ac:dyDescent="0.2">
      <c r="A44" t="s">
        <v>12</v>
      </c>
      <c r="B44" s="2">
        <v>11.485666933992301</v>
      </c>
      <c r="C44" s="2">
        <v>1.8934520063282401</v>
      </c>
      <c r="D44" s="2">
        <v>133.98166442251301</v>
      </c>
      <c r="E44" s="2">
        <v>3.5943269031779599E-5</v>
      </c>
    </row>
    <row r="45" spans="1:10" x14ac:dyDescent="0.2">
      <c r="A45" t="s">
        <v>27</v>
      </c>
      <c r="B45" s="2">
        <v>18.494422592057798</v>
      </c>
      <c r="C45" s="2">
        <v>4.8494117182583096</v>
      </c>
      <c r="D45" s="2">
        <v>133.98166442251301</v>
      </c>
      <c r="E45" s="2">
        <v>1.12132525487141E-13</v>
      </c>
    </row>
    <row r="46" spans="1:10" x14ac:dyDescent="0.2">
      <c r="A46" t="s">
        <v>28</v>
      </c>
      <c r="B46" s="2">
        <v>14.3247004338506</v>
      </c>
      <c r="C46" s="2">
        <v>2.95936398356258</v>
      </c>
      <c r="D46" s="2">
        <v>133.98166442251301</v>
      </c>
      <c r="E46" s="2">
        <v>4.41909098203297E-8</v>
      </c>
    </row>
    <row r="47" spans="1:10" x14ac:dyDescent="0.2">
      <c r="A47" t="s">
        <v>29</v>
      </c>
      <c r="B47" s="2">
        <v>17.823992851884501</v>
      </c>
      <c r="C47" s="2">
        <v>7.4475276108155501</v>
      </c>
      <c r="D47" s="2">
        <v>133.98166442251301</v>
      </c>
      <c r="E47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7.0000000000000007E-2</v>
      </c>
      <c r="F3" s="2">
        <v>7.1625514403292204E-4</v>
      </c>
      <c r="G3" s="2">
        <v>6.7212079810032299E-2</v>
      </c>
      <c r="H3" s="2">
        <v>7.27879201899677E-2</v>
      </c>
      <c r="I3" s="2">
        <v>6.72629013336382E-2</v>
      </c>
      <c r="J3" s="2">
        <v>7.2839780272587598E-2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0.11777777777777799</v>
      </c>
      <c r="F4" s="2">
        <v>4.4735596707818903E-3</v>
      </c>
      <c r="G4" s="2">
        <v>0.110810340347671</v>
      </c>
      <c r="H4" s="2">
        <v>0.12474521520788399</v>
      </c>
      <c r="I4" s="2">
        <v>0.110986933634467</v>
      </c>
      <c r="J4" s="2">
        <v>0.12492573892235601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0.24722222222222201</v>
      </c>
      <c r="F6" s="2">
        <v>9.3538065843621395E-3</v>
      </c>
      <c r="G6" s="2">
        <v>0.23714732434375799</v>
      </c>
      <c r="H6" s="2">
        <v>0.25729712010068601</v>
      </c>
      <c r="I6" s="2">
        <v>0.23728572580488</v>
      </c>
      <c r="J6" s="2">
        <v>0.25743437314554102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0.289444444444444</v>
      </c>
      <c r="F7" s="2">
        <v>1.68137860082305E-3</v>
      </c>
      <c r="G7" s="2">
        <v>0.28517295617621902</v>
      </c>
      <c r="H7" s="2">
        <v>0.29371593271266999</v>
      </c>
      <c r="I7" s="2">
        <v>0.28519170640403901</v>
      </c>
      <c r="J7" s="2">
        <v>0.29373453922417497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4.2222222222222203E-2</v>
      </c>
      <c r="F8" s="2">
        <v>1.57818930041152E-4</v>
      </c>
      <c r="G8" s="2">
        <v>4.0913564695495903E-2</v>
      </c>
      <c r="H8" s="2">
        <v>4.3530879748948502E-2</v>
      </c>
      <c r="I8" s="2">
        <v>4.0932779142762901E-2</v>
      </c>
      <c r="J8" s="2">
        <v>4.3550440174334598E-2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0.38583333333333297</v>
      </c>
      <c r="F9" s="2">
        <v>2.7276146928821798E-2</v>
      </c>
      <c r="G9" s="2">
        <v>0.36862899515897402</v>
      </c>
      <c r="H9" s="2">
        <v>0.40303767150769298</v>
      </c>
      <c r="I9" s="2">
        <v>0.36877785563610999</v>
      </c>
      <c r="J9" s="2">
        <v>0.40317378662207798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0.49445987654321</v>
      </c>
      <c r="F10" s="2">
        <v>2.99402540081724E-2</v>
      </c>
      <c r="G10" s="2">
        <v>0.47643492108251001</v>
      </c>
      <c r="H10" s="2">
        <v>0.51248483200391004</v>
      </c>
      <c r="I10" s="2">
        <v>0.47644991902764</v>
      </c>
      <c r="J10" s="2">
        <v>0.51248422320321696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0.104166666666667</v>
      </c>
      <c r="F11" s="2">
        <v>6.5737654320987696E-3</v>
      </c>
      <c r="G11" s="2">
        <v>9.5720618347152703E-2</v>
      </c>
      <c r="H11" s="2">
        <v>0.112612714986181</v>
      </c>
      <c r="I11" s="2">
        <v>9.6018118107667194E-2</v>
      </c>
      <c r="J11" s="2">
        <v>0.11292035801315101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0.198888888888889</v>
      </c>
      <c r="F12" s="2">
        <v>8.7346707818929999E-3</v>
      </c>
      <c r="G12" s="2">
        <v>0.18915313178204801</v>
      </c>
      <c r="H12" s="2">
        <v>0.208624645995729</v>
      </c>
      <c r="I12" s="2">
        <v>0.189331942965967</v>
      </c>
      <c r="J12" s="2">
        <v>0.20880398874191899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0.18861111111111101</v>
      </c>
      <c r="F13" s="2">
        <v>6.0031893004115202E-3</v>
      </c>
      <c r="G13" s="2">
        <v>0.18053992281685999</v>
      </c>
      <c r="H13" s="2">
        <v>0.196682299405362</v>
      </c>
      <c r="I13" s="2">
        <v>0.18067214214815899</v>
      </c>
      <c r="J13" s="2">
        <v>0.196815129903047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0.15333333333333299</v>
      </c>
      <c r="F14" s="2">
        <v>9.2870370370370296E-4</v>
      </c>
      <c r="G14" s="2">
        <v>0.15015876230292199</v>
      </c>
      <c r="H14" s="2">
        <v>0.15650790436374501</v>
      </c>
      <c r="I14" s="2">
        <v>0.15018560282742499</v>
      </c>
      <c r="J14" s="2">
        <v>0.15653488475286101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0.45605281207133103</v>
      </c>
      <c r="F15" s="2">
        <v>3.8602479933811003E-2</v>
      </c>
      <c r="G15" s="2">
        <v>0.43558581803819102</v>
      </c>
      <c r="H15" s="2">
        <v>0.47651980610446998</v>
      </c>
      <c r="I15" s="2">
        <v>0.435671279347698</v>
      </c>
      <c r="J15" s="2">
        <v>0.47658260019481502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0.49594907407407401</v>
      </c>
      <c r="F16" s="2">
        <v>8.1032821532676796E-2</v>
      </c>
      <c r="G16" s="2">
        <v>0.46629550715214502</v>
      </c>
      <c r="H16" s="2">
        <v>0.52560264099600296</v>
      </c>
      <c r="I16" s="2">
        <v>0.46634443927807401</v>
      </c>
      <c r="J16" s="2">
        <v>0.525582140981107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0.580277777777778</v>
      </c>
      <c r="F17" s="2">
        <v>8.2490740740740701E-3</v>
      </c>
      <c r="G17" s="2">
        <v>0.57081651593774396</v>
      </c>
      <c r="H17" s="2">
        <v>0.58973903961781204</v>
      </c>
      <c r="I17" s="2">
        <v>0.57078811570622201</v>
      </c>
      <c r="J17" s="2">
        <v>0.589708444121678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0.60027777777777802</v>
      </c>
      <c r="F18" s="2">
        <v>1.03128600823045E-2</v>
      </c>
      <c r="G18" s="2">
        <v>0.589698987125441</v>
      </c>
      <c r="H18" s="2">
        <v>0.61085656843011504</v>
      </c>
      <c r="I18" s="2">
        <v>0.58965373806126298</v>
      </c>
      <c r="J18" s="2">
        <v>0.61080830621715598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0.65333333333333399</v>
      </c>
      <c r="F19" s="2">
        <v>1.57818930041152E-4</v>
      </c>
      <c r="G19" s="2">
        <v>0.65202467580660695</v>
      </c>
      <c r="H19" s="2">
        <v>0.65464199086006003</v>
      </c>
      <c r="I19" s="2">
        <v>0.65202351900337996</v>
      </c>
      <c r="J19" s="2">
        <v>0.65464082882954899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0.61111111111111105</v>
      </c>
      <c r="F20" s="2">
        <v>1.1563271604938301E-2</v>
      </c>
      <c r="G20" s="2">
        <v>0.59990933667252</v>
      </c>
      <c r="H20" s="2">
        <v>0.62231288554970299</v>
      </c>
      <c r="I20" s="2">
        <v>0.59985245728014602</v>
      </c>
      <c r="J20" s="2">
        <v>0.622252473443341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0.37009259259259297</v>
      </c>
      <c r="F21" s="2">
        <v>3.7899511634405303E-2</v>
      </c>
      <c r="G21" s="2">
        <v>0.34981281130665098</v>
      </c>
      <c r="H21" s="2">
        <v>0.39037237387853402</v>
      </c>
      <c r="I21" s="2">
        <v>0.35005192390671502</v>
      </c>
      <c r="J21" s="2">
        <v>0.39059109863085401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0.35096021947873801</v>
      </c>
      <c r="F22" s="2">
        <v>2.2951459451754801E-2</v>
      </c>
      <c r="G22" s="2">
        <v>0.335178598333078</v>
      </c>
      <c r="H22" s="2">
        <v>0.36674184062439902</v>
      </c>
      <c r="I22" s="2">
        <v>0.33534607243646603</v>
      </c>
      <c r="J22" s="2">
        <v>0.36690005706211398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0.25555555555555598</v>
      </c>
      <c r="F23" s="2">
        <v>6.1974279835390897E-3</v>
      </c>
      <c r="G23" s="2">
        <v>0.24735483139141401</v>
      </c>
      <c r="H23" s="2">
        <v>0.26375627971969701</v>
      </c>
      <c r="I23" s="2">
        <v>0.24744158421180701</v>
      </c>
      <c r="J23" s="2">
        <v>0.26384231374763101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0.744382716049383</v>
      </c>
      <c r="F24" s="2">
        <v>3.1823258014530301E-2</v>
      </c>
      <c r="G24" s="2">
        <v>0.72579958968917102</v>
      </c>
      <c r="H24" s="2">
        <v>0.76296584240959497</v>
      </c>
      <c r="I24" s="2">
        <v>0.72536070332915104</v>
      </c>
      <c r="J24" s="2">
        <v>0.76251857598389206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0.69333333333333302</v>
      </c>
      <c r="F25" s="2">
        <v>8.2976337448559707E-3</v>
      </c>
      <c r="G25" s="2">
        <v>0.68384426463880599</v>
      </c>
      <c r="H25" s="2">
        <v>0.70282240202786095</v>
      </c>
      <c r="I25" s="2">
        <v>0.68376328038644996</v>
      </c>
      <c r="J25" s="2">
        <v>0.702739680717965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0.79040123456790101</v>
      </c>
      <c r="F26" s="2">
        <v>4.3412682898948299E-2</v>
      </c>
      <c r="G26" s="2">
        <v>0.76869648531202805</v>
      </c>
      <c r="H26" s="2">
        <v>0.81210598382377497</v>
      </c>
      <c r="I26" s="2">
        <v>0.76787152140551396</v>
      </c>
      <c r="J26" s="2">
        <v>0.811281692727711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0.87361111111111101</v>
      </c>
      <c r="F27" s="2">
        <v>5.1594650205761302E-4</v>
      </c>
      <c r="G27" s="2">
        <v>0.87124492556997701</v>
      </c>
      <c r="H27" s="2">
        <v>0.875977296652245</v>
      </c>
      <c r="I27" s="2">
        <v>0.87122591986925102</v>
      </c>
      <c r="J27" s="2">
        <v>0.875958413197507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0.90722222222222204</v>
      </c>
      <c r="F28" s="2">
        <v>2.57366255144033E-3</v>
      </c>
      <c r="G28" s="2">
        <v>0.90193749881982099</v>
      </c>
      <c r="H28" s="2">
        <v>0.91250694562462398</v>
      </c>
      <c r="I28" s="2">
        <v>0.90180066148688098</v>
      </c>
      <c r="J28" s="2">
        <v>0.91237354466875098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0.82645061728395097</v>
      </c>
      <c r="F29" s="2">
        <v>5.2000363257633499E-2</v>
      </c>
      <c r="G29" s="2">
        <v>0.80269591188534795</v>
      </c>
      <c r="H29" s="2">
        <v>0.850205322682553</v>
      </c>
      <c r="I29" s="2">
        <v>0.80139868239604894</v>
      </c>
      <c r="J29" s="2">
        <v>0.84893812638934996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0.51622685185185202</v>
      </c>
      <c r="F30" s="2">
        <v>3.0693321659463198E-2</v>
      </c>
      <c r="G30" s="2">
        <v>0.49797661919137798</v>
      </c>
      <c r="H30" s="2">
        <v>0.53447708451232601</v>
      </c>
      <c r="I30" s="2">
        <v>0.49796308880693002</v>
      </c>
      <c r="J30" s="2">
        <v>0.53444737019479704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0.46258573388203</v>
      </c>
      <c r="F31" s="2">
        <v>4.9654934890887598E-2</v>
      </c>
      <c r="G31" s="2">
        <v>0.439372926461847</v>
      </c>
      <c r="H31" s="2">
        <v>0.485798541302214</v>
      </c>
      <c r="I31" s="2">
        <v>0.43947047230997099</v>
      </c>
      <c r="J31" s="2">
        <v>0.48586295094218701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0.34228395061728401</v>
      </c>
      <c r="F32" s="2">
        <v>1.81485774526241E-2</v>
      </c>
      <c r="G32" s="2">
        <v>0.32825039388652799</v>
      </c>
      <c r="H32" s="2">
        <v>0.35631750734804002</v>
      </c>
      <c r="I32" s="2">
        <v>0.328391475778956</v>
      </c>
      <c r="J32" s="2">
        <v>0.35645221460101101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0.780864197530864</v>
      </c>
      <c r="F33" s="2">
        <v>2.6085835492557E-2</v>
      </c>
      <c r="G33" s="2">
        <v>0.76403943916941797</v>
      </c>
      <c r="H33" s="2">
        <v>0.79768895589231104</v>
      </c>
      <c r="I33" s="2">
        <v>0.76357593721269101</v>
      </c>
      <c r="J33" s="2">
        <v>0.79722399052158599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0.71148148148148205</v>
      </c>
      <c r="F34" s="2">
        <v>2.6200415333028498E-2</v>
      </c>
      <c r="G34" s="2">
        <v>0.69461981293816399</v>
      </c>
      <c r="H34" s="2">
        <v>0.72834315002479999</v>
      </c>
      <c r="I34" s="2">
        <v>0.69433153565975203</v>
      </c>
      <c r="J34" s="2">
        <v>0.72804608639143598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0.80114197530864195</v>
      </c>
      <c r="F35" s="2">
        <v>6.2957837982014903E-2</v>
      </c>
      <c r="G35" s="2">
        <v>0.77500403494049497</v>
      </c>
      <c r="H35" s="2">
        <v>0.82727991567678905</v>
      </c>
      <c r="I35" s="2">
        <v>0.77371021473609702</v>
      </c>
      <c r="J35" s="2">
        <v>0.825996211483495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0.98277777777777797</v>
      </c>
      <c r="F36" s="2">
        <v>2.4037037037037E-3</v>
      </c>
      <c r="G36" s="2">
        <v>0.97767053002123705</v>
      </c>
      <c r="H36" s="2">
        <v>0.98788502553431901</v>
      </c>
      <c r="I36" s="2">
        <v>0.976852205768172</v>
      </c>
      <c r="J36" s="2">
        <v>0.98720633705829497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0.961666666666667</v>
      </c>
      <c r="F37" s="2">
        <v>2.4037037037037E-3</v>
      </c>
      <c r="G37" s="2">
        <v>0.95655941891012597</v>
      </c>
      <c r="H37" s="2">
        <v>0.96677391442320704</v>
      </c>
      <c r="I37" s="2">
        <v>0.95621973838902596</v>
      </c>
      <c r="J37" s="2">
        <v>0.96645968477353195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0.926111111111111</v>
      </c>
      <c r="F38" s="2">
        <v>2.57366255144033E-3</v>
      </c>
      <c r="G38" s="2">
        <v>0.92082638770870995</v>
      </c>
      <c r="H38" s="2">
        <v>0.93139583451351304</v>
      </c>
      <c r="I38" s="2">
        <v>0.92064936639103001</v>
      </c>
      <c r="J38" s="2">
        <v>0.93122500448377499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6947.3032276077001</v>
      </c>
      <c r="C41" s="2">
        <v>2.8453868313184199</v>
      </c>
      <c r="D41" s="2">
        <v>147.38675376448199</v>
      </c>
      <c r="E41" s="2">
        <v>0</v>
      </c>
    </row>
    <row r="42" spans="1:10" x14ac:dyDescent="0.2">
      <c r="A42" t="s">
        <v>11</v>
      </c>
      <c r="B42" s="2">
        <v>8464.6874481599007</v>
      </c>
      <c r="C42" s="2">
        <v>1.8983259696652399</v>
      </c>
      <c r="D42" s="2">
        <v>147.38675376448199</v>
      </c>
      <c r="E42" s="2">
        <v>0</v>
      </c>
    </row>
    <row r="43" spans="1:10" x14ac:dyDescent="0.2">
      <c r="A43" t="s">
        <v>26</v>
      </c>
      <c r="B43" s="2">
        <v>227.74387303920099</v>
      </c>
      <c r="C43" s="2">
        <v>5.0493129183395498</v>
      </c>
      <c r="D43" s="2">
        <v>147.38675376448199</v>
      </c>
      <c r="E43" s="2">
        <v>0</v>
      </c>
    </row>
    <row r="44" spans="1:10" x14ac:dyDescent="0.2">
      <c r="A44" t="s">
        <v>12</v>
      </c>
      <c r="B44" s="2">
        <v>269.38281997614502</v>
      </c>
      <c r="C44" s="2">
        <v>1.99948482976116</v>
      </c>
      <c r="D44" s="2">
        <v>147.38675376448199</v>
      </c>
      <c r="E44" s="2">
        <v>0</v>
      </c>
    </row>
    <row r="45" spans="1:10" x14ac:dyDescent="0.2">
      <c r="A45" t="s">
        <v>27</v>
      </c>
      <c r="B45" s="2">
        <v>165.47267905558101</v>
      </c>
      <c r="C45" s="2">
        <v>5.4859979560651198</v>
      </c>
      <c r="D45" s="2">
        <v>147.38675376448199</v>
      </c>
      <c r="E45" s="2">
        <v>0</v>
      </c>
    </row>
    <row r="46" spans="1:10" x14ac:dyDescent="0.2">
      <c r="A46" t="s">
        <v>28</v>
      </c>
      <c r="B46" s="2">
        <v>84.122919052854002</v>
      </c>
      <c r="C46" s="2">
        <v>3.7249326075740199</v>
      </c>
      <c r="D46" s="2">
        <v>147.38675376448199</v>
      </c>
      <c r="E46" s="2">
        <v>0</v>
      </c>
    </row>
    <row r="47" spans="1:10" x14ac:dyDescent="0.2">
      <c r="A47" t="s">
        <v>29</v>
      </c>
      <c r="B47" s="2">
        <v>41.501461062269499</v>
      </c>
      <c r="C47" s="2">
        <v>9.1555983386703197</v>
      </c>
      <c r="D47" s="2">
        <v>147.38675376448199</v>
      </c>
      <c r="E47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9.83333333333333E-2</v>
      </c>
      <c r="F3" s="2">
        <v>1.34631687242798E-2</v>
      </c>
      <c r="G3" s="2">
        <v>8.6246289299507506E-2</v>
      </c>
      <c r="H3" s="2">
        <v>0.110420377367159</v>
      </c>
      <c r="I3" s="2">
        <v>8.6890575468941494E-2</v>
      </c>
      <c r="J3" s="2">
        <v>0.111099657113676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0.11333333333333299</v>
      </c>
      <c r="F4" s="2">
        <v>7.0775720164609002E-3</v>
      </c>
      <c r="G4" s="2">
        <v>0.104569611010045</v>
      </c>
      <c r="H4" s="2">
        <v>0.122097055656621</v>
      </c>
      <c r="I4" s="2">
        <v>0.10486069087010499</v>
      </c>
      <c r="J4" s="2">
        <v>0.12239695083171299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0.22472222222222199</v>
      </c>
      <c r="F6" s="2">
        <v>9.7969135802469104E-3</v>
      </c>
      <c r="G6" s="2">
        <v>0.214411452238807</v>
      </c>
      <c r="H6" s="2">
        <v>0.235032992205637</v>
      </c>
      <c r="I6" s="2">
        <v>0.21457964930964901</v>
      </c>
      <c r="J6" s="2">
        <v>0.23520064233962401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0.26361111111111102</v>
      </c>
      <c r="F7" s="2">
        <v>5.4629629629629597E-5</v>
      </c>
      <c r="G7" s="2">
        <v>0.26284116454202799</v>
      </c>
      <c r="H7" s="2">
        <v>0.26438105768019399</v>
      </c>
      <c r="I7" s="2">
        <v>0.26284188677373099</v>
      </c>
      <c r="J7" s="2">
        <v>0.26438177924682299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0.29435185185185198</v>
      </c>
      <c r="F9" s="2">
        <v>1.6944177716811499E-3</v>
      </c>
      <c r="G9" s="2">
        <v>0.29006383277389802</v>
      </c>
      <c r="H9" s="2">
        <v>0.29863987092980598</v>
      </c>
      <c r="I9" s="2">
        <v>0.29008211150244001</v>
      </c>
      <c r="J9" s="2">
        <v>0.29865799964754303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0.41562500000000002</v>
      </c>
      <c r="F10" s="2">
        <v>1.34902192496607E-2</v>
      </c>
      <c r="G10" s="2">
        <v>0.40352581926832598</v>
      </c>
      <c r="H10" s="2">
        <v>0.42772418073167401</v>
      </c>
      <c r="I10" s="2">
        <v>0.40357894182566201</v>
      </c>
      <c r="J10" s="2">
        <v>0.42777272762865698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0.08</v>
      </c>
      <c r="F11" s="2">
        <v>7.74526748971193E-3</v>
      </c>
      <c r="G11" s="2">
        <v>7.0832209706720398E-2</v>
      </c>
      <c r="H11" s="2">
        <v>8.9167790293279606E-2</v>
      </c>
      <c r="I11" s="2">
        <v>7.1298677531054705E-2</v>
      </c>
      <c r="J11" s="2">
        <v>8.9660714197033697E-2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0.20499999999999999</v>
      </c>
      <c r="F12" s="2">
        <v>1.59457818930041E-2</v>
      </c>
      <c r="G12" s="2">
        <v>0.19184565070467299</v>
      </c>
      <c r="H12" s="2">
        <v>0.21815434929532701</v>
      </c>
      <c r="I12" s="2">
        <v>0.19215838811338601</v>
      </c>
      <c r="J12" s="2">
        <v>0.218467712907465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0.19555555555555601</v>
      </c>
      <c r="F13" s="2">
        <v>8.9046296296296304E-3</v>
      </c>
      <c r="G13" s="2">
        <v>0.185725535808037</v>
      </c>
      <c r="H13" s="2">
        <v>0.205385575303074</v>
      </c>
      <c r="I13" s="2">
        <v>0.18591212761699399</v>
      </c>
      <c r="J13" s="2">
        <v>0.20557288322568101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0.15277777777777801</v>
      </c>
      <c r="F14" s="2">
        <v>0</v>
      </c>
      <c r="G14" s="2">
        <v>0.15277777777777801</v>
      </c>
      <c r="H14" s="2">
        <v>0.15277777777777801</v>
      </c>
      <c r="I14" s="2">
        <v>0.15277777777777801</v>
      </c>
      <c r="J14" s="2">
        <v>0.15277777777777801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0.373765432098766</v>
      </c>
      <c r="F15" s="2">
        <v>3.7962743383294903E-2</v>
      </c>
      <c r="G15" s="2">
        <v>0.353468740415192</v>
      </c>
      <c r="H15" s="2">
        <v>0.39406212378233901</v>
      </c>
      <c r="I15" s="2">
        <v>0.353700943368909</v>
      </c>
      <c r="J15" s="2">
        <v>0.3942737650616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0.42554012345678999</v>
      </c>
      <c r="F16" s="2">
        <v>6.9889132822196096E-2</v>
      </c>
      <c r="G16" s="2">
        <v>0.39800092562217199</v>
      </c>
      <c r="H16" s="2">
        <v>0.45307932129140899</v>
      </c>
      <c r="I16" s="2">
        <v>0.39825861755965097</v>
      </c>
      <c r="J16" s="2">
        <v>0.453282699729878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0.52611111111111097</v>
      </c>
      <c r="F17" s="2">
        <v>1.5309335467154401E-2</v>
      </c>
      <c r="G17" s="2">
        <v>0.51322195066617404</v>
      </c>
      <c r="H17" s="2">
        <v>0.53900027155604802</v>
      </c>
      <c r="I17" s="2">
        <v>0.51320740597026204</v>
      </c>
      <c r="J17" s="2">
        <v>0.538980033977564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0.54191358024691405</v>
      </c>
      <c r="F18" s="2">
        <v>1.4663821571914801E-2</v>
      </c>
      <c r="G18" s="2">
        <v>0.52929908016920602</v>
      </c>
      <c r="H18" s="2">
        <v>0.55452808032462197</v>
      </c>
      <c r="I18" s="2">
        <v>0.52927488123034805</v>
      </c>
      <c r="J18" s="2">
        <v>0.55449856835664102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0.65277777777777801</v>
      </c>
      <c r="F19" s="2">
        <v>1.15329218106996E-4</v>
      </c>
      <c r="G19" s="2">
        <v>0.65165907134892498</v>
      </c>
      <c r="H19" s="2">
        <v>0.65389648420663105</v>
      </c>
      <c r="I19" s="2">
        <v>0.65165822941979301</v>
      </c>
      <c r="J19" s="2">
        <v>0.65389563900765102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0.60317901234567906</v>
      </c>
      <c r="F20" s="2">
        <v>4.0316779073311999E-2</v>
      </c>
      <c r="G20" s="2">
        <v>0.58226249503062799</v>
      </c>
      <c r="H20" s="2">
        <v>0.62409552966073001</v>
      </c>
      <c r="I20" s="2">
        <v>0.58208572821640103</v>
      </c>
      <c r="J20" s="2">
        <v>0.62389555623195203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0.34851080246913602</v>
      </c>
      <c r="F21" s="2">
        <v>1.06932956898085E-2</v>
      </c>
      <c r="G21" s="2">
        <v>0.33773865604611297</v>
      </c>
      <c r="H21" s="2">
        <v>0.359282948892159</v>
      </c>
      <c r="I21" s="2">
        <v>0.33781751668126297</v>
      </c>
      <c r="J21" s="2">
        <v>0.359358881577024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0.44583333333333303</v>
      </c>
      <c r="F22" s="2">
        <v>1.28171091884494E-2</v>
      </c>
      <c r="G22" s="2">
        <v>0.43403986617354301</v>
      </c>
      <c r="H22" s="2">
        <v>0.45762680049312399</v>
      </c>
      <c r="I22" s="2">
        <v>0.43407250796086599</v>
      </c>
      <c r="J22" s="2">
        <v>0.45765512224516502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0.326697530864198</v>
      </c>
      <c r="F23" s="2">
        <v>6.3161294010059396E-3</v>
      </c>
      <c r="G23" s="2">
        <v>0.31841864358530197</v>
      </c>
      <c r="H23" s="2">
        <v>0.33497641814309398</v>
      </c>
      <c r="I23" s="2">
        <v>0.31847325803472099</v>
      </c>
      <c r="J23" s="2">
        <v>0.335029782512828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0.75067901234567902</v>
      </c>
      <c r="F24" s="2">
        <v>3.2923531727887E-2</v>
      </c>
      <c r="G24" s="2">
        <v>0.73177736448127095</v>
      </c>
      <c r="H24" s="2">
        <v>0.76958066021008797</v>
      </c>
      <c r="I24" s="2">
        <v>0.73130330390766096</v>
      </c>
      <c r="J24" s="2">
        <v>0.769098684563292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0.68833333333333402</v>
      </c>
      <c r="F25" s="2">
        <v>5.0805555555555604E-3</v>
      </c>
      <c r="G25" s="2">
        <v>0.680908237516471</v>
      </c>
      <c r="H25" s="2">
        <v>0.69575842915019603</v>
      </c>
      <c r="I25" s="2">
        <v>0.68086027120281101</v>
      </c>
      <c r="J25" s="2">
        <v>0.69570961138883902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0.78953703703703704</v>
      </c>
      <c r="F26" s="2">
        <v>5.0062285347761998E-2</v>
      </c>
      <c r="G26" s="2">
        <v>0.76622920951444795</v>
      </c>
      <c r="H26" s="2">
        <v>0.81284486455962701</v>
      </c>
      <c r="I26" s="2">
        <v>0.76528398825826804</v>
      </c>
      <c r="J26" s="2">
        <v>0.81189999961674397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0.87388888888888905</v>
      </c>
      <c r="F27" s="2">
        <v>5.0987654320987599E-4</v>
      </c>
      <c r="G27" s="2">
        <v>0.87153666326629198</v>
      </c>
      <c r="H27" s="2">
        <v>0.87624111451148601</v>
      </c>
      <c r="I27" s="2">
        <v>0.87151783184688103</v>
      </c>
      <c r="J27" s="2">
        <v>0.87622240408515994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0.90777777777777802</v>
      </c>
      <c r="F28" s="2">
        <v>2.9499999999999999E-3</v>
      </c>
      <c r="G28" s="2">
        <v>0.90211984910739695</v>
      </c>
      <c r="H28" s="2">
        <v>0.91343570644815897</v>
      </c>
      <c r="I28" s="2">
        <v>0.90196177866543703</v>
      </c>
      <c r="J28" s="2">
        <v>0.91328192200103397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0.82348765432098803</v>
      </c>
      <c r="F29" s="2">
        <v>6.1228574150282003E-2</v>
      </c>
      <c r="G29" s="2">
        <v>0.79771117891575205</v>
      </c>
      <c r="H29" s="2">
        <v>0.849264129726224</v>
      </c>
      <c r="I29" s="2">
        <v>0.79621828912755399</v>
      </c>
      <c r="J29" s="2">
        <v>0.84780543942636899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0.60604938271604902</v>
      </c>
      <c r="F30" s="2">
        <v>6.6894318701417399E-3</v>
      </c>
      <c r="G30" s="2">
        <v>0.59752935362817905</v>
      </c>
      <c r="H30" s="2">
        <v>0.61456941180392</v>
      </c>
      <c r="I30" s="2">
        <v>0.59749789868664704</v>
      </c>
      <c r="J30" s="2">
        <v>0.61453639275553595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0.56913580246913598</v>
      </c>
      <c r="F31" s="2">
        <v>1.24836946857694E-2</v>
      </c>
      <c r="G31" s="2">
        <v>0.55749673919194997</v>
      </c>
      <c r="H31" s="2">
        <v>0.58077486574632198</v>
      </c>
      <c r="I31" s="2">
        <v>0.557460619499766</v>
      </c>
      <c r="J31" s="2">
        <v>0.58073462746736704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0.48189814814814802</v>
      </c>
      <c r="F32" s="2">
        <v>4.7741229968210402E-3</v>
      </c>
      <c r="G32" s="2">
        <v>0.47470045609471201</v>
      </c>
      <c r="H32" s="2">
        <v>0.48909584020158398</v>
      </c>
      <c r="I32" s="2">
        <v>0.47470470818298599</v>
      </c>
      <c r="J32" s="2">
        <v>0.48909909930920697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0.78179012345679</v>
      </c>
      <c r="F33" s="2">
        <v>2.79199372554997E-2</v>
      </c>
      <c r="G33" s="2">
        <v>0.76438393509337099</v>
      </c>
      <c r="H33" s="2">
        <v>0.79919631182021</v>
      </c>
      <c r="I33" s="2">
        <v>0.76388465205290701</v>
      </c>
      <c r="J33" s="2">
        <v>0.79869558567643695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0.71425925925925904</v>
      </c>
      <c r="F34" s="2">
        <v>2.1639178478890402E-2</v>
      </c>
      <c r="G34" s="2">
        <v>0.69893544622605597</v>
      </c>
      <c r="H34" s="2">
        <v>0.729583072292463</v>
      </c>
      <c r="I34" s="2">
        <v>0.69869233151053001</v>
      </c>
      <c r="J34" s="2">
        <v>0.72933349033725203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0.79996913580246898</v>
      </c>
      <c r="F35" s="2">
        <v>5.9798649215058702E-2</v>
      </c>
      <c r="G35" s="2">
        <v>0.77449542893626999</v>
      </c>
      <c r="H35" s="2">
        <v>0.82544284266866796</v>
      </c>
      <c r="I35" s="2">
        <v>0.77327715896900895</v>
      </c>
      <c r="J35" s="2">
        <v>0.82423295831600196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0.98250000000000004</v>
      </c>
      <c r="F36" s="2">
        <v>2.4340534979423898E-3</v>
      </c>
      <c r="G36" s="2">
        <v>0.97736061065650404</v>
      </c>
      <c r="H36" s="2">
        <v>0.98763938934349704</v>
      </c>
      <c r="I36" s="2">
        <v>0.97654619103947704</v>
      </c>
      <c r="J36" s="2">
        <v>0.98696259727859104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0.96194444444444505</v>
      </c>
      <c r="F37" s="2">
        <v>2.4340534979423898E-3</v>
      </c>
      <c r="G37" s="2">
        <v>0.95680505510094804</v>
      </c>
      <c r="H37" s="2">
        <v>0.96708383378794105</v>
      </c>
      <c r="I37" s="2">
        <v>0.95645826545900703</v>
      </c>
      <c r="J37" s="2">
        <v>0.96676339555781599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0.92555555555555602</v>
      </c>
      <c r="F38" s="2">
        <v>2.9499999999999999E-3</v>
      </c>
      <c r="G38" s="2">
        <v>0.91989762688517496</v>
      </c>
      <c r="H38" s="2">
        <v>0.93121348422593697</v>
      </c>
      <c r="I38" s="2">
        <v>0.91969616543200605</v>
      </c>
      <c r="J38" s="2">
        <v>0.93101948019008796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10033.792229655801</v>
      </c>
      <c r="C41" s="2">
        <v>2.7352122059992401</v>
      </c>
      <c r="D41" s="2">
        <v>133.60268190421399</v>
      </c>
      <c r="E41" s="2">
        <v>0</v>
      </c>
    </row>
    <row r="42" spans="1:10" x14ac:dyDescent="0.2">
      <c r="A42" t="s">
        <v>11</v>
      </c>
      <c r="B42" s="2">
        <v>6917.3086171596397</v>
      </c>
      <c r="C42" s="2">
        <v>1.7868331749831099</v>
      </c>
      <c r="D42" s="2">
        <v>133.60268190421399</v>
      </c>
      <c r="E42" s="2">
        <v>0</v>
      </c>
    </row>
    <row r="43" spans="1:10" x14ac:dyDescent="0.2">
      <c r="A43" t="s">
        <v>26</v>
      </c>
      <c r="B43" s="2">
        <v>252.17719575440501</v>
      </c>
      <c r="C43" s="2">
        <v>4.7111118265304803</v>
      </c>
      <c r="D43" s="2">
        <v>133.60268190421399</v>
      </c>
      <c r="E43" s="2">
        <v>0</v>
      </c>
    </row>
    <row r="44" spans="1:10" x14ac:dyDescent="0.2">
      <c r="A44" t="s">
        <v>12</v>
      </c>
      <c r="B44" s="2">
        <v>214.28128592925501</v>
      </c>
      <c r="C44" s="2">
        <v>1.95165687885048</v>
      </c>
      <c r="D44" s="2">
        <v>133.60268190421399</v>
      </c>
      <c r="E44" s="2">
        <v>0</v>
      </c>
    </row>
    <row r="45" spans="1:10" x14ac:dyDescent="0.2">
      <c r="A45" t="s">
        <v>27</v>
      </c>
      <c r="B45" s="2">
        <v>166.971877525596</v>
      </c>
      <c r="C45" s="2">
        <v>5.1210029550301996</v>
      </c>
      <c r="D45" s="2">
        <v>133.60268190421399</v>
      </c>
      <c r="E45" s="2">
        <v>0</v>
      </c>
    </row>
    <row r="46" spans="1:10" x14ac:dyDescent="0.2">
      <c r="A46" t="s">
        <v>28</v>
      </c>
      <c r="B46" s="2">
        <v>91.766656278966394</v>
      </c>
      <c r="C46" s="2">
        <v>3.39365689051075</v>
      </c>
      <c r="D46" s="2">
        <v>133.60268190421399</v>
      </c>
      <c r="E46" s="2">
        <v>0</v>
      </c>
    </row>
    <row r="47" spans="1:10" x14ac:dyDescent="0.2">
      <c r="A47" t="s">
        <v>29</v>
      </c>
      <c r="B47" s="2">
        <v>39.754079583206902</v>
      </c>
      <c r="C47" s="2">
        <v>8.3270717951545699</v>
      </c>
      <c r="D47" s="2">
        <v>133.60268190421399</v>
      </c>
      <c r="E47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0.91496913580246897</v>
      </c>
      <c r="F3" s="2">
        <v>0.16864773662551399</v>
      </c>
      <c r="G3" s="2">
        <v>0.87218953589856196</v>
      </c>
      <c r="H3" s="2">
        <v>0.95774873570637598</v>
      </c>
      <c r="I3" s="2">
        <v>0.86128620384665699</v>
      </c>
      <c r="J3" s="2">
        <v>0.94910419102811705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0.71348765432098804</v>
      </c>
      <c r="F4" s="2">
        <v>0.120477105243103</v>
      </c>
      <c r="G4" s="2">
        <v>0.677330127085504</v>
      </c>
      <c r="H4" s="2">
        <v>0.74964518155647197</v>
      </c>
      <c r="I4" s="2">
        <v>0.67601269068236203</v>
      </c>
      <c r="J4" s="2">
        <v>0.74824225715926296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0.98611111111111105</v>
      </c>
      <c r="F5" s="2">
        <v>0</v>
      </c>
      <c r="G5" s="2">
        <v>0.98611111111111105</v>
      </c>
      <c r="H5" s="2">
        <v>0.98611111111111105</v>
      </c>
      <c r="I5" s="2">
        <v>0.98611111111111105</v>
      </c>
      <c r="J5" s="2">
        <v>0.98611111111111105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0.55638888888888904</v>
      </c>
      <c r="F6" s="2">
        <v>5.6726477911504501E-2</v>
      </c>
      <c r="G6" s="2">
        <v>0.53157816876302399</v>
      </c>
      <c r="H6" s="2">
        <v>0.58119960901475398</v>
      </c>
      <c r="I6" s="2">
        <v>0.53145784191608803</v>
      </c>
      <c r="J6" s="2">
        <v>0.58103913115825601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0.59013888888888899</v>
      </c>
      <c r="F7" s="2">
        <v>1.9197328777189899E-2</v>
      </c>
      <c r="G7" s="2">
        <v>0.575705548252198</v>
      </c>
      <c r="H7" s="2">
        <v>0.60457222952557998</v>
      </c>
      <c r="I7" s="2">
        <v>0.57563182166775595</v>
      </c>
      <c r="J7" s="2">
        <v>0.60449077464754997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0.78638888888888903</v>
      </c>
      <c r="F8" s="2">
        <v>0.45702203932327401</v>
      </c>
      <c r="G8" s="2">
        <v>0.715965806189646</v>
      </c>
      <c r="H8" s="2">
        <v>0.85681197158813205</v>
      </c>
      <c r="I8" s="2">
        <v>0.70766344480923904</v>
      </c>
      <c r="J8" s="2">
        <v>0.848453881081219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0.486257716049383</v>
      </c>
      <c r="F9" s="2">
        <v>0.116274339202702</v>
      </c>
      <c r="G9" s="2">
        <v>0.450736452983383</v>
      </c>
      <c r="H9" s="2">
        <v>0.52177897911538196</v>
      </c>
      <c r="I9" s="2">
        <v>0.45086522407566498</v>
      </c>
      <c r="J9" s="2">
        <v>0.52178856268387896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0.46858024691358002</v>
      </c>
      <c r="F10" s="2">
        <v>9.93060817075649E-2</v>
      </c>
      <c r="G10" s="2">
        <v>0.43575300593801097</v>
      </c>
      <c r="H10" s="2">
        <v>0.50140748788914902</v>
      </c>
      <c r="I10" s="2">
        <v>0.43593548636923601</v>
      </c>
      <c r="J10" s="2">
        <v>0.50149617058097196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0.70493827160493805</v>
      </c>
      <c r="F11" s="2">
        <v>0.10249020601534301</v>
      </c>
      <c r="G11" s="2">
        <v>0.67158890091773105</v>
      </c>
      <c r="H11" s="2">
        <v>0.73828764229214605</v>
      </c>
      <c r="I11" s="2">
        <v>0.67053204087028795</v>
      </c>
      <c r="J11" s="2">
        <v>0.73715989396464698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0.74320987654321002</v>
      </c>
      <c r="F12" s="2">
        <v>0.46842614311842701</v>
      </c>
      <c r="G12" s="2">
        <v>0.67191357155171205</v>
      </c>
      <c r="H12" s="2">
        <v>0.814506181534708</v>
      </c>
      <c r="I12" s="2">
        <v>0.66577666888026998</v>
      </c>
      <c r="J12" s="2">
        <v>0.807880080499908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0.81922839506172895</v>
      </c>
      <c r="F13" s="2">
        <v>0.10204177843824599</v>
      </c>
      <c r="G13" s="2">
        <v>0.78595206145752605</v>
      </c>
      <c r="H13" s="2">
        <v>0.85250472866593097</v>
      </c>
      <c r="I13" s="2">
        <v>0.78354231466477997</v>
      </c>
      <c r="J13" s="2">
        <v>0.85015625064189604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0.83737654320987698</v>
      </c>
      <c r="F14" s="2">
        <v>0.15010828379820099</v>
      </c>
      <c r="G14" s="2">
        <v>0.79701676324794102</v>
      </c>
      <c r="H14" s="2">
        <v>0.87773632317181205</v>
      </c>
      <c r="I14" s="2">
        <v>0.792894061972511</v>
      </c>
      <c r="J14" s="2">
        <v>0.87382536528741706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0.47268518518518499</v>
      </c>
      <c r="F15" s="2">
        <v>2.99438757770484E-2</v>
      </c>
      <c r="G15" s="2">
        <v>0.45465913954922299</v>
      </c>
      <c r="H15" s="2">
        <v>0.49071123082114798</v>
      </c>
      <c r="I15" s="2">
        <v>0.45470249973322902</v>
      </c>
      <c r="J15" s="2">
        <v>0.49073902646242301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0.51176697530864201</v>
      </c>
      <c r="F16" s="2">
        <v>4.1689868398491099E-2</v>
      </c>
      <c r="G16" s="2">
        <v>0.49049725779022102</v>
      </c>
      <c r="H16" s="2">
        <v>0.53303669282706401</v>
      </c>
      <c r="I16" s="2">
        <v>0.49048879165284598</v>
      </c>
      <c r="J16" s="2">
        <v>0.53300259961166896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0.38003086419753102</v>
      </c>
      <c r="F17" s="2">
        <v>4.1804593430879403E-2</v>
      </c>
      <c r="G17" s="2">
        <v>0.35873190105331698</v>
      </c>
      <c r="H17" s="2">
        <v>0.40132982734174499</v>
      </c>
      <c r="I17" s="2">
        <v>0.35897459896053602</v>
      </c>
      <c r="J17" s="2">
        <v>0.40154853973409999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0.29299382716049399</v>
      </c>
      <c r="F18" s="2">
        <v>0.14826151755321901</v>
      </c>
      <c r="G18" s="2">
        <v>0.25288308658478298</v>
      </c>
      <c r="H18" s="2">
        <v>0.333104567736204</v>
      </c>
      <c r="I18" s="2">
        <v>0.25454432479903</v>
      </c>
      <c r="J18" s="2">
        <v>0.33464398549171198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0.25728395061728399</v>
      </c>
      <c r="F19" s="2">
        <v>0.32105098943250499</v>
      </c>
      <c r="G19" s="2">
        <v>0.19825929438725001</v>
      </c>
      <c r="H19" s="2">
        <v>0.31630860684731799</v>
      </c>
      <c r="I19" s="2">
        <v>0.20277834338729001</v>
      </c>
      <c r="J19" s="2">
        <v>0.32054950500108198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0.494884259259259</v>
      </c>
      <c r="F20" s="2">
        <v>0.15321245553405399</v>
      </c>
      <c r="G20" s="2">
        <v>0.45410930368450902</v>
      </c>
      <c r="H20" s="2">
        <v>0.53565921483401002</v>
      </c>
      <c r="I20" s="2">
        <v>0.45423331918758603</v>
      </c>
      <c r="J20" s="2">
        <v>0.53560294918585405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0.644938271604938</v>
      </c>
      <c r="F21" s="2">
        <v>9.0091265940151405E-2</v>
      </c>
      <c r="G21" s="2">
        <v>0.61367115705018704</v>
      </c>
      <c r="H21" s="2">
        <v>0.67620538615968995</v>
      </c>
      <c r="I21" s="2">
        <v>0.613090346992748</v>
      </c>
      <c r="J21" s="2">
        <v>0.67555198849424503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0.81570644718792895</v>
      </c>
      <c r="F22" s="2">
        <v>8.4928736797687795E-2</v>
      </c>
      <c r="G22" s="2">
        <v>0.78534840275371398</v>
      </c>
      <c r="H22" s="2">
        <v>0.84606449162214303</v>
      </c>
      <c r="I22" s="2">
        <v>0.78339832574124202</v>
      </c>
      <c r="J22" s="2">
        <v>0.84415419762646005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0.91354938271605002</v>
      </c>
      <c r="F23" s="2">
        <v>2.6918169232332499E-2</v>
      </c>
      <c r="G23" s="2">
        <v>0.89645831402766796</v>
      </c>
      <c r="H23" s="2">
        <v>0.93064045140443097</v>
      </c>
      <c r="I23" s="2">
        <v>0.89485846610265196</v>
      </c>
      <c r="J23" s="2">
        <v>0.92918058883954402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0.34481481481481502</v>
      </c>
      <c r="F24" s="2">
        <v>5.55079751562262E-2</v>
      </c>
      <c r="G24" s="2">
        <v>0.32027201231074998</v>
      </c>
      <c r="H24" s="2">
        <v>0.36935761731888</v>
      </c>
      <c r="I24" s="2">
        <v>0.32070222914762497</v>
      </c>
      <c r="J24" s="2">
        <v>0.36975352997615601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0.20623456790123501</v>
      </c>
      <c r="F25" s="2">
        <v>0.22019378969161199</v>
      </c>
      <c r="G25" s="2">
        <v>0.15735256493730801</v>
      </c>
      <c r="H25" s="2">
        <v>0.25511657086516099</v>
      </c>
      <c r="I25" s="2">
        <v>0.16159912772665999</v>
      </c>
      <c r="J25" s="2">
        <v>0.25938451963624198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0.244845679012346</v>
      </c>
      <c r="F26" s="2">
        <v>0.123690961108571</v>
      </c>
      <c r="G26" s="2">
        <v>0.208209055460436</v>
      </c>
      <c r="H26" s="2">
        <v>0.28148230256425499</v>
      </c>
      <c r="I26" s="2">
        <v>0.210080392564578</v>
      </c>
      <c r="J26" s="2">
        <v>0.28330077997790198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</v>
      </c>
      <c r="F27" s="2">
        <v>4.7570267489711902E-2</v>
      </c>
      <c r="G27" s="2">
        <v>8.7279689786676801E-2</v>
      </c>
      <c r="H27" s="2">
        <v>0.13272031021332301</v>
      </c>
      <c r="I27" s="2">
        <v>8.9250748241247596E-2</v>
      </c>
      <c r="J27" s="2">
        <v>0.13485880485691701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0.121111111111111</v>
      </c>
      <c r="F28" s="2">
        <v>5.5491563786008197E-2</v>
      </c>
      <c r="G28" s="2">
        <v>9.6571937011727393E-2</v>
      </c>
      <c r="H28" s="2">
        <v>0.145650285210495</v>
      </c>
      <c r="I28" s="2">
        <v>9.8634672375711399E-2</v>
      </c>
      <c r="J28" s="2">
        <v>0.14786914503259799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0.199660493827161</v>
      </c>
      <c r="F29" s="2">
        <v>0.22311407686836399</v>
      </c>
      <c r="G29" s="2">
        <v>0.1504554134028</v>
      </c>
      <c r="H29" s="2">
        <v>0.248865574251521</v>
      </c>
      <c r="I29" s="2">
        <v>0.15494367286369301</v>
      </c>
      <c r="J29" s="2">
        <v>0.25341261507340002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0.72577160493827197</v>
      </c>
      <c r="F30" s="2">
        <v>7.1926689275008907E-2</v>
      </c>
      <c r="G30" s="2">
        <v>0.69783385053043601</v>
      </c>
      <c r="H30" s="2">
        <v>0.75370935934610805</v>
      </c>
      <c r="I30" s="2">
        <v>0.69696829864367005</v>
      </c>
      <c r="J30" s="2">
        <v>0.75280814008708097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0.77626886145404705</v>
      </c>
      <c r="F31" s="2">
        <v>0.167886714494177</v>
      </c>
      <c r="G31" s="2">
        <v>0.73358589205790703</v>
      </c>
      <c r="H31" s="2">
        <v>0.81895183085018597</v>
      </c>
      <c r="I31" s="2">
        <v>0.730722464162885</v>
      </c>
      <c r="J31" s="2">
        <v>0.81605074467573602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0.89027777777777795</v>
      </c>
      <c r="F32" s="2">
        <v>7.5226273941980407E-2</v>
      </c>
      <c r="G32" s="2">
        <v>0.86170639657771997</v>
      </c>
      <c r="H32" s="2">
        <v>0.91884915897783603</v>
      </c>
      <c r="I32" s="2">
        <v>0.85828175647051896</v>
      </c>
      <c r="J32" s="2">
        <v>0.91575901317495501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0.29845679012345699</v>
      </c>
      <c r="F33" s="2">
        <v>0.12811453729106301</v>
      </c>
      <c r="G33" s="2">
        <v>0.26117080120167202</v>
      </c>
      <c r="H33" s="2">
        <v>0.33574277904524102</v>
      </c>
      <c r="I33" s="2">
        <v>0.26255418657812302</v>
      </c>
      <c r="J33" s="2">
        <v>0.33702514302533199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0.32331018518518501</v>
      </c>
      <c r="F34" s="2">
        <v>0.19208602561537899</v>
      </c>
      <c r="G34" s="2">
        <v>0.27765455461330502</v>
      </c>
      <c r="H34" s="2">
        <v>0.368965815757066</v>
      </c>
      <c r="I34" s="2">
        <v>0.27943156842557798</v>
      </c>
      <c r="J34" s="2">
        <v>0.370535862824103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0.196851851851852</v>
      </c>
      <c r="F35" s="2">
        <v>0.25208078227404401</v>
      </c>
      <c r="G35" s="2">
        <v>0.14455008878637399</v>
      </c>
      <c r="H35" s="2">
        <v>0.24915361491732901</v>
      </c>
      <c r="I35" s="2">
        <v>0.14970715921980601</v>
      </c>
      <c r="J35" s="2">
        <v>0.25440106137338597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2.1388888888888902E-2</v>
      </c>
      <c r="F36" s="2">
        <v>4.7042181069958796E-3</v>
      </c>
      <c r="G36" s="2">
        <v>1.42440871078482E-2</v>
      </c>
      <c r="H36" s="2">
        <v>2.8533690669929598E-2</v>
      </c>
      <c r="I36" s="2">
        <v>1.52981590467991E-2</v>
      </c>
      <c r="J36" s="2">
        <v>2.9831088191692501E-2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4.1388888888888899E-2</v>
      </c>
      <c r="F37" s="2">
        <v>1.08591563786008E-2</v>
      </c>
      <c r="G37" s="2">
        <v>3.0533522066049701E-2</v>
      </c>
      <c r="H37" s="2">
        <v>5.2244255711728103E-2</v>
      </c>
      <c r="I37" s="2">
        <v>3.1796859524031197E-2</v>
      </c>
      <c r="J37" s="2">
        <v>5.3713976252057101E-2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0.108703703703704</v>
      </c>
      <c r="F38" s="2">
        <v>0.12504437458720699</v>
      </c>
      <c r="G38" s="2">
        <v>7.1867188423185097E-2</v>
      </c>
      <c r="H38" s="2">
        <v>0.14554021898422201</v>
      </c>
      <c r="I38" s="2">
        <v>7.6969642359927301E-2</v>
      </c>
      <c r="J38" s="2">
        <v>0.15137578706646601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467.78624579813101</v>
      </c>
      <c r="C41" s="2">
        <v>2.9402029379624501</v>
      </c>
      <c r="D41" s="2">
        <v>183.56753882791699</v>
      </c>
      <c r="E41" s="2">
        <v>0</v>
      </c>
    </row>
    <row r="42" spans="1:10" x14ac:dyDescent="0.2">
      <c r="A42" t="s">
        <v>11</v>
      </c>
      <c r="B42" s="2">
        <v>2360.3349071338398</v>
      </c>
      <c r="C42" s="2">
        <v>1.9986036450425799</v>
      </c>
      <c r="D42" s="2">
        <v>183.56753882791699</v>
      </c>
      <c r="E42" s="2">
        <v>0</v>
      </c>
    </row>
    <row r="43" spans="1:10" x14ac:dyDescent="0.2">
      <c r="A43" t="s">
        <v>26</v>
      </c>
      <c r="B43" s="2">
        <v>75.724017375704094</v>
      </c>
      <c r="C43" s="2">
        <v>5.49525738482878</v>
      </c>
      <c r="D43" s="2">
        <v>183.56753882791699</v>
      </c>
      <c r="E43" s="2">
        <v>0</v>
      </c>
    </row>
    <row r="44" spans="1:10" x14ac:dyDescent="0.2">
      <c r="A44" t="s">
        <v>12</v>
      </c>
      <c r="B44" s="2">
        <v>86.186411964774805</v>
      </c>
      <c r="C44" s="2">
        <v>1.98912519216693</v>
      </c>
      <c r="D44" s="2">
        <v>183.56753882791699</v>
      </c>
      <c r="E44" s="2">
        <v>0</v>
      </c>
    </row>
    <row r="45" spans="1:10" x14ac:dyDescent="0.2">
      <c r="A45" t="s">
        <v>27</v>
      </c>
      <c r="B45" s="2">
        <v>18.091234267069201</v>
      </c>
      <c r="C45" s="2">
        <v>5.7145917614462496</v>
      </c>
      <c r="D45" s="2">
        <v>183.56753882791699</v>
      </c>
      <c r="E45" s="2">
        <v>6.6613381477509402E-16</v>
      </c>
    </row>
    <row r="46" spans="1:10" x14ac:dyDescent="0.2">
      <c r="A46" t="s">
        <v>28</v>
      </c>
      <c r="B46" s="2">
        <v>27.934018116364001</v>
      </c>
      <c r="C46" s="2">
        <v>3.82077719829595</v>
      </c>
      <c r="D46" s="2">
        <v>183.56753882791699</v>
      </c>
      <c r="E46" s="2">
        <v>0</v>
      </c>
    </row>
    <row r="47" spans="1:10" x14ac:dyDescent="0.2">
      <c r="A47" t="s">
        <v>29</v>
      </c>
      <c r="B47" s="2">
        <v>15.4240496472076</v>
      </c>
      <c r="C47" s="2">
        <v>9.9503062147870907</v>
      </c>
      <c r="D47" s="2">
        <v>183.56753882791699</v>
      </c>
      <c r="E47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9.5833333333333298E-2</v>
      </c>
      <c r="F3" s="2">
        <v>2.84681069958848E-3</v>
      </c>
      <c r="G3" s="2">
        <v>9.0275241031463602E-2</v>
      </c>
      <c r="H3" s="2">
        <v>0.10139142563520299</v>
      </c>
      <c r="I3" s="2">
        <v>9.0417504024247197E-2</v>
      </c>
      <c r="J3" s="2">
        <v>0.10153734736582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0.1275</v>
      </c>
      <c r="F4" s="2">
        <v>2.5311728395061698E-3</v>
      </c>
      <c r="G4" s="2">
        <v>0.122259082046856</v>
      </c>
      <c r="H4" s="2">
        <v>0.13274091795314399</v>
      </c>
      <c r="I4" s="2">
        <v>0.122350405891597</v>
      </c>
      <c r="J4" s="2">
        <v>0.13283353083871999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2.1388888888888902E-2</v>
      </c>
      <c r="F5" s="2">
        <v>4.3764403292181099E-3</v>
      </c>
      <c r="G5" s="2">
        <v>1.44974967091544E-2</v>
      </c>
      <c r="H5" s="2">
        <v>2.8280281068623299E-2</v>
      </c>
      <c r="I5" s="2">
        <v>1.54816097098301E-2</v>
      </c>
      <c r="J5" s="2">
        <v>2.9482694084094901E-2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0.15388888888888899</v>
      </c>
      <c r="F6" s="2">
        <v>5.9667695473251004E-3</v>
      </c>
      <c r="G6" s="2">
        <v>0.14584222071700401</v>
      </c>
      <c r="H6" s="2">
        <v>0.161935557060774</v>
      </c>
      <c r="I6" s="2">
        <v>0.14601318306667899</v>
      </c>
      <c r="J6" s="2">
        <v>0.16210875859519699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0.210030864197531</v>
      </c>
      <c r="F7" s="2">
        <v>3.7059796524920002E-2</v>
      </c>
      <c r="G7" s="2">
        <v>0.18997700435703599</v>
      </c>
      <c r="H7" s="2">
        <v>0.23008472403802599</v>
      </c>
      <c r="I7" s="2">
        <v>0.190678798243957</v>
      </c>
      <c r="J7" s="2">
        <v>0.230786908641709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3.4444444444444403E-2</v>
      </c>
      <c r="F8" s="2">
        <v>4.5949588477366202E-3</v>
      </c>
      <c r="G8" s="2">
        <v>2.7383102004661701E-2</v>
      </c>
      <c r="H8" s="2">
        <v>4.1505786884227201E-2</v>
      </c>
      <c r="I8" s="2">
        <v>2.8040182856313701E-2</v>
      </c>
      <c r="J8" s="2">
        <v>4.2247833885023303E-2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0.20342592592592601</v>
      </c>
      <c r="F9" s="2">
        <v>8.2580778463648793E-2</v>
      </c>
      <c r="G9" s="2">
        <v>0.173490465223225</v>
      </c>
      <c r="H9" s="2">
        <v>0.23336138662862699</v>
      </c>
      <c r="I9" s="2">
        <v>0.17512165483891701</v>
      </c>
      <c r="J9" s="2">
        <v>0.235001610670413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0.30425154320987602</v>
      </c>
      <c r="F10" s="2">
        <v>0.27500856577875399</v>
      </c>
      <c r="G10" s="2">
        <v>0.249623006122174</v>
      </c>
      <c r="H10" s="2">
        <v>0.35888008029757901</v>
      </c>
      <c r="I10" s="2">
        <v>0.25252292485408701</v>
      </c>
      <c r="J10" s="2">
        <v>0.361452563047789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7.1666666666666698E-2</v>
      </c>
      <c r="F11" s="2">
        <v>2.3490740740740698E-3</v>
      </c>
      <c r="G11" s="2">
        <v>6.6617789372906605E-2</v>
      </c>
      <c r="H11" s="2">
        <v>7.6715543960426694E-2</v>
      </c>
      <c r="I11" s="2">
        <v>6.6779010058958893E-2</v>
      </c>
      <c r="J11" s="2">
        <v>7.6882586564381905E-2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0.27410493827160498</v>
      </c>
      <c r="F12" s="2">
        <v>4.1219516841944803E-2</v>
      </c>
      <c r="G12" s="2">
        <v>0.25295554522043501</v>
      </c>
      <c r="H12" s="2">
        <v>0.29525433132277501</v>
      </c>
      <c r="I12" s="2">
        <v>0.25347042894782201</v>
      </c>
      <c r="J12" s="2">
        <v>0.29575376662659297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0.380887345679012</v>
      </c>
      <c r="F13" s="2">
        <v>2.8861075944342798E-2</v>
      </c>
      <c r="G13" s="2">
        <v>0.36319022066424</v>
      </c>
      <c r="H13" s="2">
        <v>0.398584470693784</v>
      </c>
      <c r="I13" s="2">
        <v>0.36335517060501099</v>
      </c>
      <c r="J13" s="2">
        <v>0.39873564240993697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0.26429012345678998</v>
      </c>
      <c r="F14" s="2">
        <v>3.6857689376619401E-2</v>
      </c>
      <c r="G14" s="2">
        <v>0.244291020654441</v>
      </c>
      <c r="H14" s="2">
        <v>0.28428922625913899</v>
      </c>
      <c r="I14" s="2">
        <v>0.24478118726487499</v>
      </c>
      <c r="J14" s="2">
        <v>0.28476762940729999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0.34668209876543199</v>
      </c>
      <c r="F15" s="2">
        <v>5.0414848790834701E-2</v>
      </c>
      <c r="G15" s="2">
        <v>0.32329234259455503</v>
      </c>
      <c r="H15" s="2">
        <v>0.37007185493630901</v>
      </c>
      <c r="I15" s="2">
        <v>0.323677022560315</v>
      </c>
      <c r="J15" s="2">
        <v>0.37042670450852799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0.469405864197531</v>
      </c>
      <c r="F16" s="2">
        <v>8.7558855289372295E-2</v>
      </c>
      <c r="G16" s="2">
        <v>0.43858133176990099</v>
      </c>
      <c r="H16" s="2">
        <v>0.500230396625161</v>
      </c>
      <c r="I16" s="2">
        <v>0.438736593698768</v>
      </c>
      <c r="J16" s="2">
        <v>0.50030796995637505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0.417908950617284</v>
      </c>
      <c r="F17" s="2">
        <v>4.9730753321847697E-2</v>
      </c>
      <c r="G17" s="2">
        <v>0.39467842806636799</v>
      </c>
      <c r="H17" s="2">
        <v>0.44113947316820001</v>
      </c>
      <c r="I17" s="2">
        <v>0.39487648959939498</v>
      </c>
      <c r="J17" s="2">
        <v>0.441305107257839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0.29780864197530899</v>
      </c>
      <c r="F18" s="2">
        <v>9.2832938957476005E-2</v>
      </c>
      <c r="G18" s="2">
        <v>0.26606932987195298</v>
      </c>
      <c r="H18" s="2">
        <v>0.329547954078664</v>
      </c>
      <c r="I18" s="2">
        <v>0.26707156904169199</v>
      </c>
      <c r="J18" s="2">
        <v>0.33048810868034501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0.42901234567901197</v>
      </c>
      <c r="F19" s="2">
        <v>0.35431706301576399</v>
      </c>
      <c r="G19" s="2">
        <v>0.36700509243451301</v>
      </c>
      <c r="H19" s="2">
        <v>0.49101959892351199</v>
      </c>
      <c r="I19" s="2">
        <v>0.36841715037875</v>
      </c>
      <c r="J19" s="2">
        <v>0.49181310357396701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0.53377314814814802</v>
      </c>
      <c r="F20" s="2">
        <v>0.28187221456741102</v>
      </c>
      <c r="G20" s="2">
        <v>0.478467104277848</v>
      </c>
      <c r="H20" s="2">
        <v>0.58907919201844805</v>
      </c>
      <c r="I20" s="2">
        <v>0.47827879808907298</v>
      </c>
      <c r="J20" s="2">
        <v>0.58844401963689796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0.53395833333333298</v>
      </c>
      <c r="F21" s="2">
        <v>4.4353677064961801E-2</v>
      </c>
      <c r="G21" s="2">
        <v>0.51201961385372097</v>
      </c>
      <c r="H21" s="2">
        <v>0.55589705281294599</v>
      </c>
      <c r="I21" s="2">
        <v>0.51196802022381704</v>
      </c>
      <c r="J21" s="2">
        <v>0.555817454141464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</v>
      </c>
      <c r="F22" s="2">
        <v>2.7314814814814801E-3</v>
      </c>
      <c r="G22" s="2">
        <v>0.89455565559850003</v>
      </c>
      <c r="H22" s="2">
        <v>0.90544434440150001</v>
      </c>
      <c r="I22" s="2">
        <v>0.89442239457146699</v>
      </c>
      <c r="J22" s="2">
        <v>0.90531413732885901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0.86611111111111105</v>
      </c>
      <c r="F23" s="2">
        <v>7.3213070924147703E-3</v>
      </c>
      <c r="G23" s="2">
        <v>0.85719776497784395</v>
      </c>
      <c r="H23" s="2">
        <v>0.87502445724437905</v>
      </c>
      <c r="I23" s="2">
        <v>0.85694431732868004</v>
      </c>
      <c r="J23" s="2">
        <v>0.87477634531975201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0.74475308641975302</v>
      </c>
      <c r="F24" s="2">
        <v>5.1938764415993502E-2</v>
      </c>
      <c r="G24" s="2">
        <v>0.72101245492218502</v>
      </c>
      <c r="H24" s="2">
        <v>0.76849371791732102</v>
      </c>
      <c r="I24" s="2">
        <v>0.72029668377705802</v>
      </c>
      <c r="J24" s="2">
        <v>0.76776056079705302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0.48603395061728399</v>
      </c>
      <c r="F25" s="2">
        <v>0.40128397980762898</v>
      </c>
      <c r="G25" s="2">
        <v>0.42004482542530702</v>
      </c>
      <c r="H25" s="2">
        <v>0.55202307580926102</v>
      </c>
      <c r="I25" s="2">
        <v>0.420665674523855</v>
      </c>
      <c r="J25" s="2">
        <v>0.55188353417244396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0.61084104938271599</v>
      </c>
      <c r="F26" s="2">
        <v>0.43682915633550701</v>
      </c>
      <c r="G26" s="2">
        <v>0.54199131503193199</v>
      </c>
      <c r="H26" s="2">
        <v>0.679690783733499</v>
      </c>
      <c r="I26" s="2">
        <v>0.54021707617584103</v>
      </c>
      <c r="J26" s="2">
        <v>0.67710107871158698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0.59472222222222204</v>
      </c>
      <c r="F27" s="2">
        <v>7.2098971193415601E-2</v>
      </c>
      <c r="G27" s="2">
        <v>0.56675102896684404</v>
      </c>
      <c r="H27" s="2">
        <v>0.62269341547760004</v>
      </c>
      <c r="I27" s="2">
        <v>0.56647218861534299</v>
      </c>
      <c r="J27" s="2">
        <v>0.62235861362686995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0.72024691358024695</v>
      </c>
      <c r="F28" s="2">
        <v>9.0957733831224893E-2</v>
      </c>
      <c r="G28" s="2">
        <v>0.68882980045705899</v>
      </c>
      <c r="H28" s="2">
        <v>0.75166402670343502</v>
      </c>
      <c r="I28" s="2">
        <v>0.68778060737105295</v>
      </c>
      <c r="J28" s="2">
        <v>0.75056158165875397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0.610146604938272</v>
      </c>
      <c r="F29" s="2">
        <v>0.45646366934891203</v>
      </c>
      <c r="G29" s="2">
        <v>0.53976655534177298</v>
      </c>
      <c r="H29" s="2">
        <v>0.68052665453477001</v>
      </c>
      <c r="I29" s="2">
        <v>0.53793932702784297</v>
      </c>
      <c r="J29" s="2">
        <v>0.67782787732936101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0.98395061728395095</v>
      </c>
      <c r="F30" s="2">
        <v>9.6576042778031797E-4</v>
      </c>
      <c r="G30" s="2">
        <v>0.98071333058353105</v>
      </c>
      <c r="H30" s="2">
        <v>0.98718790398437095</v>
      </c>
      <c r="I30" s="2">
        <v>0.98037069902942298</v>
      </c>
      <c r="J30" s="2">
        <v>0.98688637668767898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0.95709876543209904</v>
      </c>
      <c r="F31" s="2">
        <v>4.4372523243407999E-3</v>
      </c>
      <c r="G31" s="2">
        <v>0.95015965941481095</v>
      </c>
      <c r="H31" s="2">
        <v>0.96403787144938702</v>
      </c>
      <c r="I31" s="2">
        <v>0.94959809051095501</v>
      </c>
      <c r="J31" s="2">
        <v>0.96352608455839905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0.93395061728395101</v>
      </c>
      <c r="F32" s="2">
        <v>2.8223435197886502E-3</v>
      </c>
      <c r="G32" s="2">
        <v>0.928416461294855</v>
      </c>
      <c r="H32" s="2">
        <v>0.93948477327304603</v>
      </c>
      <c r="I32" s="2">
        <v>0.92819629703809203</v>
      </c>
      <c r="J32" s="2">
        <v>0.93927395866255103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0.81851851851851798</v>
      </c>
      <c r="F33" s="2">
        <v>7.5881979373062999E-2</v>
      </c>
      <c r="G33" s="2">
        <v>0.789822887096715</v>
      </c>
      <c r="H33" s="2">
        <v>0.84721414994032196</v>
      </c>
      <c r="I33" s="2">
        <v>0.78804239431003398</v>
      </c>
      <c r="J33" s="2">
        <v>0.84547192924459702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0.77824074074074101</v>
      </c>
      <c r="F34" s="2">
        <v>0.17697208568307701</v>
      </c>
      <c r="G34" s="2">
        <v>0.73441806971371204</v>
      </c>
      <c r="H34" s="2">
        <v>0.82206341176776998</v>
      </c>
      <c r="I34" s="2">
        <v>0.73135730507813201</v>
      </c>
      <c r="J34" s="2">
        <v>0.81896740212796504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0.66009259259259301</v>
      </c>
      <c r="F35" s="2">
        <v>0.13745204491185301</v>
      </c>
      <c r="G35" s="2">
        <v>0.62147172171099796</v>
      </c>
      <c r="H35" s="2">
        <v>0.69871346347418695</v>
      </c>
      <c r="I35" s="2">
        <v>0.62047783111004295</v>
      </c>
      <c r="J35" s="2">
        <v>0.69758768890280098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0.719907407407408</v>
      </c>
      <c r="F36" s="2">
        <v>0.26716496723060501</v>
      </c>
      <c r="G36" s="2">
        <v>0.666063543891938</v>
      </c>
      <c r="H36" s="2">
        <v>0.77375127092287699</v>
      </c>
      <c r="I36" s="2">
        <v>0.66306291575010001</v>
      </c>
      <c r="J36" s="2">
        <v>0.77048133437497601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0.73577160493827198</v>
      </c>
      <c r="F37" s="2">
        <v>0.242998774958086</v>
      </c>
      <c r="G37" s="2">
        <v>0.68442065262366003</v>
      </c>
      <c r="H37" s="2">
        <v>0.78712255725288405</v>
      </c>
      <c r="I37" s="2">
        <v>0.68134740830582197</v>
      </c>
      <c r="J37" s="2">
        <v>0.78384929665708303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0.70935185185185201</v>
      </c>
      <c r="F38" s="2">
        <v>0.33297579827770202</v>
      </c>
      <c r="G38" s="2">
        <v>0.649241012201898</v>
      </c>
      <c r="H38" s="2">
        <v>0.76946269150180602</v>
      </c>
      <c r="I38" s="2">
        <v>0.64581214066765602</v>
      </c>
      <c r="J38" s="2">
        <v>0.76562951929123702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2228.6814354420799</v>
      </c>
      <c r="C41" s="2">
        <v>2.7583146043102</v>
      </c>
      <c r="D41" s="2">
        <v>135.09674974430999</v>
      </c>
      <c r="E41" s="2">
        <v>0</v>
      </c>
    </row>
    <row r="42" spans="1:10" x14ac:dyDescent="0.2">
      <c r="A42" t="s">
        <v>11</v>
      </c>
      <c r="B42" s="2">
        <v>21.7194175631126</v>
      </c>
      <c r="C42" s="2">
        <v>1.6038552627835601</v>
      </c>
      <c r="D42" s="2">
        <v>135.09674974430999</v>
      </c>
      <c r="E42" s="2">
        <v>9.4145979900872603E-8</v>
      </c>
    </row>
    <row r="43" spans="1:10" x14ac:dyDescent="0.2">
      <c r="A43" t="s">
        <v>26</v>
      </c>
      <c r="B43" s="2">
        <v>74.926829528553199</v>
      </c>
      <c r="C43" s="2">
        <v>4.29648092170076</v>
      </c>
      <c r="D43" s="2">
        <v>135.09674974430999</v>
      </c>
      <c r="E43" s="2">
        <v>0</v>
      </c>
    </row>
    <row r="44" spans="1:10" x14ac:dyDescent="0.2">
      <c r="A44" t="s">
        <v>12</v>
      </c>
      <c r="B44" s="2">
        <v>42.159841552748603</v>
      </c>
      <c r="C44" s="2">
        <v>1.90603863032545</v>
      </c>
      <c r="D44" s="2">
        <v>135.09674974430999</v>
      </c>
      <c r="E44" s="2">
        <v>1.6875389974302402E-14</v>
      </c>
    </row>
    <row r="45" spans="1:10" x14ac:dyDescent="0.2">
      <c r="A45" t="s">
        <v>27</v>
      </c>
      <c r="B45" s="2">
        <v>26.486372154625499</v>
      </c>
      <c r="C45" s="2">
        <v>5.0285202972467502</v>
      </c>
      <c r="D45" s="2">
        <v>135.09674974430999</v>
      </c>
      <c r="E45" s="2">
        <v>0</v>
      </c>
    </row>
    <row r="46" spans="1:10" x14ac:dyDescent="0.2">
      <c r="A46" t="s">
        <v>28</v>
      </c>
      <c r="B46" s="2">
        <v>21.034515601963498</v>
      </c>
      <c r="C46" s="2">
        <v>3.0448135181226399</v>
      </c>
      <c r="D46" s="2">
        <v>135.09674974430999</v>
      </c>
      <c r="E46" s="2">
        <v>2.3798518711259901E-11</v>
      </c>
    </row>
    <row r="47" spans="1:10" x14ac:dyDescent="0.2">
      <c r="A47" t="s">
        <v>29</v>
      </c>
      <c r="B47" s="2">
        <v>25.345443444112899</v>
      </c>
      <c r="C47" s="2">
        <v>7.6924833506286001</v>
      </c>
      <c r="D47" s="2">
        <v>135.09674974430999</v>
      </c>
      <c r="E4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0.12916666666666701</v>
      </c>
      <c r="F4" s="2">
        <v>2.0334362139917701E-3</v>
      </c>
      <c r="G4" s="2">
        <v>0.124469221309568</v>
      </c>
      <c r="H4" s="2">
        <v>0.133864112023766</v>
      </c>
      <c r="I4" s="2">
        <v>0.124541521089193</v>
      </c>
      <c r="J4" s="2">
        <v>0.13393729940024399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0.258888888888889</v>
      </c>
      <c r="F6" s="2">
        <v>4.9227366255144003E-3</v>
      </c>
      <c r="G6" s="2">
        <v>0.25158002691404402</v>
      </c>
      <c r="H6" s="2">
        <v>0.26619775086373398</v>
      </c>
      <c r="I6" s="2">
        <v>0.25164741416623199</v>
      </c>
      <c r="J6" s="2">
        <v>0.26626460350775899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0.31009259259259297</v>
      </c>
      <c r="F7" s="2">
        <v>1.26841906721536E-2</v>
      </c>
      <c r="G7" s="2">
        <v>0.29836043627231301</v>
      </c>
      <c r="H7" s="2">
        <v>0.32182474891287199</v>
      </c>
      <c r="I7" s="2">
        <v>0.29848424031390097</v>
      </c>
      <c r="J7" s="2">
        <v>0.32194521750831001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4.2777777777777803E-2</v>
      </c>
      <c r="F8" s="2">
        <v>5.0987654320987599E-4</v>
      </c>
      <c r="G8" s="2">
        <v>4.0425552155180997E-2</v>
      </c>
      <c r="H8" s="2">
        <v>4.5130003400374499E-2</v>
      </c>
      <c r="I8" s="2">
        <v>4.0486365876538297E-2</v>
      </c>
      <c r="J8" s="2">
        <v>4.51927687749933E-2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0.431921296296296</v>
      </c>
      <c r="F9" s="2">
        <v>2.0968949172509299E-2</v>
      </c>
      <c r="G9" s="2">
        <v>0.416836661733756</v>
      </c>
      <c r="H9" s="2">
        <v>0.447005930858836</v>
      </c>
      <c r="I9" s="2">
        <v>0.416904243071755</v>
      </c>
      <c r="J9" s="2">
        <v>0.44706454152043201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0.53423611111111102</v>
      </c>
      <c r="F10" s="2">
        <v>4.6910484641387402E-3</v>
      </c>
      <c r="G10" s="2">
        <v>0.52710131741571198</v>
      </c>
      <c r="H10" s="2">
        <v>0.54137090480650996</v>
      </c>
      <c r="I10" s="2">
        <v>0.52709479625863498</v>
      </c>
      <c r="J10" s="2">
        <v>0.54136341980245695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6.8333333333333302E-2</v>
      </c>
      <c r="F11" s="2">
        <v>5.0987654320987599E-4</v>
      </c>
      <c r="G11" s="2">
        <v>6.5981107710736606E-2</v>
      </c>
      <c r="H11" s="2">
        <v>7.0685558955930095E-2</v>
      </c>
      <c r="I11" s="2">
        <v>6.6018293704980996E-2</v>
      </c>
      <c r="J11" s="2">
        <v>7.0723406418748302E-2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</v>
      </c>
      <c r="F12" s="2">
        <v>5.5236625514403304E-3</v>
      </c>
      <c r="G12" s="2">
        <v>0.19225787766313401</v>
      </c>
      <c r="H12" s="2">
        <v>0.20774212233686601</v>
      </c>
      <c r="I12" s="2">
        <v>0.19237012525553701</v>
      </c>
      <c r="J12" s="2">
        <v>0.207854611115634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0.18888888888888899</v>
      </c>
      <c r="F13" s="2">
        <v>5.5236625514403304E-3</v>
      </c>
      <c r="G13" s="2">
        <v>0.181146766552022</v>
      </c>
      <c r="H13" s="2">
        <v>0.19663101122575499</v>
      </c>
      <c r="I13" s="2">
        <v>0.18126819544283401</v>
      </c>
      <c r="J13" s="2">
        <v>0.19675297154219801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0.148611111111111</v>
      </c>
      <c r="F14" s="2">
        <v>2.0334362139917701E-3</v>
      </c>
      <c r="G14" s="2">
        <v>0.14391366575401199</v>
      </c>
      <c r="H14" s="2">
        <v>0.15330855646821001</v>
      </c>
      <c r="I14" s="2">
        <v>0.14397468416884901</v>
      </c>
      <c r="J14" s="2">
        <v>0.15337009456088099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0.46170267489711903</v>
      </c>
      <c r="F15" s="2">
        <v>3.6750114878865703E-2</v>
      </c>
      <c r="G15" s="2">
        <v>0.44173277855832199</v>
      </c>
      <c r="H15" s="2">
        <v>0.481672571235917</v>
      </c>
      <c r="I15" s="2">
        <v>0.44180471353379303</v>
      </c>
      <c r="J15" s="2">
        <v>0.48172340913054801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0.50204475308642005</v>
      </c>
      <c r="F16" s="2">
        <v>4.2858320422219001E-2</v>
      </c>
      <c r="G16" s="2">
        <v>0.48047902953544602</v>
      </c>
      <c r="H16" s="2">
        <v>0.52361047663739402</v>
      </c>
      <c r="I16" s="2">
        <v>0.480488593180533</v>
      </c>
      <c r="J16" s="2">
        <v>0.52359331449347601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0.56944444444444497</v>
      </c>
      <c r="F17" s="2">
        <v>0</v>
      </c>
      <c r="G17" s="2">
        <v>0.56944444444444497</v>
      </c>
      <c r="H17" s="2">
        <v>0.56944444444444497</v>
      </c>
      <c r="I17" s="2">
        <v>0.56944444444444497</v>
      </c>
      <c r="J17" s="2">
        <v>0.56944444444444497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0.60694444444444495</v>
      </c>
      <c r="F18" s="2">
        <v>5.0077160493827199E-3</v>
      </c>
      <c r="G18" s="2">
        <v>0.59957276727680298</v>
      </c>
      <c r="H18" s="2">
        <v>0.61431612161208704</v>
      </c>
      <c r="I18" s="2">
        <v>0.599548916307035</v>
      </c>
      <c r="J18" s="2">
        <v>0.614291258604167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0.68416666666666703</v>
      </c>
      <c r="F19" s="2">
        <v>5.7846707818929996E-3</v>
      </c>
      <c r="G19" s="2">
        <v>0.676243737309145</v>
      </c>
      <c r="H19" s="2">
        <v>0.69208959602418896</v>
      </c>
      <c r="I19" s="2">
        <v>0.67619077210320999</v>
      </c>
      <c r="J19" s="2">
        <v>0.69203557812201899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0.61527777777777803</v>
      </c>
      <c r="F20" s="2">
        <v>5.0077160493827199E-3</v>
      </c>
      <c r="G20" s="2">
        <v>0.60790610061013595</v>
      </c>
      <c r="H20" s="2">
        <v>0.62264945494542001</v>
      </c>
      <c r="I20" s="2">
        <v>0.60788014101939303</v>
      </c>
      <c r="J20" s="2">
        <v>0.62262249389391899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0.34731481481481502</v>
      </c>
      <c r="F21" s="2">
        <v>3.6917677056343003E-2</v>
      </c>
      <c r="G21" s="2">
        <v>0.32729944387346499</v>
      </c>
      <c r="H21" s="2">
        <v>0.367330185756165</v>
      </c>
      <c r="I21" s="2">
        <v>0.32757833877743803</v>
      </c>
      <c r="J21" s="2">
        <v>0.36759035682178498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0.34907407407407398</v>
      </c>
      <c r="F22" s="2">
        <v>2.1084676497485098E-2</v>
      </c>
      <c r="G22" s="2">
        <v>0.33394787084764299</v>
      </c>
      <c r="H22" s="2">
        <v>0.36420027730050603</v>
      </c>
      <c r="I22" s="2">
        <v>0.33410380807804002</v>
      </c>
      <c r="J22" s="2">
        <v>0.36434809802822299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0.24277777777777801</v>
      </c>
      <c r="F23" s="2">
        <v>3.30205761316872E-3</v>
      </c>
      <c r="G23" s="2">
        <v>0.236791749236544</v>
      </c>
      <c r="H23" s="2">
        <v>0.24876380631901099</v>
      </c>
      <c r="I23" s="2">
        <v>0.23684198936623499</v>
      </c>
      <c r="J23" s="2">
        <v>0.24881382844879099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0.743765432098766</v>
      </c>
      <c r="F24" s="2">
        <v>3.5036551846771298E-2</v>
      </c>
      <c r="G24" s="2">
        <v>0.72426666557697195</v>
      </c>
      <c r="H24" s="2">
        <v>0.76326419862056005</v>
      </c>
      <c r="I24" s="2">
        <v>0.72378578882722799</v>
      </c>
      <c r="J24" s="2">
        <v>0.76277354764426797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0.65527777777777796</v>
      </c>
      <c r="F25" s="2">
        <v>1.42037037037037E-3</v>
      </c>
      <c r="G25" s="2">
        <v>0.65135180519759905</v>
      </c>
      <c r="H25" s="2">
        <v>0.65920375035795697</v>
      </c>
      <c r="I25" s="2">
        <v>0.651341280686215</v>
      </c>
      <c r="J25" s="2">
        <v>0.65919308538417398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0.76669753086419801</v>
      </c>
      <c r="F26" s="2">
        <v>2.1880140857592802E-2</v>
      </c>
      <c r="G26" s="2">
        <v>0.75128863511965505</v>
      </c>
      <c r="H26" s="2">
        <v>0.78210642660874097</v>
      </c>
      <c r="I26" s="2">
        <v>0.75093627290897302</v>
      </c>
      <c r="J26" s="2">
        <v>0.78175126555377505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0.875</v>
      </c>
      <c r="F27" s="2">
        <v>1.15329218106996E-4</v>
      </c>
      <c r="G27" s="2">
        <v>0.87388129357114697</v>
      </c>
      <c r="H27" s="2">
        <v>0.87611870642885303</v>
      </c>
      <c r="I27" s="2">
        <v>0.87387699600673596</v>
      </c>
      <c r="J27" s="2">
        <v>0.87611442227442304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0.905555555555556</v>
      </c>
      <c r="F28" s="2">
        <v>1.6328189300411501E-3</v>
      </c>
      <c r="G28" s="2">
        <v>0.90134620133646004</v>
      </c>
      <c r="H28" s="2">
        <v>0.90976490977465096</v>
      </c>
      <c r="I28" s="2">
        <v>0.90126135316330103</v>
      </c>
      <c r="J28" s="2">
        <v>0.90968171609327497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0.84694444444444505</v>
      </c>
      <c r="F29" s="2">
        <v>2.2458847736625499E-4</v>
      </c>
      <c r="G29" s="2">
        <v>0.84538331039752801</v>
      </c>
      <c r="H29" s="2">
        <v>0.84850557849136199</v>
      </c>
      <c r="I29" s="2">
        <v>0.84537677922195797</v>
      </c>
      <c r="J29" s="2">
        <v>0.84849906408711495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0.48372685185185199</v>
      </c>
      <c r="F30" s="2">
        <v>2.7434548633792001E-2</v>
      </c>
      <c r="G30" s="2">
        <v>0.46647263032296499</v>
      </c>
      <c r="H30" s="2">
        <v>0.50098107338073905</v>
      </c>
      <c r="I30" s="2">
        <v>0.46649885250599399</v>
      </c>
      <c r="J30" s="2">
        <v>0.50099361869021097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0.41877572016460901</v>
      </c>
      <c r="F31" s="2">
        <v>1.3908624550690901E-2</v>
      </c>
      <c r="G31" s="2">
        <v>0.40649034135953699</v>
      </c>
      <c r="H31" s="2">
        <v>0.43106109896968098</v>
      </c>
      <c r="I31" s="2">
        <v>0.40654308799682698</v>
      </c>
      <c r="J31" s="2">
        <v>0.43110904333170103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0.32611111111111102</v>
      </c>
      <c r="F32" s="2">
        <v>3.3015517832647501E-2</v>
      </c>
      <c r="G32" s="2">
        <v>0.30718307670615902</v>
      </c>
      <c r="H32" s="2">
        <v>0.34503914551606302</v>
      </c>
      <c r="I32" s="2">
        <v>0.30747372793226102</v>
      </c>
      <c r="J32" s="2">
        <v>0.34531488947868899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0.80092592592592604</v>
      </c>
      <c r="F33" s="2">
        <v>1.0625238149672299E-2</v>
      </c>
      <c r="G33" s="2">
        <v>0.79018811391352495</v>
      </c>
      <c r="H33" s="2">
        <v>0.81166373793832702</v>
      </c>
      <c r="I33" s="2">
        <v>0.78997022595259903</v>
      </c>
      <c r="J33" s="2">
        <v>0.81144655081656303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0.72333333333333305</v>
      </c>
      <c r="F34" s="2">
        <v>1.4816769547325101E-2</v>
      </c>
      <c r="G34" s="2">
        <v>0.71065321743537002</v>
      </c>
      <c r="H34" s="2">
        <v>0.73601344923129697</v>
      </c>
      <c r="I34" s="2">
        <v>0.71047557102989001</v>
      </c>
      <c r="J34" s="2">
        <v>0.73583239589698102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0.77916666666666701</v>
      </c>
      <c r="F35" s="2">
        <v>8.8022234288472306E-2</v>
      </c>
      <c r="G35" s="2">
        <v>0.74826067706905797</v>
      </c>
      <c r="H35" s="2">
        <v>0.81007265626427505</v>
      </c>
      <c r="I35" s="2">
        <v>0.74672093146621399</v>
      </c>
      <c r="J35" s="2">
        <v>0.80852181816892998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0.98277777777777797</v>
      </c>
      <c r="F36" s="2">
        <v>1.6753086419753101E-3</v>
      </c>
      <c r="G36" s="2">
        <v>0.97851400674849898</v>
      </c>
      <c r="H36" s="2">
        <v>0.98704154880705697</v>
      </c>
      <c r="I36" s="2">
        <v>0.97795267928126695</v>
      </c>
      <c r="J36" s="2">
        <v>0.98656140503892997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0.961666666666667</v>
      </c>
      <c r="F37" s="2">
        <v>1.6753086419753101E-3</v>
      </c>
      <c r="G37" s="2">
        <v>0.95740289563738801</v>
      </c>
      <c r="H37" s="2">
        <v>0.965930437695946</v>
      </c>
      <c r="I37" s="2">
        <v>0.95716767499406097</v>
      </c>
      <c r="J37" s="2">
        <v>0.96571002566738495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0.92749999999999999</v>
      </c>
      <c r="F38" s="2">
        <v>1.51141975308642E-3</v>
      </c>
      <c r="G38" s="2">
        <v>0.92345014935678005</v>
      </c>
      <c r="H38" s="2">
        <v>0.93154985064322005</v>
      </c>
      <c r="I38" s="2">
        <v>0.92334441231350906</v>
      </c>
      <c r="J38" s="2">
        <v>0.93144703416556196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8562.7700154169506</v>
      </c>
      <c r="C41" s="2">
        <v>2.7183291298795198</v>
      </c>
      <c r="D41" s="2">
        <v>120.930063511507</v>
      </c>
      <c r="E41" s="2">
        <v>0</v>
      </c>
    </row>
    <row r="42" spans="1:10" x14ac:dyDescent="0.2">
      <c r="A42" t="s">
        <v>11</v>
      </c>
      <c r="B42" s="2">
        <v>12318.533002425</v>
      </c>
      <c r="C42" s="2">
        <v>1.7989758472133599</v>
      </c>
      <c r="D42" s="2">
        <v>120.930063511507</v>
      </c>
      <c r="E42" s="2">
        <v>0</v>
      </c>
    </row>
    <row r="43" spans="1:10" x14ac:dyDescent="0.2">
      <c r="A43" t="s">
        <v>26</v>
      </c>
      <c r="B43" s="2">
        <v>333.033733166567</v>
      </c>
      <c r="C43" s="2">
        <v>4.64721945481568</v>
      </c>
      <c r="D43" s="2">
        <v>120.930063511507</v>
      </c>
      <c r="E43" s="2">
        <v>0</v>
      </c>
    </row>
    <row r="44" spans="1:10" x14ac:dyDescent="0.2">
      <c r="A44" t="s">
        <v>12</v>
      </c>
      <c r="B44" s="2">
        <v>504.299203287431</v>
      </c>
      <c r="C44" s="2">
        <v>1.9753103412014501</v>
      </c>
      <c r="D44" s="2">
        <v>120.930063511507</v>
      </c>
      <c r="E44" s="2">
        <v>0</v>
      </c>
    </row>
    <row r="45" spans="1:10" x14ac:dyDescent="0.2">
      <c r="A45" t="s">
        <v>27</v>
      </c>
      <c r="B45" s="2">
        <v>291.98040052187099</v>
      </c>
      <c r="C45" s="2">
        <v>4.8248795476710402</v>
      </c>
      <c r="D45" s="2">
        <v>120.930063511507</v>
      </c>
      <c r="E45" s="2">
        <v>0</v>
      </c>
    </row>
    <row r="46" spans="1:10" x14ac:dyDescent="0.2">
      <c r="A46" t="s">
        <v>28</v>
      </c>
      <c r="B46" s="2">
        <v>111.625331104564</v>
      </c>
      <c r="C46" s="2">
        <v>3.5335850361595198</v>
      </c>
      <c r="D46" s="2">
        <v>120.930063511507</v>
      </c>
      <c r="E46" s="2">
        <v>0</v>
      </c>
    </row>
    <row r="47" spans="1:10" x14ac:dyDescent="0.2">
      <c r="A47" t="s">
        <v>29</v>
      </c>
      <c r="B47" s="2">
        <v>65.606896759899996</v>
      </c>
      <c r="C47" s="2">
        <v>7.8775444724968899</v>
      </c>
      <c r="D47" s="2">
        <v>120.930063511507</v>
      </c>
      <c r="E47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0.125</v>
      </c>
      <c r="F4" s="2">
        <v>0</v>
      </c>
      <c r="G4" s="2">
        <v>0.125</v>
      </c>
      <c r="H4" s="2">
        <v>0.125</v>
      </c>
      <c r="I4" s="2">
        <v>0.125</v>
      </c>
      <c r="J4" s="2">
        <v>0.125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0.223888888888889</v>
      </c>
      <c r="F6" s="2">
        <v>9.6755144032921805E-3</v>
      </c>
      <c r="G6" s="2">
        <v>0.21364220137821199</v>
      </c>
      <c r="H6" s="2">
        <v>0.234135576399566</v>
      </c>
      <c r="I6" s="2">
        <v>0.21380924016286801</v>
      </c>
      <c r="J6" s="2">
        <v>0.23430210828166001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0.26388888888888901</v>
      </c>
      <c r="F7" s="2">
        <v>0</v>
      </c>
      <c r="G7" s="2">
        <v>0.26388888888888901</v>
      </c>
      <c r="H7" s="2">
        <v>0.26388888888888901</v>
      </c>
      <c r="I7" s="2">
        <v>0.26388888888888901</v>
      </c>
      <c r="J7" s="2">
        <v>0.26388888888888901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0.308611111111111</v>
      </c>
      <c r="F9" s="2">
        <v>8.6267604023776891E-3</v>
      </c>
      <c r="G9" s="2">
        <v>0.29893567993315001</v>
      </c>
      <c r="H9" s="2">
        <v>0.31828654228907199</v>
      </c>
      <c r="I9" s="2">
        <v>0.29902055648974202</v>
      </c>
      <c r="J9" s="2">
        <v>0.31836956055448201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0.41019290123456797</v>
      </c>
      <c r="F10" s="2">
        <v>8.9939119531176302E-3</v>
      </c>
      <c r="G10" s="2">
        <v>0.400313724022544</v>
      </c>
      <c r="H10" s="2">
        <v>0.420072078446592</v>
      </c>
      <c r="I10" s="2">
        <v>0.40035118295073402</v>
      </c>
      <c r="J10" s="2">
        <v>0.42010705798312098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0.19055555555555601</v>
      </c>
      <c r="F12" s="2">
        <v>1.30018518518519E-2</v>
      </c>
      <c r="G12" s="2">
        <v>0.17867739840977701</v>
      </c>
      <c r="H12" s="2">
        <v>0.20243371270133401</v>
      </c>
      <c r="I12" s="2">
        <v>0.178959462876326</v>
      </c>
      <c r="J12" s="2">
        <v>0.20271752192187001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0.20833333333333301</v>
      </c>
      <c r="F13" s="2">
        <v>1.1168724279835399E-2</v>
      </c>
      <c r="G13" s="2">
        <v>0.19732432387437501</v>
      </c>
      <c r="H13" s="2">
        <v>0.21934234279229201</v>
      </c>
      <c r="I13" s="2">
        <v>0.19753849165827</v>
      </c>
      <c r="J13" s="2">
        <v>0.219556678401156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0.155</v>
      </c>
      <c r="F14" s="2">
        <v>1.7967078189300399E-3</v>
      </c>
      <c r="G14" s="2">
        <v>0.15058444611633601</v>
      </c>
      <c r="H14" s="2">
        <v>0.15941555388366499</v>
      </c>
      <c r="I14" s="2">
        <v>0.15063562142391301</v>
      </c>
      <c r="J14" s="2">
        <v>0.15946708734970999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0.358024691358025</v>
      </c>
      <c r="F15" s="2">
        <v>3.37787321909407E-2</v>
      </c>
      <c r="G15" s="2">
        <v>0.33887912876444398</v>
      </c>
      <c r="H15" s="2">
        <v>0.37717025395160603</v>
      </c>
      <c r="I15" s="2">
        <v>0.33911370952562597</v>
      </c>
      <c r="J15" s="2">
        <v>0.37738805634262901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0.41755401234567902</v>
      </c>
      <c r="F16" s="2">
        <v>1.1394872399405599E-2</v>
      </c>
      <c r="G16" s="2">
        <v>0.406434104371247</v>
      </c>
      <c r="H16" s="2">
        <v>0.42867392032011098</v>
      </c>
      <c r="I16" s="2">
        <v>0.40647778756631497</v>
      </c>
      <c r="J16" s="2">
        <v>0.42871404569973298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0.483024691358025</v>
      </c>
      <c r="F17" s="2">
        <v>6.4377159223695602E-3</v>
      </c>
      <c r="G17" s="2">
        <v>0.47466649895364299</v>
      </c>
      <c r="H17" s="2">
        <v>0.49138288376240702</v>
      </c>
      <c r="I17" s="2">
        <v>0.47467202462437902</v>
      </c>
      <c r="J17" s="2">
        <v>0.491386854345705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0.519166666666667</v>
      </c>
      <c r="F18" s="2">
        <v>5.4447530864197499E-3</v>
      </c>
      <c r="G18" s="2">
        <v>0.51148004413021597</v>
      </c>
      <c r="H18" s="2">
        <v>0.52685328920311802</v>
      </c>
      <c r="I18" s="2">
        <v>0.51147611298616003</v>
      </c>
      <c r="J18" s="2">
        <v>0.52684814887328701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0.65074074074074095</v>
      </c>
      <c r="F19" s="2">
        <v>2.5218393410557299E-2</v>
      </c>
      <c r="G19" s="2">
        <v>0.634198087447016</v>
      </c>
      <c r="H19" s="2">
        <v>0.66728339403446602</v>
      </c>
      <c r="I19" s="2">
        <v>0.63402203270860702</v>
      </c>
      <c r="J19" s="2">
        <v>0.667096718388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0.56790123456790098</v>
      </c>
      <c r="F20" s="2">
        <v>1.8195825712543801E-2</v>
      </c>
      <c r="G20" s="2">
        <v>0.55384942213245103</v>
      </c>
      <c r="H20" s="2">
        <v>0.58195304700335204</v>
      </c>
      <c r="I20" s="2">
        <v>0.55379844042444204</v>
      </c>
      <c r="J20" s="2">
        <v>0.58189481283478806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0.30895061728395101</v>
      </c>
      <c r="F21" s="2">
        <v>9.7832374383986197E-3</v>
      </c>
      <c r="G21" s="2">
        <v>0.29864704654741298</v>
      </c>
      <c r="H21" s="2">
        <v>0.31925418802048799</v>
      </c>
      <c r="I21" s="2">
        <v>0.29874314147976599</v>
      </c>
      <c r="J21" s="2">
        <v>0.319348035236104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0.46419753086419802</v>
      </c>
      <c r="F22" s="2">
        <v>3.6691402479296898E-3</v>
      </c>
      <c r="G22" s="2">
        <v>0.45788754166005302</v>
      </c>
      <c r="H22" s="2">
        <v>0.47050752006834201</v>
      </c>
      <c r="I22" s="2">
        <v>0.45789360569506599</v>
      </c>
      <c r="J22" s="2">
        <v>0.47051291766485198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0.36333333333333301</v>
      </c>
      <c r="F23" s="2">
        <v>1.0944194682140499E-2</v>
      </c>
      <c r="G23" s="2">
        <v>0.35243554508560299</v>
      </c>
      <c r="H23" s="2">
        <v>0.37423112158106397</v>
      </c>
      <c r="I23" s="2">
        <v>0.35250725088227602</v>
      </c>
      <c r="J23" s="2">
        <v>0.37429970017235697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0.74944444444444502</v>
      </c>
      <c r="F24" s="2">
        <v>2.3229732510288099E-2</v>
      </c>
      <c r="G24" s="2">
        <v>0.73356744006864405</v>
      </c>
      <c r="H24" s="2">
        <v>0.765321448820245</v>
      </c>
      <c r="I24" s="2">
        <v>0.733235225659714</v>
      </c>
      <c r="J24" s="2">
        <v>0.76498443657630999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0.62783950617284001</v>
      </c>
      <c r="F25" s="2">
        <v>2.0671432200376001E-2</v>
      </c>
      <c r="G25" s="2">
        <v>0.61286226773978603</v>
      </c>
      <c r="H25" s="2">
        <v>0.642816744605894</v>
      </c>
      <c r="I25" s="2">
        <v>0.61274373506380098</v>
      </c>
      <c r="J25" s="2">
        <v>0.64268996941596901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0.73750000000000004</v>
      </c>
      <c r="F26" s="2">
        <v>4.2246913580246903E-2</v>
      </c>
      <c r="G26" s="2">
        <v>0.71608865480916295</v>
      </c>
      <c r="H26" s="2">
        <v>0.75891134519083803</v>
      </c>
      <c r="I26" s="2">
        <v>0.71553405411307502</v>
      </c>
      <c r="J26" s="2">
        <v>0.75834262311706702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0.87333333333333396</v>
      </c>
      <c r="F27" s="2">
        <v>1.0561728395061701E-3</v>
      </c>
      <c r="G27" s="2">
        <v>0.86994790240477704</v>
      </c>
      <c r="H27" s="2">
        <v>0.87671876426188999</v>
      </c>
      <c r="I27" s="2">
        <v>0.86990904608417596</v>
      </c>
      <c r="J27" s="2">
        <v>0.87668026330105797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0.90666666666666695</v>
      </c>
      <c r="F28" s="2">
        <v>2.0273662551440301E-3</v>
      </c>
      <c r="G28" s="2">
        <v>0.90197623766203805</v>
      </c>
      <c r="H28" s="2">
        <v>0.91135709567129497</v>
      </c>
      <c r="I28" s="2">
        <v>0.90186933067479402</v>
      </c>
      <c r="J28" s="2">
        <v>0.91125255273013495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0.84200617283950596</v>
      </c>
      <c r="F29" s="2">
        <v>9.8683292689122609E-3</v>
      </c>
      <c r="G29" s="2">
        <v>0.83165789034389503</v>
      </c>
      <c r="H29" s="2">
        <v>0.852354455335118</v>
      </c>
      <c r="I29" s="2">
        <v>0.83138056412927397</v>
      </c>
      <c r="J29" s="2">
        <v>0.85208133589469304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0.66845679012345705</v>
      </c>
      <c r="F30" s="2">
        <v>1.97374828532236E-2</v>
      </c>
      <c r="G30" s="2">
        <v>0.65382180306021398</v>
      </c>
      <c r="H30" s="2">
        <v>0.6830917771867</v>
      </c>
      <c r="I30" s="2">
        <v>0.65366260583786195</v>
      </c>
      <c r="J30" s="2">
        <v>0.68292556667281301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0.60493827160493796</v>
      </c>
      <c r="F31" s="2">
        <v>1.8446867220443999E-2</v>
      </c>
      <c r="G31" s="2">
        <v>0.59078985722829203</v>
      </c>
      <c r="H31" s="2">
        <v>0.61908668598158501</v>
      </c>
      <c r="I31" s="2">
        <v>0.59070559351781704</v>
      </c>
      <c r="J31" s="2">
        <v>0.61899525180381698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0.54262345679012403</v>
      </c>
      <c r="F32" s="2">
        <v>1.50200007620789E-2</v>
      </c>
      <c r="G32" s="2">
        <v>0.52985667494486099</v>
      </c>
      <c r="H32" s="2">
        <v>0.55539023863538595</v>
      </c>
      <c r="I32" s="2">
        <v>0.529831447996015</v>
      </c>
      <c r="J32" s="2">
        <v>0.55535950533147305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0.81697530864197598</v>
      </c>
      <c r="F33" s="2">
        <v>9.9292536706802794E-3</v>
      </c>
      <c r="G33" s="2">
        <v>0.80659513154605</v>
      </c>
      <c r="H33" s="2">
        <v>0.82735548573790096</v>
      </c>
      <c r="I33" s="2">
        <v>0.80636593796233302</v>
      </c>
      <c r="J33" s="2">
        <v>0.82712800374855899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0.75194444444444497</v>
      </c>
      <c r="F34" s="2">
        <v>4.6702263374485603E-2</v>
      </c>
      <c r="G34" s="2">
        <v>0.72943237476355505</v>
      </c>
      <c r="H34" s="2">
        <v>0.77445651412533401</v>
      </c>
      <c r="I34" s="2">
        <v>0.72875538795074701</v>
      </c>
      <c r="J34" s="2">
        <v>0.77376647040282798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0.76657407407407396</v>
      </c>
      <c r="F35" s="2">
        <v>5.7602785398567301E-2</v>
      </c>
      <c r="G35" s="2">
        <v>0.74157245107218805</v>
      </c>
      <c r="H35" s="2">
        <v>0.79157569707596098</v>
      </c>
      <c r="I35" s="2">
        <v>0.74064900117503596</v>
      </c>
      <c r="J35" s="2">
        <v>0.79064018467336294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0.98138888888888898</v>
      </c>
      <c r="F36" s="2">
        <v>2.4340534979423898E-3</v>
      </c>
      <c r="G36" s="2">
        <v>0.97624949954539297</v>
      </c>
      <c r="H36" s="2">
        <v>0.98652827823238598</v>
      </c>
      <c r="I36" s="2">
        <v>0.97548923897039097</v>
      </c>
      <c r="J36" s="2">
        <v>0.98588905616107902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0.963055555555556</v>
      </c>
      <c r="F37" s="2">
        <v>2.4340534979423898E-3</v>
      </c>
      <c r="G37" s="2">
        <v>0.95791616621205899</v>
      </c>
      <c r="H37" s="2">
        <v>0.968194944899052</v>
      </c>
      <c r="I37" s="2">
        <v>0.95755800513225198</v>
      </c>
      <c r="J37" s="2">
        <v>0.96786490100363198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0.92666666666666697</v>
      </c>
      <c r="F38" s="2">
        <v>2.0273662551440301E-3</v>
      </c>
      <c r="G38" s="2">
        <v>0.92197623766203796</v>
      </c>
      <c r="H38" s="2">
        <v>0.93135709567129499</v>
      </c>
      <c r="I38" s="2">
        <v>0.92183589197094995</v>
      </c>
      <c r="J38" s="2">
        <v>0.93122116059507998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12817.624619585</v>
      </c>
      <c r="C41" s="2">
        <v>2.6744543467964701</v>
      </c>
      <c r="D41" s="2">
        <v>162.04949418305401</v>
      </c>
      <c r="E41" s="2">
        <v>0</v>
      </c>
    </row>
    <row r="42" spans="1:10" x14ac:dyDescent="0.2">
      <c r="A42" t="s">
        <v>11</v>
      </c>
      <c r="B42" s="2">
        <v>7464.1754967276802</v>
      </c>
      <c r="C42" s="2">
        <v>1.81072798139046</v>
      </c>
      <c r="D42" s="2">
        <v>162.04949418305401</v>
      </c>
      <c r="E42" s="2">
        <v>0</v>
      </c>
    </row>
    <row r="43" spans="1:10" x14ac:dyDescent="0.2">
      <c r="A43" t="s">
        <v>26</v>
      </c>
      <c r="B43" s="2">
        <v>271.09271473235901</v>
      </c>
      <c r="C43" s="2">
        <v>4.71137802471904</v>
      </c>
      <c r="D43" s="2">
        <v>162.04949418305401</v>
      </c>
      <c r="E43" s="2">
        <v>0</v>
      </c>
    </row>
    <row r="44" spans="1:10" x14ac:dyDescent="0.2">
      <c r="A44" t="s">
        <v>12</v>
      </c>
      <c r="B44" s="2">
        <v>327.67047304682899</v>
      </c>
      <c r="C44" s="2">
        <v>1.99081622992004</v>
      </c>
      <c r="D44" s="2">
        <v>162.04949418305401</v>
      </c>
      <c r="E44" s="2">
        <v>0</v>
      </c>
    </row>
    <row r="45" spans="1:10" x14ac:dyDescent="0.2">
      <c r="A45" t="s">
        <v>27</v>
      </c>
      <c r="B45" s="2">
        <v>212.53825845845</v>
      </c>
      <c r="C45" s="2">
        <v>5.15427711758944</v>
      </c>
      <c r="D45" s="2">
        <v>162.04949418305401</v>
      </c>
      <c r="E45" s="2">
        <v>0</v>
      </c>
    </row>
    <row r="46" spans="1:10" x14ac:dyDescent="0.2">
      <c r="A46" t="s">
        <v>28</v>
      </c>
      <c r="B46" s="2">
        <v>78.207649681317605</v>
      </c>
      <c r="C46" s="2">
        <v>3.5773879884738702</v>
      </c>
      <c r="D46" s="2">
        <v>162.04949418305401</v>
      </c>
      <c r="E46" s="2">
        <v>0</v>
      </c>
    </row>
    <row r="47" spans="1:10" x14ac:dyDescent="0.2">
      <c r="A47" t="s">
        <v>29</v>
      </c>
      <c r="B47" s="2">
        <v>54.659025568349499</v>
      </c>
      <c r="C47" s="2">
        <v>8.7695708535267407</v>
      </c>
      <c r="D47" s="2">
        <v>162.04949418305401</v>
      </c>
      <c r="E47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0.80271604938271601</v>
      </c>
      <c r="F3" s="2">
        <v>0.161424448127826</v>
      </c>
      <c r="G3" s="2">
        <v>0.76086261362015495</v>
      </c>
      <c r="H3" s="2">
        <v>0.84456948514527797</v>
      </c>
      <c r="I3" s="2">
        <v>0.75750866413873796</v>
      </c>
      <c r="J3" s="2">
        <v>0.841261579922296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0.676111111111111</v>
      </c>
      <c r="F4" s="2">
        <v>1.0786316872428E-2</v>
      </c>
      <c r="G4" s="2">
        <v>0.66529221258895399</v>
      </c>
      <c r="H4" s="2">
        <v>0.686930009633269</v>
      </c>
      <c r="I4" s="2">
        <v>0.66519949290911995</v>
      </c>
      <c r="J4" s="2">
        <v>0.68683452700662995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0.98611111111111105</v>
      </c>
      <c r="F5" s="2">
        <v>0</v>
      </c>
      <c r="G5" s="2">
        <v>0.98611111111111105</v>
      </c>
      <c r="H5" s="2">
        <v>0.98611111111111105</v>
      </c>
      <c r="I5" s="2">
        <v>0.98611111111111105</v>
      </c>
      <c r="J5" s="2">
        <v>0.98611111111111105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0.56483796296296296</v>
      </c>
      <c r="F6" s="2">
        <v>4.7214717910579102E-2</v>
      </c>
      <c r="G6" s="2">
        <v>0.54220272004424896</v>
      </c>
      <c r="H6" s="2">
        <v>0.58747320588167695</v>
      </c>
      <c r="I6" s="2">
        <v>0.54208293093714499</v>
      </c>
      <c r="J6" s="2">
        <v>0.58732306152647795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0.570887345679012</v>
      </c>
      <c r="F7" s="2">
        <v>2.6893320003756001E-2</v>
      </c>
      <c r="G7" s="2">
        <v>0.55380416753341599</v>
      </c>
      <c r="H7" s="2">
        <v>0.58797052382460901</v>
      </c>
      <c r="I7" s="2">
        <v>0.55372628932957602</v>
      </c>
      <c r="J7" s="2">
        <v>0.58787964066390697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0.82972222222222203</v>
      </c>
      <c r="F8" s="2">
        <v>0.46605751028806602</v>
      </c>
      <c r="G8" s="2">
        <v>0.75860640330594797</v>
      </c>
      <c r="H8" s="2">
        <v>0.90083804113849697</v>
      </c>
      <c r="I8" s="2">
        <v>0.74655142670614505</v>
      </c>
      <c r="J8" s="2">
        <v>0.88963480202332201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0.35690586419753101</v>
      </c>
      <c r="F9" s="2">
        <v>0.25268505831945298</v>
      </c>
      <c r="G9" s="2">
        <v>0.30454145100733199</v>
      </c>
      <c r="H9" s="2">
        <v>0.40927027738772997</v>
      </c>
      <c r="I9" s="2">
        <v>0.30640881594012598</v>
      </c>
      <c r="J9" s="2">
        <v>0.41079603172026102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0.365648148148148</v>
      </c>
      <c r="F10" s="2">
        <v>0.28163126757771401</v>
      </c>
      <c r="G10" s="2">
        <v>0.31036574739176898</v>
      </c>
      <c r="H10" s="2">
        <v>0.42093054890452702</v>
      </c>
      <c r="I10" s="2">
        <v>0.31232538185207598</v>
      </c>
      <c r="J10" s="2">
        <v>0.422481641666406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0.90814814814814804</v>
      </c>
      <c r="F11" s="2">
        <v>0.17294695358939199</v>
      </c>
      <c r="G11" s="2">
        <v>0.86482670474311696</v>
      </c>
      <c r="H11" s="2">
        <v>0.95146959155318001</v>
      </c>
      <c r="I11" s="2">
        <v>0.85469165275453995</v>
      </c>
      <c r="J11" s="2">
        <v>0.943244788831053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0.67367283950617296</v>
      </c>
      <c r="F12" s="2">
        <v>4.90536979881116E-2</v>
      </c>
      <c r="G12" s="2">
        <v>0.65060099391841997</v>
      </c>
      <c r="H12" s="2">
        <v>0.69674468509392595</v>
      </c>
      <c r="I12" s="2">
        <v>0.65019460520660899</v>
      </c>
      <c r="J12" s="2">
        <v>0.69631128202901504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0.73783950617284</v>
      </c>
      <c r="F13" s="2">
        <v>5.39635078494132E-2</v>
      </c>
      <c r="G13" s="2">
        <v>0.71364055482376898</v>
      </c>
      <c r="H13" s="2">
        <v>0.76203845752191102</v>
      </c>
      <c r="I13" s="2">
        <v>0.712931920942935</v>
      </c>
      <c r="J13" s="2">
        <v>0.76130951880104802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0.83598765432098798</v>
      </c>
      <c r="F14" s="2">
        <v>6.2274293171772598E-2</v>
      </c>
      <c r="G14" s="2">
        <v>0.80999199340496197</v>
      </c>
      <c r="H14" s="2">
        <v>0.86198331523701399</v>
      </c>
      <c r="I14" s="2">
        <v>0.808311864604779</v>
      </c>
      <c r="J14" s="2">
        <v>0.86035794092455997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0.49714506172839501</v>
      </c>
      <c r="F15" s="2">
        <v>3.34345035668017E-2</v>
      </c>
      <c r="G15" s="2">
        <v>0.47809730219985402</v>
      </c>
      <c r="H15" s="2">
        <v>0.516192821256936</v>
      </c>
      <c r="I15" s="2">
        <v>0.47811065043737799</v>
      </c>
      <c r="J15" s="2">
        <v>0.51618775184280696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0.54834104938271599</v>
      </c>
      <c r="F16" s="2">
        <v>2.89980541470704E-2</v>
      </c>
      <c r="G16" s="2">
        <v>0.53060197771815498</v>
      </c>
      <c r="H16" s="2">
        <v>0.56608012104727701</v>
      </c>
      <c r="I16" s="2">
        <v>0.530547976065328</v>
      </c>
      <c r="J16" s="2">
        <v>0.56601138430537401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0.33580246913580197</v>
      </c>
      <c r="F17" s="2">
        <v>5.4219645125235E-2</v>
      </c>
      <c r="G17" s="2">
        <v>0.31154615572726901</v>
      </c>
      <c r="H17" s="2">
        <v>0.36005878254433599</v>
      </c>
      <c r="I17" s="2">
        <v>0.31199475241548202</v>
      </c>
      <c r="J17" s="2">
        <v>0.36047504981637701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0.176111111111111</v>
      </c>
      <c r="F18" s="2">
        <v>6.0651028806584399E-2</v>
      </c>
      <c r="G18" s="2">
        <v>0.150456493483273</v>
      </c>
      <c r="H18" s="2">
        <v>0.20176572873894899</v>
      </c>
      <c r="I18" s="2">
        <v>0.15190569734798801</v>
      </c>
      <c r="J18" s="2">
        <v>0.203249188326424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0.185555555555556</v>
      </c>
      <c r="F19" s="2">
        <v>0.19604146090534999</v>
      </c>
      <c r="G19" s="2">
        <v>0.13943224995176201</v>
      </c>
      <c r="H19" s="2">
        <v>0.23167886115934899</v>
      </c>
      <c r="I19" s="2">
        <v>0.14376655473056801</v>
      </c>
      <c r="J19" s="2">
        <v>0.236141464110842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0.393279320987654</v>
      </c>
      <c r="F20" s="2">
        <v>0.28809623207526802</v>
      </c>
      <c r="G20" s="2">
        <v>0.33736600500914499</v>
      </c>
      <c r="H20" s="2">
        <v>0.44919263696616402</v>
      </c>
      <c r="I20" s="2">
        <v>0.33897236949147902</v>
      </c>
      <c r="J20" s="2">
        <v>0.45035912361582697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0.62694444444444497</v>
      </c>
      <c r="F21" s="2">
        <v>9.5298353909465002E-4</v>
      </c>
      <c r="G21" s="2">
        <v>0.62372864349149104</v>
      </c>
      <c r="H21" s="2">
        <v>0.63016024539739801</v>
      </c>
      <c r="I21" s="2">
        <v>0.62372307158794604</v>
      </c>
      <c r="J21" s="2">
        <v>0.63015459176503896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0.80747599451303198</v>
      </c>
      <c r="F22" s="2">
        <v>4.5128978334377699E-2</v>
      </c>
      <c r="G22" s="2">
        <v>0.78534636155040105</v>
      </c>
      <c r="H22" s="2">
        <v>0.82960562747566302</v>
      </c>
      <c r="I22" s="2">
        <v>0.78437420694720394</v>
      </c>
      <c r="J22" s="2">
        <v>0.82864340956157001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0.900555555555556</v>
      </c>
      <c r="F23" s="2">
        <v>2.6580349794238699E-2</v>
      </c>
      <c r="G23" s="2">
        <v>0.88357207079154398</v>
      </c>
      <c r="H23" s="2">
        <v>0.91753904031956701</v>
      </c>
      <c r="I23" s="2">
        <v>0.88223529358830599</v>
      </c>
      <c r="J23" s="2">
        <v>0.91629619698987097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0.40858024691358003</v>
      </c>
      <c r="F24" s="2">
        <v>4.1133488289386802E-2</v>
      </c>
      <c r="G24" s="2">
        <v>0.38745293565933298</v>
      </c>
      <c r="H24" s="2">
        <v>0.42970755816782802</v>
      </c>
      <c r="I24" s="2">
        <v>0.38763370377367901</v>
      </c>
      <c r="J24" s="2">
        <v>0.42986412392344098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0.247538580246914</v>
      </c>
      <c r="F25" s="2">
        <v>0.33133161222565199</v>
      </c>
      <c r="G25" s="2">
        <v>0.18757633354732101</v>
      </c>
      <c r="H25" s="2">
        <v>0.30750082694650599</v>
      </c>
      <c r="I25" s="2">
        <v>0.19252200345166701</v>
      </c>
      <c r="J25" s="2">
        <v>0.31219847379655402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0.29015432098765398</v>
      </c>
      <c r="F26" s="2">
        <v>0.20746857059391299</v>
      </c>
      <c r="G26" s="2">
        <v>0.242705806799562</v>
      </c>
      <c r="H26" s="2">
        <v>0.33760283517574702</v>
      </c>
      <c r="I26" s="2">
        <v>0.245083785007047</v>
      </c>
      <c r="J26" s="2">
        <v>0.339782705660017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9.3888888888888897E-2</v>
      </c>
      <c r="F27" s="2">
        <v>4.4504938271604899E-2</v>
      </c>
      <c r="G27" s="2">
        <v>7.1912791981645199E-2</v>
      </c>
      <c r="H27" s="2">
        <v>0.115864985796133</v>
      </c>
      <c r="I27" s="2">
        <v>7.40988114761231E-2</v>
      </c>
      <c r="J27" s="2">
        <v>0.11828918858696399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0.133888888888889</v>
      </c>
      <c r="F28" s="2">
        <v>3.1369547325102901E-2</v>
      </c>
      <c r="G28" s="2">
        <v>0.115438709808013</v>
      </c>
      <c r="H28" s="2">
        <v>0.15233906796976401</v>
      </c>
      <c r="I28" s="2">
        <v>0.11648894521959299</v>
      </c>
      <c r="J28" s="2">
        <v>0.153436495871736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0.15972222222222199</v>
      </c>
      <c r="F29" s="2">
        <v>0.20812067901234599</v>
      </c>
      <c r="G29" s="2">
        <v>0.112199197230024</v>
      </c>
      <c r="H29" s="2">
        <v>0.207245247214421</v>
      </c>
      <c r="I29" s="2">
        <v>0.11770051946405199</v>
      </c>
      <c r="J29" s="2">
        <v>0.21312265471642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0.75209876543209897</v>
      </c>
      <c r="F30" s="2">
        <v>4.5695212238988002E-2</v>
      </c>
      <c r="G30" s="2">
        <v>0.72983073483267902</v>
      </c>
      <c r="H30" s="2">
        <v>0.77436679603151903</v>
      </c>
      <c r="I30" s="2">
        <v>0.72916754663118699</v>
      </c>
      <c r="J30" s="2">
        <v>0.77369101041092203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0.81011659807956105</v>
      </c>
      <c r="F31" s="2">
        <v>6.9072530511383207E-2</v>
      </c>
      <c r="G31" s="2">
        <v>0.78273876045088597</v>
      </c>
      <c r="H31" s="2">
        <v>0.83749443570823601</v>
      </c>
      <c r="I31" s="2">
        <v>0.78122009164316097</v>
      </c>
      <c r="J31" s="2">
        <v>0.83599768137568098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0.93027777777777798</v>
      </c>
      <c r="F32" s="2">
        <v>2.2477057613168702E-2</v>
      </c>
      <c r="G32" s="2">
        <v>0.914660109669167</v>
      </c>
      <c r="H32" s="2">
        <v>0.94589544588638896</v>
      </c>
      <c r="I32" s="2">
        <v>0.91294833751365101</v>
      </c>
      <c r="J32" s="2">
        <v>0.94436765285595003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0.43271604938271602</v>
      </c>
      <c r="F33" s="2">
        <v>0.110879788396078</v>
      </c>
      <c r="G33" s="2">
        <v>0.39802857703648398</v>
      </c>
      <c r="H33" s="2">
        <v>0.467403521728949</v>
      </c>
      <c r="I33" s="2">
        <v>0.39841179921224501</v>
      </c>
      <c r="J33" s="2">
        <v>0.46767777381331099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0.45667438271604899</v>
      </c>
      <c r="F34" s="2">
        <v>0.14197662314878301</v>
      </c>
      <c r="G34" s="2">
        <v>0.41742300714811198</v>
      </c>
      <c r="H34" s="2">
        <v>0.49592575828398699</v>
      </c>
      <c r="I34" s="2">
        <v>0.41777074262115899</v>
      </c>
      <c r="J34" s="2">
        <v>0.49611385557148402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0.31454475308641999</v>
      </c>
      <c r="F35" s="2">
        <v>0.20391824885370599</v>
      </c>
      <c r="G35" s="2">
        <v>0.26750397393390601</v>
      </c>
      <c r="H35" s="2">
        <v>0.36158553223893403</v>
      </c>
      <c r="I35" s="2">
        <v>0.26950491975898799</v>
      </c>
      <c r="J35" s="2">
        <v>0.36336750127259898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3.2500000000000001E-2</v>
      </c>
      <c r="F36" s="2">
        <v>2.1530144032921798E-2</v>
      </c>
      <c r="G36" s="2">
        <v>1.72148421657746E-2</v>
      </c>
      <c r="H36" s="2">
        <v>4.7785157834225399E-2</v>
      </c>
      <c r="I36" s="2">
        <v>2.0241195848495801E-2</v>
      </c>
      <c r="J36" s="2">
        <v>5.1790723961759898E-2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5.44444444444444E-2</v>
      </c>
      <c r="F37" s="2">
        <v>3.7439506172839497E-2</v>
      </c>
      <c r="G37" s="2">
        <v>3.42881118517376E-2</v>
      </c>
      <c r="H37" s="2">
        <v>7.4600777037151206E-2</v>
      </c>
      <c r="I37" s="2">
        <v>3.7466304023758598E-2</v>
      </c>
      <c r="J37" s="2">
        <v>7.8488976152102194E-2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0.103055555555556</v>
      </c>
      <c r="F38" s="2">
        <v>0.116166872427984</v>
      </c>
      <c r="G38" s="2">
        <v>6.7550711581073203E-2</v>
      </c>
      <c r="H38" s="2">
        <v>0.13856039953003799</v>
      </c>
      <c r="I38" s="2">
        <v>7.2572314196604204E-2</v>
      </c>
      <c r="J38" s="2">
        <v>0.14435005117405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375.19709872725298</v>
      </c>
      <c r="C41" s="2">
        <v>2.85375280855658</v>
      </c>
      <c r="D41" s="2">
        <v>160.956634381246</v>
      </c>
      <c r="E41" s="2">
        <v>0</v>
      </c>
    </row>
    <row r="42" spans="1:10" x14ac:dyDescent="0.2">
      <c r="A42" t="s">
        <v>11</v>
      </c>
      <c r="B42" s="2">
        <v>2640.4106029843201</v>
      </c>
      <c r="C42" s="2">
        <v>1.8399298005468401</v>
      </c>
      <c r="D42" s="2">
        <v>160.956634381246</v>
      </c>
      <c r="E42" s="2">
        <v>0</v>
      </c>
    </row>
    <row r="43" spans="1:10" x14ac:dyDescent="0.2">
      <c r="A43" t="s">
        <v>26</v>
      </c>
      <c r="B43" s="2">
        <v>103.787598387841</v>
      </c>
      <c r="C43" s="2">
        <v>5.0157820097577002</v>
      </c>
      <c r="D43" s="2">
        <v>160.95663438124501</v>
      </c>
      <c r="E43" s="2">
        <v>0</v>
      </c>
    </row>
    <row r="44" spans="1:10" x14ac:dyDescent="0.2">
      <c r="A44" t="s">
        <v>12</v>
      </c>
      <c r="B44" s="2">
        <v>177.32122820293</v>
      </c>
      <c r="C44" s="2">
        <v>1.91044661472877</v>
      </c>
      <c r="D44" s="2">
        <v>160.95663438124501</v>
      </c>
      <c r="E44" s="2">
        <v>0</v>
      </c>
    </row>
    <row r="45" spans="1:10" x14ac:dyDescent="0.2">
      <c r="A45" t="s">
        <v>27</v>
      </c>
      <c r="B45" s="2">
        <v>70.236013603425107</v>
      </c>
      <c r="C45" s="2">
        <v>5.3867971688732696</v>
      </c>
      <c r="D45" s="2">
        <v>160.95663438124501</v>
      </c>
      <c r="E45" s="2">
        <v>0</v>
      </c>
    </row>
    <row r="46" spans="1:10" x14ac:dyDescent="0.2">
      <c r="A46" t="s">
        <v>28</v>
      </c>
      <c r="B46" s="2">
        <v>66.430805970842997</v>
      </c>
      <c r="C46" s="2">
        <v>3.4402769841304801</v>
      </c>
      <c r="D46" s="2">
        <v>160.956634381246</v>
      </c>
      <c r="E46" s="2">
        <v>0</v>
      </c>
    </row>
    <row r="47" spans="1:10" x14ac:dyDescent="0.2">
      <c r="A47" t="s">
        <v>29</v>
      </c>
      <c r="B47" s="2">
        <v>20.541192931149201</v>
      </c>
      <c r="C47" s="2">
        <v>8.9418751190963608</v>
      </c>
      <c r="D47" s="2">
        <v>160.95663438124501</v>
      </c>
      <c r="E47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6.5555555555555603E-2</v>
      </c>
      <c r="F3" s="2">
        <v>9.9911522633744903E-3</v>
      </c>
      <c r="G3" s="2">
        <v>5.5143073911587001E-2</v>
      </c>
      <c r="H3" s="2">
        <v>7.5968037199524205E-2</v>
      </c>
      <c r="I3" s="2">
        <v>5.5880796410376202E-2</v>
      </c>
      <c r="J3" s="2">
        <v>7.6769125860808002E-2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9.6666666666666706E-2</v>
      </c>
      <c r="F4" s="2">
        <v>3.7997942386831301E-3</v>
      </c>
      <c r="G4" s="2">
        <v>9.0245314332063106E-2</v>
      </c>
      <c r="H4" s="2">
        <v>0.10308801900127</v>
      </c>
      <c r="I4" s="2">
        <v>9.0433011127182494E-2</v>
      </c>
      <c r="J4" s="2">
        <v>0.10328122390637801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0.208302469135802</v>
      </c>
      <c r="F6" s="2">
        <v>6.8589785601788304E-3</v>
      </c>
      <c r="G6" s="2">
        <v>0.19967514365859401</v>
      </c>
      <c r="H6" s="2">
        <v>0.21692979461301101</v>
      </c>
      <c r="I6" s="2">
        <v>0.19980672641533301</v>
      </c>
      <c r="J6" s="2">
        <v>0.21706145946765101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0.33898919753086398</v>
      </c>
      <c r="F7" s="2">
        <v>3.7794790793451202E-2</v>
      </c>
      <c r="G7" s="2">
        <v>0.31873745334499098</v>
      </c>
      <c r="H7" s="2">
        <v>0.35924094171673698</v>
      </c>
      <c r="I7" s="2">
        <v>0.31904131185573897</v>
      </c>
      <c r="J7" s="2">
        <v>0.35952581344860801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4.9444444444444402E-2</v>
      </c>
      <c r="F8" s="2">
        <v>5.3172839506172801E-3</v>
      </c>
      <c r="G8" s="2">
        <v>4.18483319733855E-2</v>
      </c>
      <c r="H8" s="2">
        <v>5.7040556915503401E-2</v>
      </c>
      <c r="I8" s="2">
        <v>4.2378259265686002E-2</v>
      </c>
      <c r="J8" s="2">
        <v>5.76179600971891E-2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0.29679012345679001</v>
      </c>
      <c r="F9" s="2">
        <v>4.4229841741604402E-2</v>
      </c>
      <c r="G9" s="2">
        <v>0.27488205180131198</v>
      </c>
      <c r="H9" s="2">
        <v>0.31869819511226799</v>
      </c>
      <c r="I9" s="2">
        <v>0.27535888066377401</v>
      </c>
      <c r="J9" s="2">
        <v>0.31915472571669401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0.44090277777777798</v>
      </c>
      <c r="F10" s="2">
        <v>9.7220200433568493E-2</v>
      </c>
      <c r="G10" s="2">
        <v>0.40842212745339401</v>
      </c>
      <c r="H10" s="2">
        <v>0.473383428102161</v>
      </c>
      <c r="I10" s="2">
        <v>0.40871928491224802</v>
      </c>
      <c r="J10" s="2">
        <v>0.47359068470264698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0.16416666666666699</v>
      </c>
      <c r="F11" s="2">
        <v>7.1564814814814798E-3</v>
      </c>
      <c r="G11" s="2">
        <v>0.15535422539192201</v>
      </c>
      <c r="H11" s="2">
        <v>0.172979107941411</v>
      </c>
      <c r="I11" s="2">
        <v>0.15554318288330499</v>
      </c>
      <c r="J11" s="2">
        <v>0.173170204233796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0.17033950617283899</v>
      </c>
      <c r="F12" s="2">
        <v>1.65237019255195E-2</v>
      </c>
      <c r="G12" s="2">
        <v>0.156948903123135</v>
      </c>
      <c r="H12" s="2">
        <v>0.18373010922254401</v>
      </c>
      <c r="I12" s="2">
        <v>0.15736391113166301</v>
      </c>
      <c r="J12" s="2">
        <v>0.18415119536611599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0.24021604938271601</v>
      </c>
      <c r="F13" s="2">
        <v>5.1610387136107301E-3</v>
      </c>
      <c r="G13" s="2">
        <v>0.23273237266572999</v>
      </c>
      <c r="H13" s="2">
        <v>0.24769972609970201</v>
      </c>
      <c r="I13" s="2">
        <v>0.232812275699634</v>
      </c>
      <c r="J13" s="2">
        <v>0.24777923021540599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0.125</v>
      </c>
      <c r="F14" s="2">
        <v>5.4386831275720204E-3</v>
      </c>
      <c r="G14" s="2">
        <v>0.117317663286317</v>
      </c>
      <c r="H14" s="2">
        <v>0.13268233671368301</v>
      </c>
      <c r="I14" s="2">
        <v>0.117517815660638</v>
      </c>
      <c r="J14" s="2">
        <v>0.13288682920783801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0.26851851851851899</v>
      </c>
      <c r="F15" s="2">
        <v>3.0742280775288299E-2</v>
      </c>
      <c r="G15" s="2">
        <v>0.25025373612576901</v>
      </c>
      <c r="H15" s="2">
        <v>0.28678330091126802</v>
      </c>
      <c r="I15" s="2">
        <v>0.25065121204534802</v>
      </c>
      <c r="J15" s="2">
        <v>0.28717137361886502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0.42777777777777798</v>
      </c>
      <c r="F16" s="2">
        <v>2.6664462081128701E-2</v>
      </c>
      <c r="G16" s="2">
        <v>0.41076744251297598</v>
      </c>
      <c r="H16" s="2">
        <v>0.44478811304257898</v>
      </c>
      <c r="I16" s="2">
        <v>0.41085916166478298</v>
      </c>
      <c r="J16" s="2">
        <v>0.44486700414973901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0.48090277777777801</v>
      </c>
      <c r="F17" s="2">
        <v>3.4440567129629597E-2</v>
      </c>
      <c r="G17" s="2">
        <v>0.46157056318981099</v>
      </c>
      <c r="H17" s="2">
        <v>0.50023499236574498</v>
      </c>
      <c r="I17" s="2">
        <v>0.46160873921760298</v>
      </c>
      <c r="J17" s="2">
        <v>0.50025394110307797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0.32972222222222197</v>
      </c>
      <c r="F18" s="2">
        <v>1.55026748971193E-2</v>
      </c>
      <c r="G18" s="2">
        <v>0.31675192943469999</v>
      </c>
      <c r="H18" s="2">
        <v>0.34269251500974401</v>
      </c>
      <c r="I18" s="2">
        <v>0.31688390993839999</v>
      </c>
      <c r="J18" s="2">
        <v>0.34281964117140101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0.48347222222222203</v>
      </c>
      <c r="F19" s="2">
        <v>0.17019015652557301</v>
      </c>
      <c r="G19" s="2">
        <v>0.44049744056248702</v>
      </c>
      <c r="H19" s="2">
        <v>0.52644700388195698</v>
      </c>
      <c r="I19" s="2">
        <v>0.440724466785193</v>
      </c>
      <c r="J19" s="2">
        <v>0.52646323741629397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0.668950617283951</v>
      </c>
      <c r="F20" s="2">
        <v>0.30522121119748002</v>
      </c>
      <c r="G20" s="2">
        <v>0.61139949252950798</v>
      </c>
      <c r="H20" s="2">
        <v>0.72650174203839302</v>
      </c>
      <c r="I20" s="2">
        <v>0.60910845732454399</v>
      </c>
      <c r="J20" s="2">
        <v>0.72378586470267303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0.36108024691357998</v>
      </c>
      <c r="F21" s="2">
        <v>2.8496529819060701E-2</v>
      </c>
      <c r="G21" s="2">
        <v>0.34349524384674901</v>
      </c>
      <c r="H21" s="2">
        <v>0.37866524998041101</v>
      </c>
      <c r="I21" s="2">
        <v>0.34368783291631899</v>
      </c>
      <c r="J21" s="2">
        <v>0.37884475870335499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0.67222222222222205</v>
      </c>
      <c r="F22" s="2">
        <v>6.7450544251384401E-2</v>
      </c>
      <c r="G22" s="2">
        <v>0.645167742337173</v>
      </c>
      <c r="H22" s="2">
        <v>0.699276702107272</v>
      </c>
      <c r="I22" s="2">
        <v>0.64461869889350398</v>
      </c>
      <c r="J22" s="2">
        <v>0.69868389661119401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0.531944444444444</v>
      </c>
      <c r="F23" s="2">
        <v>4.0134567901234597E-2</v>
      </c>
      <c r="G23" s="2">
        <v>0.51107524662236403</v>
      </c>
      <c r="H23" s="2">
        <v>0.55281364226652496</v>
      </c>
      <c r="I23" s="2">
        <v>0.51103149359623101</v>
      </c>
      <c r="J23" s="2">
        <v>0.55274576862698299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0.52034722222222196</v>
      </c>
      <c r="F24" s="2">
        <v>4.6672509736919499E-2</v>
      </c>
      <c r="G24" s="2">
        <v>0.497842324813417</v>
      </c>
      <c r="H24" s="2">
        <v>0.54285211963102797</v>
      </c>
      <c r="I24" s="2">
        <v>0.497816251013045</v>
      </c>
      <c r="J24" s="2">
        <v>0.54279572604460002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0.65805555555555595</v>
      </c>
      <c r="F25" s="2">
        <v>8.6923871488086099E-2</v>
      </c>
      <c r="G25" s="2">
        <v>0.627342997492781</v>
      </c>
      <c r="H25" s="2">
        <v>0.68876811361833001</v>
      </c>
      <c r="I25" s="2">
        <v>0.62671554225512605</v>
      </c>
      <c r="J25" s="2">
        <v>0.68807394399739796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0.71024691358024705</v>
      </c>
      <c r="F26" s="2">
        <v>0.13074800017781801</v>
      </c>
      <c r="G26" s="2">
        <v>0.67257965725125901</v>
      </c>
      <c r="H26" s="2">
        <v>0.74791416990923498</v>
      </c>
      <c r="I26" s="2">
        <v>0.67118548820915502</v>
      </c>
      <c r="J26" s="2">
        <v>0.74642118416121495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0.52847222222222201</v>
      </c>
      <c r="F27" s="2">
        <v>9.8203587962962899E-2</v>
      </c>
      <c r="G27" s="2">
        <v>0.49582771345651899</v>
      </c>
      <c r="H27" s="2">
        <v>0.56111673098792503</v>
      </c>
      <c r="I27" s="2">
        <v>0.495752451259797</v>
      </c>
      <c r="J27" s="2">
        <v>0.56094916044057197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0.65148148148148199</v>
      </c>
      <c r="F28" s="2">
        <v>7.2750105420921599E-2</v>
      </c>
      <c r="G28" s="2">
        <v>0.62338426655950396</v>
      </c>
      <c r="H28" s="2">
        <v>0.67957869640346003</v>
      </c>
      <c r="I28" s="2">
        <v>0.62288469153263204</v>
      </c>
      <c r="J28" s="2">
        <v>0.67902719821874602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0.73944444444444402</v>
      </c>
      <c r="F29" s="2">
        <v>0.32438774323019898</v>
      </c>
      <c r="G29" s="2">
        <v>0.68011385293261795</v>
      </c>
      <c r="H29" s="2">
        <v>0.79877503595627097</v>
      </c>
      <c r="I29" s="2">
        <v>0.67593182499895599</v>
      </c>
      <c r="J29" s="2">
        <v>0.79429760846731801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0.94870370370370405</v>
      </c>
      <c r="F30" s="2">
        <v>2.60771052431032E-2</v>
      </c>
      <c r="G30" s="2">
        <v>0.93188176098197795</v>
      </c>
      <c r="H30" s="2">
        <v>0.96552564642542904</v>
      </c>
      <c r="I30" s="2">
        <v>0.929025114620465</v>
      </c>
      <c r="J30" s="2">
        <v>0.96314264271460404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0.95099451303155003</v>
      </c>
      <c r="F31" s="2">
        <v>5.7314795410026702E-2</v>
      </c>
      <c r="G31" s="2">
        <v>0.92605546720507903</v>
      </c>
      <c r="H31" s="2">
        <v>0.97593355885802102</v>
      </c>
      <c r="I31" s="2">
        <v>0.91911989588875798</v>
      </c>
      <c r="J31" s="2">
        <v>0.97070777445578404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0.80904320987654299</v>
      </c>
      <c r="F32" s="2">
        <v>4.6989574759945099E-2</v>
      </c>
      <c r="G32" s="2">
        <v>0.786461999470628</v>
      </c>
      <c r="H32" s="2">
        <v>0.83162442028245898</v>
      </c>
      <c r="I32" s="2">
        <v>0.78543772695877601</v>
      </c>
      <c r="J32" s="2">
        <v>0.83061176205777099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0.90733882030178303</v>
      </c>
      <c r="F33" s="2">
        <v>6.1130064296883398E-2</v>
      </c>
      <c r="G33" s="2">
        <v>0.88158308896095905</v>
      </c>
      <c r="H33" s="2">
        <v>0.93309455164260802</v>
      </c>
      <c r="I33" s="2">
        <v>0.87817114970311605</v>
      </c>
      <c r="J33" s="2">
        <v>0.93007931559635004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0.929876543209877</v>
      </c>
      <c r="F34" s="2">
        <v>4.5837031956510697E-2</v>
      </c>
      <c r="G34" s="2">
        <v>0.90757398383686005</v>
      </c>
      <c r="H34" s="2">
        <v>0.95217910258289395</v>
      </c>
      <c r="I34" s="2">
        <v>0.90402445382325403</v>
      </c>
      <c r="J34" s="2">
        <v>0.94915671981799699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0.84833333333333305</v>
      </c>
      <c r="F35" s="2">
        <v>0.11583392394452099</v>
      </c>
      <c r="G35" s="2">
        <v>0.81287940648428403</v>
      </c>
      <c r="H35" s="2">
        <v>0.88378726018238296</v>
      </c>
      <c r="I35" s="2">
        <v>0.80938729781524099</v>
      </c>
      <c r="J35" s="2">
        <v>0.88049679672329995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0.824197530864198</v>
      </c>
      <c r="F36" s="2">
        <v>0.199946430295179</v>
      </c>
      <c r="G36" s="2">
        <v>0.77761712294365204</v>
      </c>
      <c r="H36" s="2">
        <v>0.87077793878474297</v>
      </c>
      <c r="I36" s="2">
        <v>0.77269195488117903</v>
      </c>
      <c r="J36" s="2">
        <v>0.86605556817765805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0.74916666666666698</v>
      </c>
      <c r="F37" s="2">
        <v>0.203525870040136</v>
      </c>
      <c r="G37" s="2">
        <v>0.70217116716146599</v>
      </c>
      <c r="H37" s="2">
        <v>0.79616216617186697</v>
      </c>
      <c r="I37" s="2">
        <v>0.69932485140004796</v>
      </c>
      <c r="J37" s="2">
        <v>0.79318972395505505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0.78944444444444495</v>
      </c>
      <c r="F38" s="2">
        <v>0.39736359866382198</v>
      </c>
      <c r="G38" s="2">
        <v>0.72377845385936701</v>
      </c>
      <c r="H38" s="2">
        <v>0.855110435029522</v>
      </c>
      <c r="I38" s="2">
        <v>0.71637072322838002</v>
      </c>
      <c r="J38" s="2">
        <v>0.84769425803499299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3012.62155309225</v>
      </c>
      <c r="C41" s="2">
        <v>2.6423515791867702</v>
      </c>
      <c r="D41" s="2">
        <v>134.341640589012</v>
      </c>
      <c r="E41" s="2">
        <v>0</v>
      </c>
    </row>
    <row r="42" spans="1:10" x14ac:dyDescent="0.2">
      <c r="A42" t="s">
        <v>11</v>
      </c>
      <c r="B42" s="2">
        <v>256.54994531681501</v>
      </c>
      <c r="C42" s="2">
        <v>1.5700046935801699</v>
      </c>
      <c r="D42" s="2">
        <v>134.341640589012</v>
      </c>
      <c r="E42" s="2">
        <v>0</v>
      </c>
    </row>
    <row r="43" spans="1:10" x14ac:dyDescent="0.2">
      <c r="A43" t="s">
        <v>26</v>
      </c>
      <c r="B43" s="2">
        <v>104.251552452589</v>
      </c>
      <c r="C43" s="2">
        <v>4.12412397586629</v>
      </c>
      <c r="D43" s="2">
        <v>134.341640589012</v>
      </c>
      <c r="E43" s="2">
        <v>0</v>
      </c>
    </row>
    <row r="44" spans="1:10" x14ac:dyDescent="0.2">
      <c r="A44" t="s">
        <v>12</v>
      </c>
      <c r="B44" s="2">
        <v>119.07072396289399</v>
      </c>
      <c r="C44" s="2">
        <v>1.89766462893568</v>
      </c>
      <c r="D44" s="2">
        <v>134.341640589012</v>
      </c>
      <c r="E44" s="2">
        <v>0</v>
      </c>
    </row>
    <row r="45" spans="1:10" x14ac:dyDescent="0.2">
      <c r="A45" t="s">
        <v>27</v>
      </c>
      <c r="B45" s="2">
        <v>88.731696189848705</v>
      </c>
      <c r="C45" s="2">
        <v>4.90749845581397</v>
      </c>
      <c r="D45" s="2">
        <v>134.341640589012</v>
      </c>
      <c r="E45" s="2">
        <v>0</v>
      </c>
    </row>
    <row r="46" spans="1:10" x14ac:dyDescent="0.2">
      <c r="A46" t="s">
        <v>28</v>
      </c>
      <c r="B46" s="2">
        <v>19.4557489733103</v>
      </c>
      <c r="C46" s="2">
        <v>2.93010013008919</v>
      </c>
      <c r="D46" s="2">
        <v>134.341640589012</v>
      </c>
      <c r="E46" s="2">
        <v>2.23073337579649E-10</v>
      </c>
    </row>
    <row r="47" spans="1:10" x14ac:dyDescent="0.2">
      <c r="A47" t="s">
        <v>29</v>
      </c>
      <c r="B47" s="2">
        <v>20.272182869193699</v>
      </c>
      <c r="C47" s="2">
        <v>7.4720869064022102</v>
      </c>
      <c r="D47" s="2">
        <v>134.341640589012</v>
      </c>
      <c r="E47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7.1944444444444394E-2</v>
      </c>
      <c r="F3" s="2">
        <v>6.4584362139917702E-3</v>
      </c>
      <c r="G3" s="2">
        <v>6.3572812098144998E-2</v>
      </c>
      <c r="H3" s="2">
        <v>8.0316076790743901E-2</v>
      </c>
      <c r="I3" s="2">
        <v>6.4009102393931802E-2</v>
      </c>
      <c r="J3" s="2">
        <v>8.0778646081622094E-2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0.11083333333333301</v>
      </c>
      <c r="F4" s="2">
        <v>9.4023662551440297E-3</v>
      </c>
      <c r="G4" s="2">
        <v>0.10073231772374</v>
      </c>
      <c r="H4" s="2">
        <v>0.120934348942927</v>
      </c>
      <c r="I4" s="2">
        <v>0.101127945837761</v>
      </c>
      <c r="J4" s="2">
        <v>0.121344419280011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0.27388888888888901</v>
      </c>
      <c r="F6" s="2">
        <v>1.71779835390946E-2</v>
      </c>
      <c r="G6" s="2">
        <v>0.26023574864994897</v>
      </c>
      <c r="H6" s="2">
        <v>0.287542029127829</v>
      </c>
      <c r="I6" s="2">
        <v>0.26044964466559201</v>
      </c>
      <c r="J6" s="2">
        <v>0.287751779034988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0.24583333333333299</v>
      </c>
      <c r="F7" s="2">
        <v>1.09319958847737E-2</v>
      </c>
      <c r="G7" s="2">
        <v>0.23494162031452601</v>
      </c>
      <c r="H7" s="2">
        <v>0.256725046352141</v>
      </c>
      <c r="I7" s="2">
        <v>0.235104898498214</v>
      </c>
      <c r="J7" s="2">
        <v>0.25688691527111202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4.9722222222222202E-2</v>
      </c>
      <c r="F8" s="2">
        <v>2.13480452674897E-2</v>
      </c>
      <c r="G8" s="2">
        <v>3.4501841446662102E-2</v>
      </c>
      <c r="H8" s="2">
        <v>6.4942602997782303E-2</v>
      </c>
      <c r="I8" s="2">
        <v>3.6529301165065801E-2</v>
      </c>
      <c r="J8" s="2">
        <v>6.7346840613270495E-2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0.47106481481481499</v>
      </c>
      <c r="F9" s="2">
        <v>7.8703787623112004E-2</v>
      </c>
      <c r="G9" s="2">
        <v>0.44184050410119902</v>
      </c>
      <c r="H9" s="2">
        <v>0.50028912552843097</v>
      </c>
      <c r="I9" s="2">
        <v>0.44197258165529202</v>
      </c>
      <c r="J9" s="2">
        <v>0.50035495978783795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0.34896604938271603</v>
      </c>
      <c r="F10" s="2">
        <v>3.9993860206596003E-2</v>
      </c>
      <c r="G10" s="2">
        <v>0.32813346631842399</v>
      </c>
      <c r="H10" s="2">
        <v>0.369798632447008</v>
      </c>
      <c r="I10" s="2">
        <v>0.32843223331034699</v>
      </c>
      <c r="J10" s="2">
        <v>0.37007620561027699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0.10861111111111101</v>
      </c>
      <c r="F11" s="2">
        <v>4.9810082304526701E-2</v>
      </c>
      <c r="G11" s="2">
        <v>8.5362067632322597E-2</v>
      </c>
      <c r="H11" s="2">
        <v>0.1318601545899</v>
      </c>
      <c r="I11" s="2">
        <v>8.7452321304539907E-2</v>
      </c>
      <c r="J11" s="2">
        <v>0.13413670484262599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0.18388888888888899</v>
      </c>
      <c r="F12" s="2">
        <v>1.7281172839506202E-2</v>
      </c>
      <c r="G12" s="2">
        <v>0.170194802384592</v>
      </c>
      <c r="H12" s="2">
        <v>0.19758297539318601</v>
      </c>
      <c r="I12" s="2">
        <v>0.170587700904026</v>
      </c>
      <c r="J12" s="2">
        <v>0.19797964519030201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</v>
      </c>
      <c r="F13" s="2">
        <v>1.1132304526748999E-2</v>
      </c>
      <c r="G13" s="2">
        <v>0.179008954669613</v>
      </c>
      <c r="H13" s="2">
        <v>0.200991045330387</v>
      </c>
      <c r="I13" s="2">
        <v>0.17925148629776899</v>
      </c>
      <c r="J13" s="2">
        <v>0.201235004622981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0.237777777777778</v>
      </c>
      <c r="F14" s="2">
        <v>2.4525001028806601</v>
      </c>
      <c r="G14" s="2">
        <v>7.4641339152792904E-2</v>
      </c>
      <c r="H14" s="2">
        <v>0.40091421640276198</v>
      </c>
      <c r="I14" s="2">
        <v>0.112543785268228</v>
      </c>
      <c r="J14" s="2">
        <v>0.43418747388158502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0.51411179698216702</v>
      </c>
      <c r="F15" s="2">
        <v>0.15227409311092699</v>
      </c>
      <c r="G15" s="2">
        <v>0.473461897984226</v>
      </c>
      <c r="H15" s="2">
        <v>0.55476169598010905</v>
      </c>
      <c r="I15" s="2">
        <v>0.47345821307164399</v>
      </c>
      <c r="J15" s="2">
        <v>0.55457950382002497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0.453395061728395</v>
      </c>
      <c r="F16" s="2">
        <v>0.14061408934287001</v>
      </c>
      <c r="G16" s="2">
        <v>0.414332485759835</v>
      </c>
      <c r="H16" s="2">
        <v>0.492457637696955</v>
      </c>
      <c r="I16" s="2">
        <v>0.41469684233093801</v>
      </c>
      <c r="J16" s="2">
        <v>0.49266484007440797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0.62722222222222201</v>
      </c>
      <c r="F17" s="2">
        <v>1.7961008230452699E-2</v>
      </c>
      <c r="G17" s="2">
        <v>0.61326137366778399</v>
      </c>
      <c r="H17" s="2">
        <v>0.64118307077666103</v>
      </c>
      <c r="I17" s="2">
        <v>0.61315872077589895</v>
      </c>
      <c r="J17" s="2">
        <v>0.64107373521969702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0.65527777777777796</v>
      </c>
      <c r="F18" s="2">
        <v>1.5290226337448601E-2</v>
      </c>
      <c r="G18" s="2">
        <v>0.64239666397684703</v>
      </c>
      <c r="H18" s="2">
        <v>0.668158891578709</v>
      </c>
      <c r="I18" s="2">
        <v>0.64228514016309102</v>
      </c>
      <c r="J18" s="2">
        <v>0.66804240737190801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0.58104938271605</v>
      </c>
      <c r="F19" s="2">
        <v>2.4353274399227801E-2</v>
      </c>
      <c r="G19" s="2">
        <v>0.56479295410901398</v>
      </c>
      <c r="H19" s="2">
        <v>0.59730581132308502</v>
      </c>
      <c r="I19" s="2">
        <v>0.56471059181113903</v>
      </c>
      <c r="J19" s="2">
        <v>0.597212322917683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0.59250000000000003</v>
      </c>
      <c r="F20" s="2">
        <v>1.30139917695473E-2</v>
      </c>
      <c r="G20" s="2">
        <v>0.58061629878990795</v>
      </c>
      <c r="H20" s="2">
        <v>0.60438370121009299</v>
      </c>
      <c r="I20" s="2">
        <v>0.58056436783069898</v>
      </c>
      <c r="J20" s="2">
        <v>0.60432746564317996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0.35970679012345702</v>
      </c>
      <c r="F21" s="2">
        <v>7.7689506331605901E-2</v>
      </c>
      <c r="G21" s="2">
        <v>0.33067140165456699</v>
      </c>
      <c r="H21" s="2">
        <v>0.388742178592346</v>
      </c>
      <c r="I21" s="2">
        <v>0.33121307681741702</v>
      </c>
      <c r="J21" s="2">
        <v>0.38922516539338498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0.45902777777777798</v>
      </c>
      <c r="F22" s="2">
        <v>8.6416039526595698E-2</v>
      </c>
      <c r="G22" s="2">
        <v>0.428405066527483</v>
      </c>
      <c r="H22" s="2">
        <v>0.48965048902807201</v>
      </c>
      <c r="I22" s="2">
        <v>0.42859737526993602</v>
      </c>
      <c r="J22" s="2">
        <v>0.489766857189879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0.26611111111111102</v>
      </c>
      <c r="F23" s="2">
        <v>1.8009567901234601E-2</v>
      </c>
      <c r="G23" s="2">
        <v>0.252131402908014</v>
      </c>
      <c r="H23" s="2">
        <v>0.28009081931420898</v>
      </c>
      <c r="I23" s="2">
        <v>0.25236737239238899</v>
      </c>
      <c r="J23" s="2">
        <v>0.28032268551884398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0.78391975308642003</v>
      </c>
      <c r="F24" s="2">
        <v>5.4411111111111098E-2</v>
      </c>
      <c r="G24" s="2">
        <v>0.75962064922710104</v>
      </c>
      <c r="H24" s="2">
        <v>0.80821885694573803</v>
      </c>
      <c r="I24" s="2">
        <v>0.75863414878699797</v>
      </c>
      <c r="J24" s="2">
        <v>0.80722952420073801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0.786172839506173</v>
      </c>
      <c r="F25" s="2">
        <v>0.147587602245593</v>
      </c>
      <c r="G25" s="2">
        <v>0.74615336344003103</v>
      </c>
      <c r="H25" s="2">
        <v>0.82619231557231598</v>
      </c>
      <c r="I25" s="2">
        <v>0.74344398685440505</v>
      </c>
      <c r="J25" s="2">
        <v>0.82347502688316698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0.94672839506172801</v>
      </c>
      <c r="F26" s="2">
        <v>2.7408149799319201E-2</v>
      </c>
      <c r="G26" s="2">
        <v>0.92948247694928898</v>
      </c>
      <c r="H26" s="2">
        <v>0.96397431317416804</v>
      </c>
      <c r="I26" s="2">
        <v>0.92660399700651896</v>
      </c>
      <c r="J26" s="2">
        <v>0.96156378499165995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0.85358024691358003</v>
      </c>
      <c r="F27" s="2">
        <v>8.5429687420616796E-2</v>
      </c>
      <c r="G27" s="2">
        <v>0.82313280092998498</v>
      </c>
      <c r="H27" s="2">
        <v>0.88402769289717498</v>
      </c>
      <c r="I27" s="2">
        <v>0.82044207615506903</v>
      </c>
      <c r="J27" s="2">
        <v>0.88148606250879502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0.72169753086419797</v>
      </c>
      <c r="F28" s="2">
        <v>8.6418004115226293E-2</v>
      </c>
      <c r="G28" s="2">
        <v>0.69107447152639101</v>
      </c>
      <c r="H28" s="2">
        <v>0.75232059020200404</v>
      </c>
      <c r="I28" s="2">
        <v>0.69006654524010003</v>
      </c>
      <c r="J28" s="2">
        <v>0.75126394487531301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0.69277777777777805</v>
      </c>
      <c r="F29" s="2">
        <v>9.6117798353909503E-2</v>
      </c>
      <c r="G29" s="2">
        <v>0.660481805231806</v>
      </c>
      <c r="H29" s="2">
        <v>0.72507375032374999</v>
      </c>
      <c r="I29" s="2">
        <v>0.65957421288389295</v>
      </c>
      <c r="J29" s="2">
        <v>0.72409750664281902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0.45084104938271602</v>
      </c>
      <c r="F30" s="2">
        <v>4.1105025990067601E-2</v>
      </c>
      <c r="G30" s="2">
        <v>0.42972104891027402</v>
      </c>
      <c r="H30" s="2">
        <v>0.47196104985515802</v>
      </c>
      <c r="I30" s="2">
        <v>0.42982193679888803</v>
      </c>
      <c r="J30" s="2">
        <v>0.47203708324205901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0.432107338820302</v>
      </c>
      <c r="F31" s="2">
        <v>0.139292279750867</v>
      </c>
      <c r="G31" s="2">
        <v>0.39322879562959701</v>
      </c>
      <c r="H31" s="2">
        <v>0.470985882011007</v>
      </c>
      <c r="I31" s="2">
        <v>0.39372195325862103</v>
      </c>
      <c r="J31" s="2">
        <v>0.47132573525156701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0.35889660493827202</v>
      </c>
      <c r="F32" s="2">
        <v>3.8973861565183197E-2</v>
      </c>
      <c r="G32" s="2">
        <v>0.33833139349486302</v>
      </c>
      <c r="H32" s="2">
        <v>0.37946181638167997</v>
      </c>
      <c r="I32" s="2">
        <v>0.33860086645341397</v>
      </c>
      <c r="J32" s="2">
        <v>0.37971045991307001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0.88888888888888895</v>
      </c>
      <c r="F33" s="2">
        <v>4.2205885154702E-2</v>
      </c>
      <c r="G33" s="2">
        <v>0.86748794312247501</v>
      </c>
      <c r="H33" s="2">
        <v>0.910289834655303</v>
      </c>
      <c r="I33" s="2">
        <v>0.86561797134287999</v>
      </c>
      <c r="J33" s="2">
        <v>0.90855569713443096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0.79123456790123503</v>
      </c>
      <c r="F34" s="2">
        <v>0.25000819107859601</v>
      </c>
      <c r="G34" s="2">
        <v>0.73914825939779105</v>
      </c>
      <c r="H34" s="2">
        <v>0.84332087640467901</v>
      </c>
      <c r="I34" s="2">
        <v>0.73439898433907502</v>
      </c>
      <c r="J34" s="2">
        <v>0.83858119515164198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0.95725308641975304</v>
      </c>
      <c r="F35" s="2">
        <v>6.64060242341106E-2</v>
      </c>
      <c r="G35" s="2">
        <v>0.93040890286363098</v>
      </c>
      <c r="H35" s="2">
        <v>0.98409726997587499</v>
      </c>
      <c r="I35" s="2">
        <v>0.92076220600687897</v>
      </c>
      <c r="J35" s="2">
        <v>0.97735239580896605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0.88780864197530895</v>
      </c>
      <c r="F36" s="2">
        <v>0.25851490118376302</v>
      </c>
      <c r="G36" s="2">
        <v>0.83484360854040396</v>
      </c>
      <c r="H36" s="2">
        <v>0.94077367541021295</v>
      </c>
      <c r="I36" s="2">
        <v>0.82299856421253603</v>
      </c>
      <c r="J36" s="2">
        <v>0.93088113602670497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0.88348765432098797</v>
      </c>
      <c r="F37" s="2">
        <v>0.106145070619316</v>
      </c>
      <c r="G37" s="2">
        <v>0.84954886271437802</v>
      </c>
      <c r="H37" s="2">
        <v>0.91742644592759703</v>
      </c>
      <c r="I37" s="2">
        <v>0.84503467574907198</v>
      </c>
      <c r="J37" s="2">
        <v>0.91337704132042896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0.74978395061728398</v>
      </c>
      <c r="F38" s="2">
        <v>0.107994347279378</v>
      </c>
      <c r="G38" s="2">
        <v>0.71555079203196903</v>
      </c>
      <c r="H38" s="2">
        <v>0.78401710920259904</v>
      </c>
      <c r="I38" s="2">
        <v>0.71401989763729401</v>
      </c>
      <c r="J38" s="2">
        <v>0.78243822159996701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1233.8631835394399</v>
      </c>
      <c r="C41" s="2">
        <v>2.1256589932383299</v>
      </c>
      <c r="D41" s="2">
        <v>35.555222958446997</v>
      </c>
      <c r="E41" s="2">
        <v>0</v>
      </c>
    </row>
    <row r="42" spans="1:10" x14ac:dyDescent="0.2">
      <c r="A42" t="s">
        <v>11</v>
      </c>
      <c r="B42" s="2">
        <v>1261.83862045663</v>
      </c>
      <c r="C42" s="2">
        <v>1.7542725146445901</v>
      </c>
      <c r="D42" s="2">
        <v>35.555222958446997</v>
      </c>
      <c r="E42" s="2">
        <v>0</v>
      </c>
    </row>
    <row r="43" spans="1:10" x14ac:dyDescent="0.2">
      <c r="A43" t="s">
        <v>26</v>
      </c>
      <c r="B43" s="2">
        <v>52.8506930494136</v>
      </c>
      <c r="C43" s="2">
        <v>2.9622536325961</v>
      </c>
      <c r="D43" s="2">
        <v>35.555222958446997</v>
      </c>
      <c r="E43" s="2">
        <v>3.9590553058133102E-13</v>
      </c>
    </row>
    <row r="44" spans="1:10" x14ac:dyDescent="0.2">
      <c r="A44" t="s">
        <v>12</v>
      </c>
      <c r="B44" s="2">
        <v>32.211396197400298</v>
      </c>
      <c r="C44" s="2">
        <v>1.7375338223446499</v>
      </c>
      <c r="D44" s="2">
        <v>35.555222958446997</v>
      </c>
      <c r="E44" s="2">
        <v>3.3209211824924998E-8</v>
      </c>
    </row>
    <row r="45" spans="1:10" x14ac:dyDescent="0.2">
      <c r="A45" t="s">
        <v>27</v>
      </c>
      <c r="B45" s="2">
        <v>27.885468980319299</v>
      </c>
      <c r="C45" s="2">
        <v>2.9705861048696298</v>
      </c>
      <c r="D45" s="2">
        <v>35.555222958446997</v>
      </c>
      <c r="E45" s="2">
        <v>2.0416989210403399E-9</v>
      </c>
    </row>
    <row r="46" spans="1:10" x14ac:dyDescent="0.2">
      <c r="A46" t="s">
        <v>28</v>
      </c>
      <c r="B46" s="2">
        <v>39.133122336477001</v>
      </c>
      <c r="C46" s="2">
        <v>2.5892668824345302</v>
      </c>
      <c r="D46" s="2">
        <v>35.555222958446997</v>
      </c>
      <c r="E46" s="2">
        <v>9.4526719784937502E-11</v>
      </c>
    </row>
    <row r="47" spans="1:10" x14ac:dyDescent="0.2">
      <c r="A47" t="s">
        <v>29</v>
      </c>
      <c r="B47" s="2">
        <v>9.5368327634561503</v>
      </c>
      <c r="C47" s="2">
        <v>3.52805410719056</v>
      </c>
      <c r="D47" s="2">
        <v>35.555222958446997</v>
      </c>
      <c r="E47" s="2">
        <v>4.39955275887138E-5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6.8055555555555494E-2</v>
      </c>
      <c r="F3" s="2">
        <v>3.3324074074074098E-3</v>
      </c>
      <c r="G3" s="2">
        <v>6.2042080613908403E-2</v>
      </c>
      <c r="H3" s="2">
        <v>7.4069030497202704E-2</v>
      </c>
      <c r="I3" s="2">
        <v>6.2282822925025801E-2</v>
      </c>
      <c r="J3" s="2">
        <v>7.4320931828045403E-2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6.0396090534979401E-3</v>
      </c>
      <c r="G4" s="2">
        <v>9.2182143627565799E-2</v>
      </c>
      <c r="H4" s="2">
        <v>0.10837341192798999</v>
      </c>
      <c r="I4" s="2">
        <v>9.2467514601672005E-2</v>
      </c>
      <c r="J4" s="2">
        <v>0.108668742099942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0.24694444444444399</v>
      </c>
      <c r="F6" s="2">
        <v>1.0434259259259299E-2</v>
      </c>
      <c r="G6" s="2">
        <v>0.23630357115437101</v>
      </c>
      <c r="H6" s="2">
        <v>0.25758531773451798</v>
      </c>
      <c r="I6" s="2">
        <v>0.23645827132497901</v>
      </c>
      <c r="J6" s="2">
        <v>0.25773867252594401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0.24861111111111101</v>
      </c>
      <c r="F7" s="2">
        <v>8.7103909465020592E-3</v>
      </c>
      <c r="G7" s="2">
        <v>0.23888889470221</v>
      </c>
      <c r="H7" s="2">
        <v>0.25833332752001198</v>
      </c>
      <c r="I7" s="2">
        <v>0.23901659084164001</v>
      </c>
      <c r="J7" s="2">
        <v>0.25845996257041298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4.7500000000000001E-2</v>
      </c>
      <c r="F8" s="2">
        <v>1.21824074074074E-2</v>
      </c>
      <c r="G8" s="2">
        <v>3.6002245810978099E-2</v>
      </c>
      <c r="H8" s="2">
        <v>5.8997754189021902E-2</v>
      </c>
      <c r="I8" s="2">
        <v>3.7237533209321202E-2</v>
      </c>
      <c r="J8" s="2">
        <v>6.04132737935471E-2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0.38270833333333298</v>
      </c>
      <c r="F9" s="2">
        <v>2.2882768657779402E-2</v>
      </c>
      <c r="G9" s="2">
        <v>0.36695034607493099</v>
      </c>
      <c r="H9" s="2">
        <v>0.39846632059173498</v>
      </c>
      <c r="I9" s="2">
        <v>0.36707842371960903</v>
      </c>
      <c r="J9" s="2">
        <v>0.398584645334638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0.34308641975308701</v>
      </c>
      <c r="F10" s="2">
        <v>1.82004584721406E-2</v>
      </c>
      <c r="G10" s="2">
        <v>0.32903281859623201</v>
      </c>
      <c r="H10" s="2">
        <v>0.35714002090994101</v>
      </c>
      <c r="I10" s="2">
        <v>0.32917345704665701</v>
      </c>
      <c r="J10" s="2">
        <v>0.357274244131767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0.12527777777777799</v>
      </c>
      <c r="F11" s="2">
        <v>3.1066049382716E-2</v>
      </c>
      <c r="G11" s="2">
        <v>0.106917067651456</v>
      </c>
      <c r="H11" s="2">
        <v>0.143638487904099</v>
      </c>
      <c r="I11" s="2">
        <v>0.10803966787516001</v>
      </c>
      <c r="J11" s="2">
        <v>0.14481973050734501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0.18027777777777801</v>
      </c>
      <c r="F12" s="2">
        <v>1.2668004115226301E-2</v>
      </c>
      <c r="G12" s="2">
        <v>0.16855310967036899</v>
      </c>
      <c r="H12" s="2">
        <v>0.192002445885186</v>
      </c>
      <c r="I12" s="2">
        <v>0.16884901455267701</v>
      </c>
      <c r="J12" s="2">
        <v>0.19230113266554599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0.19500000000000001</v>
      </c>
      <c r="F13" s="2">
        <v>9.6876543209876501E-3</v>
      </c>
      <c r="G13" s="2">
        <v>0.18474688621869401</v>
      </c>
      <c r="H13" s="2">
        <v>0.20525311378130601</v>
      </c>
      <c r="I13" s="2">
        <v>0.184950658137923</v>
      </c>
      <c r="J13" s="2">
        <v>0.20545773124240899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0.23638888888888901</v>
      </c>
      <c r="F14" s="2">
        <v>2.4605731481481499</v>
      </c>
      <c r="G14" s="2">
        <v>7.29841677440565E-2</v>
      </c>
      <c r="H14" s="2">
        <v>0.39979361003372099</v>
      </c>
      <c r="I14" s="2">
        <v>0.111271006081688</v>
      </c>
      <c r="J14" s="2">
        <v>0.43356095056253902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0.42277091906721498</v>
      </c>
      <c r="F15" s="2">
        <v>7.8738607105534403E-2</v>
      </c>
      <c r="G15" s="2">
        <v>0.393540144478848</v>
      </c>
      <c r="H15" s="2">
        <v>0.45200169365558301</v>
      </c>
      <c r="I15" s="2">
        <v>0.39384232934748298</v>
      </c>
      <c r="J15" s="2">
        <v>0.45223906617632198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0.39702932098765398</v>
      </c>
      <c r="F16" s="2">
        <v>4.7525805643330699E-2</v>
      </c>
      <c r="G16" s="2">
        <v>0.37431963109612598</v>
      </c>
      <c r="H16" s="2">
        <v>0.41973901087918303</v>
      </c>
      <c r="I16" s="2">
        <v>0.37455600089172397</v>
      </c>
      <c r="J16" s="2">
        <v>0.419945675606127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0.60746913580246897</v>
      </c>
      <c r="F17" s="2">
        <v>6.3415033277447505E-2</v>
      </c>
      <c r="G17" s="2">
        <v>0.58123646118915595</v>
      </c>
      <c r="H17" s="2">
        <v>0.633701810415783</v>
      </c>
      <c r="I17" s="2">
        <v>0.58094966247667601</v>
      </c>
      <c r="J17" s="2">
        <v>0.63336947315244096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0.62521604938271602</v>
      </c>
      <c r="F18" s="2">
        <v>2.9273687954072002E-2</v>
      </c>
      <c r="G18" s="2">
        <v>0.60739286994023101</v>
      </c>
      <c r="H18" s="2">
        <v>0.64303922882520104</v>
      </c>
      <c r="I18" s="2">
        <v>0.60723023799745901</v>
      </c>
      <c r="J18" s="2">
        <v>0.64286264973042495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0.52969135802469103</v>
      </c>
      <c r="F19" s="2">
        <v>5.0876858837575603E-2</v>
      </c>
      <c r="G19" s="2">
        <v>0.50619467246982097</v>
      </c>
      <c r="H19" s="2">
        <v>0.55318804357956197</v>
      </c>
      <c r="I19" s="2">
        <v>0.50614618744509798</v>
      </c>
      <c r="J19" s="2">
        <v>0.55310511896234604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0.59043209876543201</v>
      </c>
      <c r="F20" s="2">
        <v>5.1879413707260097E-2</v>
      </c>
      <c r="G20" s="2">
        <v>0.56670503541947304</v>
      </c>
      <c r="H20" s="2">
        <v>0.61415916211139099</v>
      </c>
      <c r="I20" s="2">
        <v>0.56651197914805695</v>
      </c>
      <c r="J20" s="2">
        <v>0.61393179931146202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0.32760802469135802</v>
      </c>
      <c r="F21" s="2">
        <v>3.5357302871041697E-2</v>
      </c>
      <c r="G21" s="2">
        <v>0.30802020830415</v>
      </c>
      <c r="H21" s="2">
        <v>0.34719584107856599</v>
      </c>
      <c r="I21" s="2">
        <v>0.30832845525880898</v>
      </c>
      <c r="J21" s="2">
        <v>0.34748748450523298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0.458273319615912</v>
      </c>
      <c r="F22" s="2">
        <v>4.4189507456831603E-2</v>
      </c>
      <c r="G22" s="2">
        <v>0.43637523949457502</v>
      </c>
      <c r="H22" s="2">
        <v>0.48017139973724898</v>
      </c>
      <c r="I22" s="2">
        <v>0.436469624494216</v>
      </c>
      <c r="J22" s="2">
        <v>0.480238002950377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0.29444444444444501</v>
      </c>
      <c r="F23" s="2">
        <v>7.5874485596707803E-3</v>
      </c>
      <c r="G23" s="2">
        <v>0.28537053710861099</v>
      </c>
      <c r="H23" s="2">
        <v>0.30351835178027797</v>
      </c>
      <c r="I23" s="2">
        <v>0.28545269621612002</v>
      </c>
      <c r="J23" s="2">
        <v>0.30359908860533902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0.75333333333333297</v>
      </c>
      <c r="F24" s="2">
        <v>4.7272839506172802E-2</v>
      </c>
      <c r="G24" s="2">
        <v>0.73068416264097602</v>
      </c>
      <c r="H24" s="2">
        <v>0.77598250402569102</v>
      </c>
      <c r="I24" s="2">
        <v>0.72999233231313099</v>
      </c>
      <c r="J24" s="2">
        <v>0.77527774688595297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0.78027777777777796</v>
      </c>
      <c r="F25" s="2">
        <v>8.8803497942386803E-2</v>
      </c>
      <c r="G25" s="2">
        <v>0.749234934207204</v>
      </c>
      <c r="H25" s="2">
        <v>0.81132062134835203</v>
      </c>
      <c r="I25" s="2">
        <v>0.74766912076709702</v>
      </c>
      <c r="J25" s="2">
        <v>0.80974474178195899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0.93067901234567896</v>
      </c>
      <c r="F26" s="2">
        <v>3.82692920286542E-2</v>
      </c>
      <c r="G26" s="2">
        <v>0.91030053767227304</v>
      </c>
      <c r="H26" s="2">
        <v>0.95105748701908599</v>
      </c>
      <c r="I26" s="2">
        <v>0.907316234658606</v>
      </c>
      <c r="J26" s="2">
        <v>0.948487090503911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0.818734567901235</v>
      </c>
      <c r="F27" s="2">
        <v>6.7567109942590006E-2</v>
      </c>
      <c r="G27" s="2">
        <v>0.79165672080052296</v>
      </c>
      <c r="H27" s="2">
        <v>0.84581241500194604</v>
      </c>
      <c r="I27" s="2">
        <v>0.790069169979977</v>
      </c>
      <c r="J27" s="2">
        <v>0.84425737745000695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0.71611111111111103</v>
      </c>
      <c r="F28" s="2">
        <v>8.2357201646090505E-2</v>
      </c>
      <c r="G28" s="2">
        <v>0.68621620107484504</v>
      </c>
      <c r="H28" s="2">
        <v>0.74600602114737702</v>
      </c>
      <c r="I28" s="2">
        <v>0.68529231412092395</v>
      </c>
      <c r="J28" s="2">
        <v>0.74503474405719405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0.69808641975308605</v>
      </c>
      <c r="F29" s="2">
        <v>0.15845829903978101</v>
      </c>
      <c r="G29" s="2">
        <v>0.65661929198670199</v>
      </c>
      <c r="H29" s="2">
        <v>0.739553547519471</v>
      </c>
      <c r="I29" s="2">
        <v>0.65508190172525804</v>
      </c>
      <c r="J29" s="2">
        <v>0.73787460431974095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0.57398148148148198</v>
      </c>
      <c r="F30" s="2">
        <v>4.28707704618198E-2</v>
      </c>
      <c r="G30" s="2">
        <v>0.552412625812712</v>
      </c>
      <c r="H30" s="2">
        <v>0.59555033715025096</v>
      </c>
      <c r="I30" s="2">
        <v>0.55228510824445698</v>
      </c>
      <c r="J30" s="2">
        <v>0.59539670579056003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0.56810699588477398</v>
      </c>
      <c r="F31" s="2">
        <v>0.103355100213382</v>
      </c>
      <c r="G31" s="2">
        <v>0.53461720650660005</v>
      </c>
      <c r="H31" s="2">
        <v>0.60159678526294702</v>
      </c>
      <c r="I31" s="2">
        <v>0.53435583682531695</v>
      </c>
      <c r="J31" s="2">
        <v>0.60123738505573299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0.464706790123457</v>
      </c>
      <c r="F32" s="2">
        <v>1.5796578129422801E-2</v>
      </c>
      <c r="G32" s="2">
        <v>0.451614127712125</v>
      </c>
      <c r="H32" s="2">
        <v>0.477799452534789</v>
      </c>
      <c r="I32" s="2">
        <v>0.45164141376727401</v>
      </c>
      <c r="J32" s="2">
        <v>0.47782078562904101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0.91419753086419797</v>
      </c>
      <c r="F33" s="2">
        <v>3.8458996977086803E-2</v>
      </c>
      <c r="G33" s="2">
        <v>0.89376860949836401</v>
      </c>
      <c r="H33" s="2">
        <v>0.93462645223003105</v>
      </c>
      <c r="I33" s="2">
        <v>0.89144242041174904</v>
      </c>
      <c r="J33" s="2">
        <v>0.93254380072211396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0.837592592592593</v>
      </c>
      <c r="F34" s="2">
        <v>0.121689635726261</v>
      </c>
      <c r="G34" s="2">
        <v>0.80125356886306798</v>
      </c>
      <c r="H34" s="2">
        <v>0.87393161632211802</v>
      </c>
      <c r="I34" s="2">
        <v>0.79791060833417005</v>
      </c>
      <c r="J34" s="2">
        <v>0.87074490382595504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0.96496913580246901</v>
      </c>
      <c r="F35" s="2">
        <v>2.6135781511964599E-2</v>
      </c>
      <c r="G35" s="2">
        <v>0.94812827813203204</v>
      </c>
      <c r="H35" s="2">
        <v>0.98180999347290598</v>
      </c>
      <c r="I35" s="2">
        <v>0.94362329322220095</v>
      </c>
      <c r="J35" s="2">
        <v>0.97841768140922303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0.893395061728395</v>
      </c>
      <c r="F36" s="2">
        <v>0.24475913796169299</v>
      </c>
      <c r="G36" s="2">
        <v>0.84185844347401895</v>
      </c>
      <c r="H36" s="2">
        <v>0.94493167998277094</v>
      </c>
      <c r="I36" s="2">
        <v>0.82988002590802001</v>
      </c>
      <c r="J36" s="2">
        <v>0.93505234450935204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0.87765432098765495</v>
      </c>
      <c r="F37" s="2">
        <v>9.5891149088045496E-2</v>
      </c>
      <c r="G37" s="2">
        <v>0.84539644845443596</v>
      </c>
      <c r="H37" s="2">
        <v>0.90991219352087305</v>
      </c>
      <c r="I37" s="2">
        <v>0.84157394979701805</v>
      </c>
      <c r="J37" s="2">
        <v>0.90643124772171202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0.76722222222222203</v>
      </c>
      <c r="F38" s="2">
        <v>0.15185823045267499</v>
      </c>
      <c r="G38" s="2">
        <v>0.72662786889291797</v>
      </c>
      <c r="H38" s="2">
        <v>0.80781657555152597</v>
      </c>
      <c r="I38" s="2">
        <v>0.72419975422275495</v>
      </c>
      <c r="J38" s="2">
        <v>0.80533748606784605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1642.60891780058</v>
      </c>
      <c r="C41" s="2">
        <v>1.93421686603988</v>
      </c>
      <c r="D41" s="2">
        <v>29.254951593922399</v>
      </c>
      <c r="E41" s="2">
        <v>0</v>
      </c>
    </row>
    <row r="42" spans="1:10" x14ac:dyDescent="0.2">
      <c r="A42" t="s">
        <v>11</v>
      </c>
      <c r="B42" s="2">
        <v>1083.67666812175</v>
      </c>
      <c r="C42" s="2">
        <v>1.68893906514192</v>
      </c>
      <c r="D42" s="2">
        <v>29.254951593922399</v>
      </c>
      <c r="E42" s="2">
        <v>0</v>
      </c>
    </row>
    <row r="43" spans="1:10" x14ac:dyDescent="0.2">
      <c r="A43" t="s">
        <v>26</v>
      </c>
      <c r="B43" s="2">
        <v>50.323540953443</v>
      </c>
      <c r="C43" s="2">
        <v>2.5779003595821899</v>
      </c>
      <c r="D43" s="2">
        <v>29.254951593922399</v>
      </c>
      <c r="E43" s="2">
        <v>4.0838221693206801E-11</v>
      </c>
    </row>
    <row r="44" spans="1:10" x14ac:dyDescent="0.2">
      <c r="A44" t="s">
        <v>12</v>
      </c>
      <c r="B44" s="2">
        <v>12.795912917092901</v>
      </c>
      <c r="C44" s="2">
        <v>1.5723291241697901</v>
      </c>
      <c r="D44" s="2">
        <v>29.254951593922399</v>
      </c>
      <c r="E44" s="2">
        <v>2.6731331409346498E-4</v>
      </c>
    </row>
    <row r="45" spans="1:10" x14ac:dyDescent="0.2">
      <c r="A45" t="s">
        <v>27</v>
      </c>
      <c r="B45" s="2">
        <v>32.272368517136201</v>
      </c>
      <c r="C45" s="2">
        <v>2.4728986230403298</v>
      </c>
      <c r="D45" s="2">
        <v>29.254951593922399</v>
      </c>
      <c r="E45" s="2">
        <v>8.5541641547948205E-9</v>
      </c>
    </row>
    <row r="46" spans="1:10" x14ac:dyDescent="0.2">
      <c r="A46" t="s">
        <v>28</v>
      </c>
      <c r="B46" s="2">
        <v>34.288933559199798</v>
      </c>
      <c r="C46" s="2">
        <v>2.3246472867128398</v>
      </c>
      <c r="D46" s="2">
        <v>29.254951593922399</v>
      </c>
      <c r="E46" s="2">
        <v>7.0774996974165602E-9</v>
      </c>
    </row>
    <row r="47" spans="1:10" x14ac:dyDescent="0.2">
      <c r="A47" t="s">
        <v>29</v>
      </c>
      <c r="B47" s="2">
        <v>8.61711084248895</v>
      </c>
      <c r="C47" s="2">
        <v>2.94033398115412</v>
      </c>
      <c r="D47" s="2">
        <v>29.254951593922399</v>
      </c>
      <c r="E47" s="2">
        <v>3.2002021341348601E-4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0.76516975308641999</v>
      </c>
      <c r="F3" s="2">
        <v>0.35927962504808297</v>
      </c>
      <c r="G3" s="2">
        <v>0.70272977321112995</v>
      </c>
      <c r="H3" s="2">
        <v>0.82760973296171003</v>
      </c>
      <c r="I3" s="2">
        <v>0.69714471200725003</v>
      </c>
      <c r="J3" s="2">
        <v>0.82182067126019898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0.737530864197531</v>
      </c>
      <c r="F4" s="2">
        <v>3.78218011736016E-2</v>
      </c>
      <c r="G4" s="2">
        <v>0.71727188476042802</v>
      </c>
      <c r="H4" s="2">
        <v>0.75778984363463398</v>
      </c>
      <c r="I4" s="2">
        <v>0.71677485745487601</v>
      </c>
      <c r="J4" s="2">
        <v>0.75728086063714195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0.98527777777777803</v>
      </c>
      <c r="F5" s="2">
        <v>2.4886831275720199E-4</v>
      </c>
      <c r="G5" s="2">
        <v>0.98363442326510298</v>
      </c>
      <c r="H5" s="2">
        <v>0.98692113229045297</v>
      </c>
      <c r="I5" s="2">
        <v>0.98354078415480795</v>
      </c>
      <c r="J5" s="2">
        <v>0.98683391478557902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0.153958333333333</v>
      </c>
      <c r="F6" s="2">
        <v>0.101840631430041</v>
      </c>
      <c r="G6" s="2">
        <v>0.120714813429891</v>
      </c>
      <c r="H6" s="2">
        <v>0.18720185323677599</v>
      </c>
      <c r="I6" s="2">
        <v>0.123563934753616</v>
      </c>
      <c r="J6" s="2">
        <v>0.19020662096855101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0.64982253086419794</v>
      </c>
      <c r="F7" s="2">
        <v>0.25784395595410498</v>
      </c>
      <c r="G7" s="2">
        <v>0.59692627436270596</v>
      </c>
      <c r="H7" s="2">
        <v>0.70271878736569005</v>
      </c>
      <c r="I7" s="2">
        <v>0.59527184558489099</v>
      </c>
      <c r="J7" s="2">
        <v>0.70071728984034498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0.86182098765432102</v>
      </c>
      <c r="F8" s="2">
        <v>0.48448717929177498</v>
      </c>
      <c r="G8" s="2">
        <v>0.78931270742574899</v>
      </c>
      <c r="H8" s="2">
        <v>0.93432926788289306</v>
      </c>
      <c r="I8" s="2">
        <v>0.77234888392804502</v>
      </c>
      <c r="J8" s="2">
        <v>0.919780835902824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0.122013888888889</v>
      </c>
      <c r="F9" s="2">
        <v>0.32094214701455598</v>
      </c>
      <c r="G9" s="2">
        <v>6.2999238749949601E-2</v>
      </c>
      <c r="H9" s="2">
        <v>0.18102853902782801</v>
      </c>
      <c r="I9" s="2">
        <v>7.4166393536900799E-2</v>
      </c>
      <c r="J9" s="2">
        <v>0.19425299618536501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0.59675925925925899</v>
      </c>
      <c r="F10" s="2">
        <v>0.69878767725139901</v>
      </c>
      <c r="G10" s="2">
        <v>0.50967912721359898</v>
      </c>
      <c r="H10" s="2">
        <v>0.68383939130492</v>
      </c>
      <c r="I10" s="2">
        <v>0.50752632797574504</v>
      </c>
      <c r="J10" s="2">
        <v>0.68001755218941196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0.78953703703703704</v>
      </c>
      <c r="F11" s="2">
        <v>2.0408316720012198</v>
      </c>
      <c r="G11" s="2">
        <v>0.64072089114981801</v>
      </c>
      <c r="H11" s="2">
        <v>0.93835318292425596</v>
      </c>
      <c r="I11" s="2">
        <v>0.60505246841581495</v>
      </c>
      <c r="J11" s="2">
        <v>0.90182880418043598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0.33198302469135799</v>
      </c>
      <c r="F12" s="2">
        <v>1.1909390166164999</v>
      </c>
      <c r="G12" s="2">
        <v>0.218301151315902</v>
      </c>
      <c r="H12" s="2">
        <v>0.44566489806681397</v>
      </c>
      <c r="I12" s="2">
        <v>0.229375529640306</v>
      </c>
      <c r="J12" s="2">
        <v>0.45348022273163102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0.60297067901234602</v>
      </c>
      <c r="F13" s="2">
        <v>0.121727719499151</v>
      </c>
      <c r="G13" s="2">
        <v>0.56662596942938903</v>
      </c>
      <c r="H13" s="2">
        <v>0.63931538859530301</v>
      </c>
      <c r="I13" s="2">
        <v>0.56612065269077105</v>
      </c>
      <c r="J13" s="2">
        <v>0.63868844349854204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0.40570987654321</v>
      </c>
      <c r="F14" s="2">
        <v>0.88452437402925599</v>
      </c>
      <c r="G14" s="2">
        <v>0.30773801446468002</v>
      </c>
      <c r="H14" s="2">
        <v>0.50368173862174004</v>
      </c>
      <c r="I14" s="2">
        <v>0.31258384022671598</v>
      </c>
      <c r="J14" s="2">
        <v>0.50615182270011305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4.2283950617284002E-2</v>
      </c>
      <c r="F15" s="2">
        <v>1.9099762485393499E-2</v>
      </c>
      <c r="G15" s="2">
        <v>2.7887333874047699E-2</v>
      </c>
      <c r="H15" s="2">
        <v>5.6680567360520198E-2</v>
      </c>
      <c r="I15" s="2">
        <v>3.0013038971114001E-2</v>
      </c>
      <c r="J15" s="2">
        <v>5.9265323612178802E-2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0.46037808641975297</v>
      </c>
      <c r="F16" s="2">
        <v>0.393691629515318</v>
      </c>
      <c r="G16" s="2">
        <v>0.39501620412031102</v>
      </c>
      <c r="H16" s="2">
        <v>0.52573996871919504</v>
      </c>
      <c r="I16" s="2">
        <v>0.39605732078752898</v>
      </c>
      <c r="J16" s="2">
        <v>0.526046159463606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0.26701388888888899</v>
      </c>
      <c r="F17" s="2">
        <v>8.5853877314814794E-2</v>
      </c>
      <c r="G17" s="2">
        <v>0.23649094511051599</v>
      </c>
      <c r="H17" s="2">
        <v>0.297536832667262</v>
      </c>
      <c r="I17" s="2">
        <v>0.237618582203904</v>
      </c>
      <c r="J17" s="2">
        <v>0.29862125468825901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3.0432098765432101E-2</v>
      </c>
      <c r="F18" s="2">
        <v>1.21761875730326E-2</v>
      </c>
      <c r="G18" s="2">
        <v>1.8937280090496899E-2</v>
      </c>
      <c r="H18" s="2">
        <v>4.1926917440367299E-2</v>
      </c>
      <c r="I18" s="2">
        <v>2.0817411638976099E-2</v>
      </c>
      <c r="J18" s="2">
        <v>4.4286564828864401E-2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0.33949074074074098</v>
      </c>
      <c r="F19" s="2">
        <v>0.87557060931387498</v>
      </c>
      <c r="G19" s="2">
        <v>0.24201600925789199</v>
      </c>
      <c r="H19" s="2">
        <v>0.436965472223589</v>
      </c>
      <c r="I19" s="2">
        <v>0.24969117611001099</v>
      </c>
      <c r="J19" s="2">
        <v>0.44253777632777103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0.60280092592592605</v>
      </c>
      <c r="F20" s="2">
        <v>0.51903528612662497</v>
      </c>
      <c r="G20" s="2">
        <v>0.52775192727742304</v>
      </c>
      <c r="H20" s="2">
        <v>0.67784992457442905</v>
      </c>
      <c r="I20" s="2">
        <v>0.52590263493876199</v>
      </c>
      <c r="J20" s="2">
        <v>0.67493592083482801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0.39837191358024698</v>
      </c>
      <c r="F21" s="2">
        <v>0.66142690323547904</v>
      </c>
      <c r="G21" s="2">
        <v>0.31365163252730099</v>
      </c>
      <c r="H21" s="2">
        <v>0.48309219463319297</v>
      </c>
      <c r="I21" s="2">
        <v>0.31740176238087098</v>
      </c>
      <c r="J21" s="2">
        <v>0.48531203437005399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0.77407407407407403</v>
      </c>
      <c r="F22" s="2">
        <v>1.90416857186404E-2</v>
      </c>
      <c r="G22" s="2">
        <v>0.75969936193598298</v>
      </c>
      <c r="H22" s="2">
        <v>0.78844878621216596</v>
      </c>
      <c r="I22" s="2">
        <v>0.75937653287040197</v>
      </c>
      <c r="J22" s="2">
        <v>0.78812435486135801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0.83725308641975305</v>
      </c>
      <c r="F23" s="2">
        <v>2.7819295839048901E-2</v>
      </c>
      <c r="G23" s="2">
        <v>0.81987829792887201</v>
      </c>
      <c r="H23" s="2">
        <v>0.85462787491063497</v>
      </c>
      <c r="I23" s="2">
        <v>0.81912320386306103</v>
      </c>
      <c r="J23" s="2">
        <v>0.85388989470102095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0.133888888888889</v>
      </c>
      <c r="F24" s="2">
        <v>4.1208950617284003E-2</v>
      </c>
      <c r="G24" s="2">
        <v>0.112742206732683</v>
      </c>
      <c r="H24" s="2">
        <v>0.155035571045094</v>
      </c>
      <c r="I24" s="2">
        <v>0.114117002114327</v>
      </c>
      <c r="J24" s="2">
        <v>0.15648134158202701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0.302222222222222</v>
      </c>
      <c r="F25" s="2">
        <v>0.66532667181070004</v>
      </c>
      <c r="G25" s="2">
        <v>0.21725255312280101</v>
      </c>
      <c r="H25" s="2">
        <v>0.387191891321644</v>
      </c>
      <c r="I25" s="2">
        <v>0.224495249913191</v>
      </c>
      <c r="J25" s="2">
        <v>0.39321532216800598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0.229375</v>
      </c>
      <c r="F26" s="2">
        <v>0.21425551054526701</v>
      </c>
      <c r="G26" s="2">
        <v>0.181156637201973</v>
      </c>
      <c r="H26" s="2">
        <v>0.27759336279802699</v>
      </c>
      <c r="I26" s="2">
        <v>0.18472904121984299</v>
      </c>
      <c r="J26" s="2">
        <v>0.28109088438162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0.116728395061728</v>
      </c>
      <c r="F27" s="2">
        <v>8.6713071559213498E-2</v>
      </c>
      <c r="G27" s="2">
        <v>8.6053100266658106E-2</v>
      </c>
      <c r="H27" s="2">
        <v>0.147403689856799</v>
      </c>
      <c r="I27" s="2">
        <v>8.9373862631249301E-2</v>
      </c>
      <c r="J27" s="2">
        <v>0.15106637546106999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0.37859567901234598</v>
      </c>
      <c r="F28" s="2">
        <v>0.23925674569153199</v>
      </c>
      <c r="G28" s="2">
        <v>0.327641646993798</v>
      </c>
      <c r="H28" s="2">
        <v>0.42954971103089401</v>
      </c>
      <c r="I28" s="2">
        <v>0.32913536868801602</v>
      </c>
      <c r="J28" s="2">
        <v>0.43071661167797298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0.54143518518518496</v>
      </c>
      <c r="F29" s="2">
        <v>0.70775630373110199</v>
      </c>
      <c r="G29" s="2">
        <v>0.45379801754397098</v>
      </c>
      <c r="H29" s="2">
        <v>0.62907235282639995</v>
      </c>
      <c r="I29" s="2">
        <v>0.45342268761582</v>
      </c>
      <c r="J29" s="2">
        <v>0.62693598937413397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0.91966049382716097</v>
      </c>
      <c r="F30" s="2">
        <v>2.22450502972108E-2</v>
      </c>
      <c r="G30" s="2">
        <v>0.90412363727481204</v>
      </c>
      <c r="H30" s="2">
        <v>0.93519735037950902</v>
      </c>
      <c r="I30" s="2">
        <v>0.90268837849942596</v>
      </c>
      <c r="J30" s="2">
        <v>0.93388929428531497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0.92746913580246904</v>
      </c>
      <c r="F31" s="2">
        <v>3.0243007925621099E-2</v>
      </c>
      <c r="G31" s="2">
        <v>0.90935327597499505</v>
      </c>
      <c r="H31" s="2">
        <v>0.94558499562994403</v>
      </c>
      <c r="I31" s="2">
        <v>0.90713522774059197</v>
      </c>
      <c r="J31" s="2">
        <v>0.94362736523651702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0.881851851851852</v>
      </c>
      <c r="F32" s="2">
        <v>4.2793284814306803E-2</v>
      </c>
      <c r="G32" s="2">
        <v>0.86030249702933703</v>
      </c>
      <c r="H32" s="2">
        <v>0.90340120667436696</v>
      </c>
      <c r="I32" s="2">
        <v>0.85854477593569201</v>
      </c>
      <c r="J32" s="2">
        <v>0.90175813402217198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0.54930555555555505</v>
      </c>
      <c r="F33" s="2">
        <v>0.20241310513831701</v>
      </c>
      <c r="G33" s="2">
        <v>0.50243870460566198</v>
      </c>
      <c r="H33" s="2">
        <v>0.596172406505449</v>
      </c>
      <c r="I33" s="2">
        <v>0.50213923321061604</v>
      </c>
      <c r="J33" s="2">
        <v>0.595602096306729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0.64722222222222203</v>
      </c>
      <c r="F34" s="2">
        <v>0.27805742273971001</v>
      </c>
      <c r="G34" s="2">
        <v>0.59229170269744003</v>
      </c>
      <c r="H34" s="2">
        <v>0.70215274174700504</v>
      </c>
      <c r="I34" s="2">
        <v>0.59055776383929903</v>
      </c>
      <c r="J34" s="2">
        <v>0.70002798279748701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0.35214506172839499</v>
      </c>
      <c r="F35" s="2">
        <v>0.82124750859153295</v>
      </c>
      <c r="G35" s="2">
        <v>0.25774256239210702</v>
      </c>
      <c r="H35" s="2">
        <v>0.44654756106468302</v>
      </c>
      <c r="I35" s="2">
        <v>0.264362239271211</v>
      </c>
      <c r="J35" s="2">
        <v>0.45119843860458497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0.41538580246913598</v>
      </c>
      <c r="F36" s="2">
        <v>0.22783834082710999</v>
      </c>
      <c r="G36" s="2">
        <v>0.36566251153627599</v>
      </c>
      <c r="H36" s="2">
        <v>0.46510909340199602</v>
      </c>
      <c r="I36" s="2">
        <v>0.36667647899422701</v>
      </c>
      <c r="J36" s="2">
        <v>0.46580661516417299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0.32561728395061701</v>
      </c>
      <c r="F37" s="2">
        <v>0.329859879378325</v>
      </c>
      <c r="G37" s="2">
        <v>0.26578835779773302</v>
      </c>
      <c r="H37" s="2">
        <v>0.385446210103501</v>
      </c>
      <c r="I37" s="2">
        <v>0.26883690385164599</v>
      </c>
      <c r="J37" s="2">
        <v>0.38802575904577902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0.52444444444444405</v>
      </c>
      <c r="F38" s="2">
        <v>0.52554759255630301</v>
      </c>
      <c r="G38" s="2">
        <v>0.44892609565976999</v>
      </c>
      <c r="H38" s="2">
        <v>0.59996279322911905</v>
      </c>
      <c r="I38" s="2">
        <v>0.44894324579538403</v>
      </c>
      <c r="J38" s="2">
        <v>0.59884451807542105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167.000509105883</v>
      </c>
      <c r="C41" s="2">
        <v>2.87938145566351</v>
      </c>
      <c r="D41" s="2">
        <v>144.677023952274</v>
      </c>
      <c r="E41" s="2">
        <v>0</v>
      </c>
    </row>
    <row r="42" spans="1:10" x14ac:dyDescent="0.2">
      <c r="A42" t="s">
        <v>11</v>
      </c>
      <c r="B42" s="2">
        <v>366.92930874465702</v>
      </c>
      <c r="C42" s="2">
        <v>1.89854231368191</v>
      </c>
      <c r="D42" s="2">
        <v>144.677023952273</v>
      </c>
      <c r="E42" s="2">
        <v>0</v>
      </c>
    </row>
    <row r="43" spans="1:10" x14ac:dyDescent="0.2">
      <c r="A43" t="s">
        <v>26</v>
      </c>
      <c r="B43" s="2">
        <v>20.572155627613299</v>
      </c>
      <c r="C43" s="2">
        <v>5.0073554906449198</v>
      </c>
      <c r="D43" s="2">
        <v>144.677023952274</v>
      </c>
      <c r="E43" s="2">
        <v>1.7763568394002501E-15</v>
      </c>
    </row>
    <row r="44" spans="1:10" x14ac:dyDescent="0.2">
      <c r="A44" t="s">
        <v>12</v>
      </c>
      <c r="B44" s="2">
        <v>232.470992753541</v>
      </c>
      <c r="C44" s="2">
        <v>1.91721857078092</v>
      </c>
      <c r="D44" s="2">
        <v>144.677023952273</v>
      </c>
      <c r="E44" s="2">
        <v>0</v>
      </c>
    </row>
    <row r="45" spans="1:10" x14ac:dyDescent="0.2">
      <c r="A45" t="s">
        <v>27</v>
      </c>
      <c r="B45" s="2">
        <v>42.160531933993099</v>
      </c>
      <c r="C45" s="2">
        <v>5.4200901780388104</v>
      </c>
      <c r="D45" s="2">
        <v>144.677023952273</v>
      </c>
      <c r="E45" s="2">
        <v>0</v>
      </c>
    </row>
    <row r="46" spans="1:10" x14ac:dyDescent="0.2">
      <c r="A46" t="s">
        <v>28</v>
      </c>
      <c r="B46" s="2">
        <v>28.637706390487899</v>
      </c>
      <c r="C46" s="2">
        <v>3.40306436562796</v>
      </c>
      <c r="D46" s="2">
        <v>144.677023952273</v>
      </c>
      <c r="E46" s="2">
        <v>7.7715611723760997E-16</v>
      </c>
    </row>
    <row r="47" spans="1:10" x14ac:dyDescent="0.2">
      <c r="A47" t="s">
        <v>29</v>
      </c>
      <c r="B47" s="2">
        <v>13.1466480263508</v>
      </c>
      <c r="C47" s="2">
        <v>8.6363743791615004</v>
      </c>
      <c r="D47" s="2">
        <v>144.677023952273</v>
      </c>
      <c r="E47" s="2">
        <v>7.8825834748386099E-15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5.3055555555555599E-2</v>
      </c>
      <c r="F3" s="2">
        <v>5.6996913580246904E-3</v>
      </c>
      <c r="G3" s="2">
        <v>4.5191037216351398E-2</v>
      </c>
      <c r="H3" s="2">
        <v>6.0920073894759702E-2</v>
      </c>
      <c r="I3" s="2">
        <v>4.5719281612374603E-2</v>
      </c>
      <c r="J3" s="2">
        <v>6.1493175185671503E-2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6.3552469135802498E-3</v>
      </c>
      <c r="G4" s="2">
        <v>9.1973293366413494E-2</v>
      </c>
      <c r="H4" s="2">
        <v>0.10858226218914201</v>
      </c>
      <c r="I4" s="2">
        <v>9.2273442309377202E-2</v>
      </c>
      <c r="J4" s="2">
        <v>0.108893160804011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0.19382716049382701</v>
      </c>
      <c r="F6" s="2">
        <v>3.4858874409388799E-2</v>
      </c>
      <c r="G6" s="2">
        <v>0.17437789790636399</v>
      </c>
      <c r="H6" s="2">
        <v>0.21327642308129</v>
      </c>
      <c r="I6" s="2">
        <v>0.17511514492062699</v>
      </c>
      <c r="J6" s="2">
        <v>0.21401988373294301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0.32203703703703701</v>
      </c>
      <c r="F7" s="2">
        <v>5.7860196616369403E-2</v>
      </c>
      <c r="G7" s="2">
        <v>0.29697961357036201</v>
      </c>
      <c r="H7" s="2">
        <v>0.34709446050371201</v>
      </c>
      <c r="I7" s="2">
        <v>0.29750753870691199</v>
      </c>
      <c r="J7" s="2">
        <v>0.347588295108546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6.1388888888888903E-2</v>
      </c>
      <c r="F8" s="2">
        <v>1.11505144032922E-2</v>
      </c>
      <c r="G8" s="2">
        <v>5.0388857827067902E-2</v>
      </c>
      <c r="H8" s="2">
        <v>7.2388919950709896E-2</v>
      </c>
      <c r="I8" s="2">
        <v>5.1267109517143E-2</v>
      </c>
      <c r="J8" s="2">
        <v>7.3354523212604897E-2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0.28373456790123502</v>
      </c>
      <c r="F9" s="2">
        <v>4.6941202433572103E-2</v>
      </c>
      <c r="G9" s="2">
        <v>0.26116498333937299</v>
      </c>
      <c r="H9" s="2">
        <v>0.306304152463096</v>
      </c>
      <c r="I9" s="2">
        <v>0.26171642479384599</v>
      </c>
      <c r="J9" s="2">
        <v>0.30683523118848099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0.41020833333333301</v>
      </c>
      <c r="F10" s="2">
        <v>4.1828032223691899E-2</v>
      </c>
      <c r="G10" s="2">
        <v>0.38890340012712898</v>
      </c>
      <c r="H10" s="2">
        <v>0.43151326653953798</v>
      </c>
      <c r="I10" s="2">
        <v>0.38908407904460801</v>
      </c>
      <c r="J10" s="2">
        <v>0.43166909094242001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0.161543209876543</v>
      </c>
      <c r="F11" s="2">
        <v>1.4349307778285801E-2</v>
      </c>
      <c r="G11" s="2">
        <v>0.14906472274622801</v>
      </c>
      <c r="H11" s="2">
        <v>0.17402169700685799</v>
      </c>
      <c r="I11" s="2">
        <v>0.14945034734610799</v>
      </c>
      <c r="J11" s="2">
        <v>0.17441392180269499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0.185246913580247</v>
      </c>
      <c r="F12" s="2">
        <v>1.64859332926891E-2</v>
      </c>
      <c r="G12" s="2">
        <v>0.17187162290126001</v>
      </c>
      <c r="H12" s="2">
        <v>0.19862220425923399</v>
      </c>
      <c r="I12" s="2">
        <v>0.17224285522921101</v>
      </c>
      <c r="J12" s="2">
        <v>0.198996731536566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0.26459876543209898</v>
      </c>
      <c r="F13" s="2">
        <v>1.8117927907331199E-2</v>
      </c>
      <c r="G13" s="2">
        <v>0.25057706373202399</v>
      </c>
      <c r="H13" s="2">
        <v>0.27862046713217298</v>
      </c>
      <c r="I13" s="2">
        <v>0.25081680725805799</v>
      </c>
      <c r="J13" s="2">
        <v>0.27885614328101599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0.12666666666666701</v>
      </c>
      <c r="F14" s="2">
        <v>9.5480452674897107E-3</v>
      </c>
      <c r="G14" s="2">
        <v>0.116487699941278</v>
      </c>
      <c r="H14" s="2">
        <v>0.13684563339205499</v>
      </c>
      <c r="I14" s="2">
        <v>0.116832466843089</v>
      </c>
      <c r="J14" s="2">
        <v>0.13720005021762999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0.26203703703703701</v>
      </c>
      <c r="F15" s="2">
        <v>6.3076052304018707E-2</v>
      </c>
      <c r="G15" s="2">
        <v>0.23587456890625</v>
      </c>
      <c r="H15" s="2">
        <v>0.288199505167824</v>
      </c>
      <c r="I15" s="2">
        <v>0.236727992565814</v>
      </c>
      <c r="J15" s="2">
        <v>0.28902730340243699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0.41736111111111102</v>
      </c>
      <c r="F16" s="2">
        <v>3.7716393849206303E-2</v>
      </c>
      <c r="G16" s="2">
        <v>0.39713038171327703</v>
      </c>
      <c r="H16" s="2">
        <v>0.43759184050894501</v>
      </c>
      <c r="I16" s="2">
        <v>0.39728002422223602</v>
      </c>
      <c r="J16" s="2">
        <v>0.43772007065519802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0.50402777777777796</v>
      </c>
      <c r="F17" s="2">
        <v>5.3632747281011202E-2</v>
      </c>
      <c r="G17" s="2">
        <v>0.479903102192552</v>
      </c>
      <c r="H17" s="2">
        <v>0.52815245336300298</v>
      </c>
      <c r="I17" s="2">
        <v>0.47991244157254898</v>
      </c>
      <c r="J17" s="2">
        <v>0.52812438850320398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0.31891975308642001</v>
      </c>
      <c r="F18" s="2">
        <v>1.2776401590204701E-2</v>
      </c>
      <c r="G18" s="2">
        <v>0.30714502905791202</v>
      </c>
      <c r="H18" s="2">
        <v>0.330694477114928</v>
      </c>
      <c r="I18" s="2">
        <v>0.30726231504499102</v>
      </c>
      <c r="J18" s="2">
        <v>0.33080826561908799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0.457361111111111</v>
      </c>
      <c r="F19" s="2">
        <v>8.2064000955320404E-2</v>
      </c>
      <c r="G19" s="2">
        <v>0.42751946310470801</v>
      </c>
      <c r="H19" s="2">
        <v>0.48720275911751398</v>
      </c>
      <c r="I19" s="2">
        <v>0.427707216105077</v>
      </c>
      <c r="J19" s="2">
        <v>0.48732027118126903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0.58598765432098798</v>
      </c>
      <c r="F20" s="2">
        <v>0.104513937788955</v>
      </c>
      <c r="G20" s="2">
        <v>0.55231064124651497</v>
      </c>
      <c r="H20" s="2">
        <v>0.619664667395461</v>
      </c>
      <c r="I20" s="2">
        <v>0.55195909220079198</v>
      </c>
      <c r="J20" s="2">
        <v>0.61921472301060898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0.40847222222222201</v>
      </c>
      <c r="F21" s="2">
        <v>2.4782774838330399E-2</v>
      </c>
      <c r="G21" s="2">
        <v>0.39207306892624999</v>
      </c>
      <c r="H21" s="2">
        <v>0.42487137551819498</v>
      </c>
      <c r="I21" s="2">
        <v>0.39218052759368</v>
      </c>
      <c r="J21" s="2">
        <v>0.42496751391097898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0.68518518518518501</v>
      </c>
      <c r="F22" s="2">
        <v>6.1222279378143597E-2</v>
      </c>
      <c r="G22" s="2">
        <v>0.65941003482476701</v>
      </c>
      <c r="H22" s="2">
        <v>0.71096033554560401</v>
      </c>
      <c r="I22" s="2">
        <v>0.65885879884560505</v>
      </c>
      <c r="J22" s="2">
        <v>0.71037301371046302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0.56083333333333296</v>
      </c>
      <c r="F23" s="2">
        <v>2.3411831275720201E-2</v>
      </c>
      <c r="G23" s="2">
        <v>0.54489422021455103</v>
      </c>
      <c r="H23" s="2">
        <v>0.57677244645211501</v>
      </c>
      <c r="I23" s="2">
        <v>0.54483682761275398</v>
      </c>
      <c r="J23" s="2">
        <v>0.57670442667845101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0.50909722222222198</v>
      </c>
      <c r="F24" s="2">
        <v>3.0611181841563799E-2</v>
      </c>
      <c r="G24" s="2">
        <v>0.49087142606753598</v>
      </c>
      <c r="H24" s="2">
        <v>0.52732301837690798</v>
      </c>
      <c r="I24" s="2">
        <v>0.49086741048123</v>
      </c>
      <c r="J24" s="2">
        <v>0.52730287207050097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0.65330246913580303</v>
      </c>
      <c r="F25" s="2">
        <v>3.2271760529390799E-2</v>
      </c>
      <c r="G25" s="2">
        <v>0.63458884988117403</v>
      </c>
      <c r="H25" s="2">
        <v>0.67201608839043203</v>
      </c>
      <c r="I25" s="2">
        <v>0.63435969389274005</v>
      </c>
      <c r="J25" s="2">
        <v>0.67177165127720795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0.69799382716049396</v>
      </c>
      <c r="F26" s="2">
        <v>0.10212653304882401</v>
      </c>
      <c r="G26" s="2">
        <v>0.66470367697375399</v>
      </c>
      <c r="H26" s="2">
        <v>0.73128397734723405</v>
      </c>
      <c r="I26" s="2">
        <v>0.66370270111752105</v>
      </c>
      <c r="J26" s="2">
        <v>0.73020972334155698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0.53625</v>
      </c>
      <c r="F27" s="2">
        <v>7.5720785567313306E-2</v>
      </c>
      <c r="G27" s="2">
        <v>0.50758486341485998</v>
      </c>
      <c r="H27" s="2">
        <v>0.56491513658514103</v>
      </c>
      <c r="I27" s="2">
        <v>0.50749654842144298</v>
      </c>
      <c r="J27" s="2">
        <v>0.56476442762683399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0.69166666666666698</v>
      </c>
      <c r="F28" s="2">
        <v>4.41429139358838E-2</v>
      </c>
      <c r="G28" s="2">
        <v>0.66978013428380301</v>
      </c>
      <c r="H28" s="2">
        <v>0.71355319904953096</v>
      </c>
      <c r="I28" s="2">
        <v>0.66936095293602804</v>
      </c>
      <c r="J28" s="2">
        <v>0.71311253756987703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0.67648148148148202</v>
      </c>
      <c r="F29" s="2">
        <v>0.12154335721180699</v>
      </c>
      <c r="G29" s="2">
        <v>0.64016430520331502</v>
      </c>
      <c r="H29" s="2">
        <v>0.71279865775964801</v>
      </c>
      <c r="I29" s="2">
        <v>0.63915683640033605</v>
      </c>
      <c r="J29" s="2">
        <v>0.71168689130849905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0.92725308641975301</v>
      </c>
      <c r="F30" s="2">
        <v>3.9829009170349997E-2</v>
      </c>
      <c r="G30" s="2">
        <v>0.90646348269204302</v>
      </c>
      <c r="H30" s="2">
        <v>0.94804269014746301</v>
      </c>
      <c r="I30" s="2">
        <v>0.90352671575556198</v>
      </c>
      <c r="J30" s="2">
        <v>0.94549625815959504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0.93600823045267501</v>
      </c>
      <c r="F31" s="2">
        <v>7.8088896509678402E-2</v>
      </c>
      <c r="G31" s="2">
        <v>0.90689830435444296</v>
      </c>
      <c r="H31" s="2">
        <v>0.96511815655090805</v>
      </c>
      <c r="I31" s="2">
        <v>0.89996795968537102</v>
      </c>
      <c r="J31" s="2">
        <v>0.95964588468259104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0.80731481481481504</v>
      </c>
      <c r="F32" s="2">
        <v>1.5545614235634799E-2</v>
      </c>
      <c r="G32" s="2">
        <v>0.79432657187743005</v>
      </c>
      <c r="H32" s="2">
        <v>0.82030305775220003</v>
      </c>
      <c r="I32" s="2">
        <v>0.79399247022086294</v>
      </c>
      <c r="J32" s="2">
        <v>0.81997095983413304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0.92047325102880695</v>
      </c>
      <c r="F33" s="2">
        <v>6.1453649723111299E-2</v>
      </c>
      <c r="G33" s="2">
        <v>0.89464944206142405</v>
      </c>
      <c r="H33" s="2">
        <v>0.94629705999618896</v>
      </c>
      <c r="I33" s="2">
        <v>0.89051584453774701</v>
      </c>
      <c r="J33" s="2">
        <v>0.94276049525660899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0.95490740740740798</v>
      </c>
      <c r="F34" s="2">
        <v>3.8486536605192301E-2</v>
      </c>
      <c r="G34" s="2">
        <v>0.934471173003533</v>
      </c>
      <c r="H34" s="2">
        <v>0.97534364181128297</v>
      </c>
      <c r="I34" s="2">
        <v>0.92945116477488299</v>
      </c>
      <c r="J34" s="2">
        <v>0.97146028284531405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0.87157407407407395</v>
      </c>
      <c r="F35" s="2">
        <v>6.6627989889752604E-2</v>
      </c>
      <c r="G35" s="2">
        <v>0.84468506389238196</v>
      </c>
      <c r="H35" s="2">
        <v>0.89846308425576604</v>
      </c>
      <c r="I35" s="2">
        <v>0.84220460922642804</v>
      </c>
      <c r="J35" s="2">
        <v>0.89615121851912605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0.87141975308641995</v>
      </c>
      <c r="F36" s="2">
        <v>9.5215735025148601E-2</v>
      </c>
      <c r="G36" s="2">
        <v>0.83927568626864801</v>
      </c>
      <c r="H36" s="2">
        <v>0.90356381990419199</v>
      </c>
      <c r="I36" s="2">
        <v>0.835715877529291</v>
      </c>
      <c r="J36" s="2">
        <v>0.90028990049084701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0.80259259259259297</v>
      </c>
      <c r="F37" s="2">
        <v>5.5723571101966199E-2</v>
      </c>
      <c r="G37" s="2">
        <v>0.77800217350095602</v>
      </c>
      <c r="H37" s="2">
        <v>0.82718301168422903</v>
      </c>
      <c r="I37" s="2">
        <v>0.77684460938651101</v>
      </c>
      <c r="J37" s="2">
        <v>0.82603502069780599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0.76700617283950601</v>
      </c>
      <c r="F38" s="2">
        <v>5.40591284357059E-2</v>
      </c>
      <c r="G38" s="2">
        <v>0.742785791325136</v>
      </c>
      <c r="H38" s="2">
        <v>0.79122655435387601</v>
      </c>
      <c r="I38" s="2">
        <v>0.74191624233935904</v>
      </c>
      <c r="J38" s="2">
        <v>0.79034621957127205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5304.7333345573898</v>
      </c>
      <c r="C41" s="2">
        <v>2.88348246562196</v>
      </c>
      <c r="D41" s="2">
        <v>213.89280811699399</v>
      </c>
      <c r="E41" s="2">
        <v>0</v>
      </c>
    </row>
    <row r="42" spans="1:10" x14ac:dyDescent="0.2">
      <c r="A42" t="s">
        <v>11</v>
      </c>
      <c r="B42" s="2">
        <v>351.080647351435</v>
      </c>
      <c r="C42" s="2">
        <v>1.8666704954234199</v>
      </c>
      <c r="D42" s="2">
        <v>213.89280811699501</v>
      </c>
      <c r="E42" s="2">
        <v>0</v>
      </c>
    </row>
    <row r="43" spans="1:10" x14ac:dyDescent="0.2">
      <c r="A43" t="s">
        <v>26</v>
      </c>
      <c r="B43" s="2">
        <v>118.953596086724</v>
      </c>
      <c r="C43" s="2">
        <v>5.3628010510981401</v>
      </c>
      <c r="D43" s="2">
        <v>213.89280811699501</v>
      </c>
      <c r="E43" s="2">
        <v>0</v>
      </c>
    </row>
    <row r="44" spans="1:10" x14ac:dyDescent="0.2">
      <c r="A44" t="s">
        <v>12</v>
      </c>
      <c r="B44" s="2">
        <v>210.73768947611899</v>
      </c>
      <c r="C44" s="2">
        <v>1.9970475722324099</v>
      </c>
      <c r="D44" s="2">
        <v>213.89280811699501</v>
      </c>
      <c r="E44" s="2">
        <v>0</v>
      </c>
    </row>
    <row r="45" spans="1:10" x14ac:dyDescent="0.2">
      <c r="A45" t="s">
        <v>27</v>
      </c>
      <c r="B45" s="2">
        <v>117.753517455967</v>
      </c>
      <c r="C45" s="2">
        <v>5.6107820610542003</v>
      </c>
      <c r="D45" s="2">
        <v>213.89280811699501</v>
      </c>
      <c r="E45" s="2">
        <v>0</v>
      </c>
    </row>
    <row r="46" spans="1:10" x14ac:dyDescent="0.2">
      <c r="A46" t="s">
        <v>28</v>
      </c>
      <c r="B46" s="2">
        <v>15.4582126532703</v>
      </c>
      <c r="C46" s="2">
        <v>3.7015631735115</v>
      </c>
      <c r="D46" s="2">
        <v>213.89280811699501</v>
      </c>
      <c r="E46" s="2">
        <v>1.5171508493949701E-10</v>
      </c>
    </row>
    <row r="47" spans="1:10" x14ac:dyDescent="0.2">
      <c r="A47" t="s">
        <v>29</v>
      </c>
      <c r="B47" s="2">
        <v>26.430237589995102</v>
      </c>
      <c r="C47" s="2">
        <v>10.1813348755619</v>
      </c>
      <c r="D47" s="2">
        <v>213.89280811699501</v>
      </c>
      <c r="E47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9.3333333333333296E-2</v>
      </c>
      <c r="F3" s="2">
        <v>6.1549382716049404E-3</v>
      </c>
      <c r="G3" s="2">
        <v>8.5160769698338801E-2</v>
      </c>
      <c r="H3" s="2">
        <v>0.101505896968328</v>
      </c>
      <c r="I3" s="2">
        <v>8.5475490465005299E-2</v>
      </c>
      <c r="J3" s="2">
        <v>0.101833117607725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0.11777777777777799</v>
      </c>
      <c r="F4" s="2">
        <v>6.1549382716049404E-3</v>
      </c>
      <c r="G4" s="2">
        <v>0.109605214142783</v>
      </c>
      <c r="H4" s="2">
        <v>0.125950341412772</v>
      </c>
      <c r="I4" s="2">
        <v>0.109847704025043</v>
      </c>
      <c r="J4" s="2">
        <v>0.126199173136852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0.29564814814814799</v>
      </c>
      <c r="F6" s="2">
        <v>2.06613156022964E-2</v>
      </c>
      <c r="G6" s="2">
        <v>0.28067457509354898</v>
      </c>
      <c r="H6" s="2">
        <v>0.310621721202748</v>
      </c>
      <c r="I6" s="2">
        <v>0.28089767305543301</v>
      </c>
      <c r="J6" s="2">
        <v>0.31083838170740202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0.267777777777778</v>
      </c>
      <c r="F7" s="2">
        <v>1.2406995884773699E-2</v>
      </c>
      <c r="G7" s="2">
        <v>0.25617452431576898</v>
      </c>
      <c r="H7" s="2">
        <v>0.27938103123978603</v>
      </c>
      <c r="I7" s="2">
        <v>0.25633511447222401</v>
      </c>
      <c r="J7" s="2">
        <v>0.27953923089642302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5.1666666666666701E-2</v>
      </c>
      <c r="F8" s="2">
        <v>3.55274691358025E-2</v>
      </c>
      <c r="G8" s="2">
        <v>3.2031771112722103E-2</v>
      </c>
      <c r="H8" s="2">
        <v>7.1301562220611195E-2</v>
      </c>
      <c r="I8" s="2">
        <v>3.5208377165152398E-2</v>
      </c>
      <c r="J8" s="2">
        <v>7.5218633832878606E-2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0.52567901234567904</v>
      </c>
      <c r="F9" s="2">
        <v>1.5994238524361101E-2</v>
      </c>
      <c r="G9" s="2">
        <v>0.51250469125019904</v>
      </c>
      <c r="H9" s="2">
        <v>0.53885333344115904</v>
      </c>
      <c r="I9" s="2">
        <v>0.51248986452249301</v>
      </c>
      <c r="J9" s="2">
        <v>0.53883242707818102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0.45649691358024702</v>
      </c>
      <c r="F10" s="2">
        <v>2.0721169464585101E-2</v>
      </c>
      <c r="G10" s="2">
        <v>0.44150166770323801</v>
      </c>
      <c r="H10" s="2">
        <v>0.47149215945725598</v>
      </c>
      <c r="I10" s="2">
        <v>0.44154552974345801</v>
      </c>
      <c r="J10" s="2">
        <v>0.471527102829295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9.9598765432098793E-2</v>
      </c>
      <c r="F11" s="2">
        <v>0.38639334705075401</v>
      </c>
      <c r="G11" s="2">
        <v>3.4845558777961902E-2</v>
      </c>
      <c r="H11" s="2">
        <v>0.164351972086236</v>
      </c>
      <c r="I11" s="2">
        <v>5.0992056048531298E-2</v>
      </c>
      <c r="J11" s="2">
        <v>0.18548269129480399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0.185</v>
      </c>
      <c r="F12" s="2">
        <v>1.7050514403292201E-2</v>
      </c>
      <c r="G12" s="2">
        <v>0.17139761061286399</v>
      </c>
      <c r="H12" s="2">
        <v>0.19860238938713601</v>
      </c>
      <c r="I12" s="2">
        <v>0.17178220033132499</v>
      </c>
      <c r="J12" s="2">
        <v>0.19899048590424701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0.189444444444444</v>
      </c>
      <c r="F13" s="2">
        <v>1.1387242798353899E-2</v>
      </c>
      <c r="G13" s="2">
        <v>0.17832825984070499</v>
      </c>
      <c r="H13" s="2">
        <v>0.200560629048184</v>
      </c>
      <c r="I13" s="2">
        <v>0.178577317482636</v>
      </c>
      <c r="J13" s="2">
        <v>0.20081121036581301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0.23499999999999999</v>
      </c>
      <c r="F14" s="2">
        <v>2.4712198559670799</v>
      </c>
      <c r="G14" s="2">
        <v>7.1242140710629301E-2</v>
      </c>
      <c r="H14" s="2">
        <v>0.39875785928937002</v>
      </c>
      <c r="I14" s="2">
        <v>0.109955586877115</v>
      </c>
      <c r="J14" s="2">
        <v>0.43305788544237001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0.50813614540466401</v>
      </c>
      <c r="F15" s="2">
        <v>7.0169101198943706E-2</v>
      </c>
      <c r="G15" s="2">
        <v>0.48054184316276799</v>
      </c>
      <c r="H15" s="2">
        <v>0.53573044764655997</v>
      </c>
      <c r="I15" s="2">
        <v>0.48054507985338102</v>
      </c>
      <c r="J15" s="2">
        <v>0.53567773648050898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0.47750771604938302</v>
      </c>
      <c r="F16" s="2">
        <v>4.1641091943464603E-2</v>
      </c>
      <c r="G16" s="2">
        <v>0.45625044478098098</v>
      </c>
      <c r="H16" s="2">
        <v>0.49876498731778401</v>
      </c>
      <c r="I16" s="2">
        <v>0.45630390477238802</v>
      </c>
      <c r="J16" s="2">
        <v>0.49879290301518397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0.587746913580247</v>
      </c>
      <c r="F17" s="2">
        <v>1.55080704160951E-2</v>
      </c>
      <c r="G17" s="2">
        <v>0.57477436391211101</v>
      </c>
      <c r="H17" s="2">
        <v>0.60071946324838299</v>
      </c>
      <c r="I17" s="2">
        <v>0.574716259801894</v>
      </c>
      <c r="J17" s="2">
        <v>0.60065573563394004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0.67833333333333401</v>
      </c>
      <c r="F18" s="2">
        <v>2.44133744855967E-2</v>
      </c>
      <c r="G18" s="2">
        <v>0.66205685792045299</v>
      </c>
      <c r="H18" s="2">
        <v>0.69460980874621403</v>
      </c>
      <c r="I18" s="2">
        <v>0.66184516371215996</v>
      </c>
      <c r="J18" s="2">
        <v>0.69438878173608098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0.62361111111111101</v>
      </c>
      <c r="F19" s="2">
        <v>1.1174794238683099E-2</v>
      </c>
      <c r="G19" s="2">
        <v>0.61259911047984905</v>
      </c>
      <c r="H19" s="2">
        <v>0.63462311174237296</v>
      </c>
      <c r="I19" s="2">
        <v>0.61253691945531896</v>
      </c>
      <c r="J19" s="2">
        <v>0.63455762225193402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0.58083333333333298</v>
      </c>
      <c r="F20" s="2">
        <v>1.38091563786008E-2</v>
      </c>
      <c r="G20" s="2">
        <v>0.56859196307925197</v>
      </c>
      <c r="H20" s="2">
        <v>0.59307470358741499</v>
      </c>
      <c r="I20" s="2">
        <v>0.56854460716710797</v>
      </c>
      <c r="J20" s="2">
        <v>0.59302259536849899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0.30743827160493797</v>
      </c>
      <c r="F21" s="2">
        <v>4.3628428720215398E-2</v>
      </c>
      <c r="G21" s="2">
        <v>0.285679656690492</v>
      </c>
      <c r="H21" s="2">
        <v>0.329196886519385</v>
      </c>
      <c r="I21" s="2">
        <v>0.28611775663696698</v>
      </c>
      <c r="J21" s="2">
        <v>0.32961396851192398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0.38801440329218101</v>
      </c>
      <c r="F22" s="2">
        <v>3.29623835756815E-2</v>
      </c>
      <c r="G22" s="2">
        <v>0.36910160614660298</v>
      </c>
      <c r="H22" s="2">
        <v>0.40692720043775898</v>
      </c>
      <c r="I22" s="2">
        <v>0.36927861876298901</v>
      </c>
      <c r="J22" s="2">
        <v>0.40708723458902202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0.230833333333333</v>
      </c>
      <c r="F23" s="2">
        <v>5.5175925925925904E-3</v>
      </c>
      <c r="G23" s="2">
        <v>0.22309546607913899</v>
      </c>
      <c r="H23" s="2">
        <v>0.23857120058752801</v>
      </c>
      <c r="I23" s="2">
        <v>0.22318638043010899</v>
      </c>
      <c r="J23" s="2">
        <v>0.23866179480344399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0.73882716049382702</v>
      </c>
      <c r="F24" s="2">
        <v>5.8114273103693499E-2</v>
      </c>
      <c r="G24" s="2">
        <v>0.713714781041489</v>
      </c>
      <c r="H24" s="2">
        <v>0.76393953994616604</v>
      </c>
      <c r="I24" s="2">
        <v>0.71294690346332801</v>
      </c>
      <c r="J24" s="2">
        <v>0.76314925618131402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0.69055555555555603</v>
      </c>
      <c r="F25" s="2">
        <v>6.6211111111111096E-2</v>
      </c>
      <c r="G25" s="2">
        <v>0.663750797102579</v>
      </c>
      <c r="H25" s="2">
        <v>0.71736031400853195</v>
      </c>
      <c r="I25" s="2">
        <v>0.66313122388919299</v>
      </c>
      <c r="J25" s="2">
        <v>0.71670108385447195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0.874537037037037</v>
      </c>
      <c r="F26" s="2">
        <v>2.7004759818117199E-2</v>
      </c>
      <c r="G26" s="2">
        <v>0.85741850107575501</v>
      </c>
      <c r="H26" s="2">
        <v>0.89165557299831999</v>
      </c>
      <c r="I26" s="2">
        <v>0.856395179786689</v>
      </c>
      <c r="J26" s="2">
        <v>0.89067956506333501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0.95361111111111097</v>
      </c>
      <c r="F27" s="2">
        <v>2.49293209876543E-2</v>
      </c>
      <c r="G27" s="2">
        <v>0.93716354333100504</v>
      </c>
      <c r="H27" s="2">
        <v>0.970058678891217</v>
      </c>
      <c r="I27" s="2">
        <v>0.93409660863379995</v>
      </c>
      <c r="J27" s="2">
        <v>0.96754796969330703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0.79641975308641999</v>
      </c>
      <c r="F28" s="2">
        <v>0.16710727848905099</v>
      </c>
      <c r="G28" s="2">
        <v>0.75383597958750803</v>
      </c>
      <c r="H28" s="2">
        <v>0.83900352658533195</v>
      </c>
      <c r="I28" s="2">
        <v>0.75052658537172601</v>
      </c>
      <c r="J28" s="2">
        <v>0.83571837571907703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0.75287037037037097</v>
      </c>
      <c r="F29" s="2">
        <v>0.13448754445460601</v>
      </c>
      <c r="G29" s="2">
        <v>0.71466824794291595</v>
      </c>
      <c r="H29" s="2">
        <v>0.79107249279782599</v>
      </c>
      <c r="I29" s="2">
        <v>0.71272480327356602</v>
      </c>
      <c r="J29" s="2">
        <v>0.78906611128326698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0.421952160493827</v>
      </c>
      <c r="F30" s="2">
        <v>2.59531066624752E-2</v>
      </c>
      <c r="G30" s="2">
        <v>0.40517026022626701</v>
      </c>
      <c r="H30" s="2">
        <v>0.43873406076138799</v>
      </c>
      <c r="I30" s="2">
        <v>0.405266444668552</v>
      </c>
      <c r="J30" s="2">
        <v>0.43881797731150901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0.39968278463648799</v>
      </c>
      <c r="F31" s="2">
        <v>8.1705895351666197E-2</v>
      </c>
      <c r="G31" s="2">
        <v>0.36990631834788001</v>
      </c>
      <c r="H31" s="2">
        <v>0.42945925092509701</v>
      </c>
      <c r="I31" s="2">
        <v>0.370309687792509</v>
      </c>
      <c r="J31" s="2">
        <v>0.42979550192553401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0.33626543209876503</v>
      </c>
      <c r="F32" s="2">
        <v>1.6499347152365E-2</v>
      </c>
      <c r="G32" s="2">
        <v>0.32288470109108702</v>
      </c>
      <c r="H32" s="2">
        <v>0.34964616310644397</v>
      </c>
      <c r="I32" s="2">
        <v>0.32301870111598802</v>
      </c>
      <c r="J32" s="2">
        <v>0.34977472704095802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0.81111111111111101</v>
      </c>
      <c r="F33" s="2">
        <v>5.0295416730173202E-2</v>
      </c>
      <c r="G33" s="2">
        <v>0.787749076367949</v>
      </c>
      <c r="H33" s="2">
        <v>0.83447314585427301</v>
      </c>
      <c r="I33" s="2">
        <v>0.78663536722873395</v>
      </c>
      <c r="J33" s="2">
        <v>0.83337389239158699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0.72768518518518499</v>
      </c>
      <c r="F34" s="2">
        <v>0.20720272887771199</v>
      </c>
      <c r="G34" s="2">
        <v>0.68026708003133196</v>
      </c>
      <c r="H34" s="2">
        <v>0.77510329033903802</v>
      </c>
      <c r="I34" s="2">
        <v>0.67778629719285599</v>
      </c>
      <c r="J34" s="2">
        <v>0.77245089531975097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0.894012345679013</v>
      </c>
      <c r="F35" s="2">
        <v>0.29104107542041302</v>
      </c>
      <c r="G35" s="2">
        <v>0.83781399069680396</v>
      </c>
      <c r="H35" s="2">
        <v>0.95021070066122104</v>
      </c>
      <c r="I35" s="2">
        <v>0.82336312070612105</v>
      </c>
      <c r="J35" s="2">
        <v>0.93851425630923602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0.93185185185185204</v>
      </c>
      <c r="F36" s="2">
        <v>7.9949975867499898E-2</v>
      </c>
      <c r="G36" s="2">
        <v>0.90239708235084704</v>
      </c>
      <c r="H36" s="2">
        <v>0.96130662135285705</v>
      </c>
      <c r="I36" s="2">
        <v>0.89582419512317402</v>
      </c>
      <c r="J36" s="2">
        <v>0.95603141791010604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0.93444444444444497</v>
      </c>
      <c r="F37" s="2">
        <v>3.4368106995884801E-2</v>
      </c>
      <c r="G37" s="2">
        <v>0.91513257726285702</v>
      </c>
      <c r="H37" s="2">
        <v>0.95375631162603203</v>
      </c>
      <c r="I37" s="2">
        <v>0.91228021539417103</v>
      </c>
      <c r="J37" s="2">
        <v>0.95130733155590197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0.82240740740740703</v>
      </c>
      <c r="F38" s="2">
        <v>0.130753058476858</v>
      </c>
      <c r="G38" s="2">
        <v>0.78473942246152495</v>
      </c>
      <c r="H38" s="2">
        <v>0.86007539235329</v>
      </c>
      <c r="I38" s="2">
        <v>0.78156986438879394</v>
      </c>
      <c r="J38" s="2">
        <v>0.85700685618991002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1091.71033115208</v>
      </c>
      <c r="C41" s="2">
        <v>2.2191057395527101</v>
      </c>
      <c r="D41" s="2">
        <v>31.931921138838501</v>
      </c>
      <c r="E41" s="2">
        <v>0</v>
      </c>
    </row>
    <row r="42" spans="1:10" x14ac:dyDescent="0.2">
      <c r="A42" t="s">
        <v>11</v>
      </c>
      <c r="B42" s="2">
        <v>1598.84854400325</v>
      </c>
      <c r="C42" s="2">
        <v>1.77952844849414</v>
      </c>
      <c r="D42" s="2">
        <v>31.931921138838501</v>
      </c>
      <c r="E42" s="2">
        <v>0</v>
      </c>
    </row>
    <row r="43" spans="1:10" x14ac:dyDescent="0.2">
      <c r="A43" t="s">
        <v>26</v>
      </c>
      <c r="B43" s="2">
        <v>45.376119594799398</v>
      </c>
      <c r="C43" s="2">
        <v>2.8540715725636798</v>
      </c>
      <c r="D43" s="2">
        <v>31.931921138838501</v>
      </c>
      <c r="E43" s="2">
        <v>1.9937718143126E-11</v>
      </c>
    </row>
    <row r="44" spans="1:10" x14ac:dyDescent="0.2">
      <c r="A44" t="s">
        <v>12</v>
      </c>
      <c r="B44" s="2">
        <v>51.046607574020697</v>
      </c>
      <c r="C44" s="2">
        <v>1.43914546060309</v>
      </c>
      <c r="D44" s="2">
        <v>31.931921138838501</v>
      </c>
      <c r="E44" s="2">
        <v>2.07839967458767E-9</v>
      </c>
    </row>
    <row r="45" spans="1:10" x14ac:dyDescent="0.2">
      <c r="A45" t="s">
        <v>27</v>
      </c>
      <c r="B45" s="2">
        <v>35.323850103168702</v>
      </c>
      <c r="C45" s="2">
        <v>2.7503898879777702</v>
      </c>
      <c r="D45" s="2">
        <v>31.931921138838501</v>
      </c>
      <c r="E45" s="2">
        <v>6.0317906225293396E-10</v>
      </c>
    </row>
    <row r="46" spans="1:10" x14ac:dyDescent="0.2">
      <c r="A46" t="s">
        <v>28</v>
      </c>
      <c r="B46" s="2">
        <v>43.871586538686898</v>
      </c>
      <c r="C46" s="2">
        <v>2.3549069678894701</v>
      </c>
      <c r="D46" s="2">
        <v>31.931921138838501</v>
      </c>
      <c r="E46" s="2">
        <v>1.6673407099432299E-10</v>
      </c>
    </row>
    <row r="47" spans="1:10" x14ac:dyDescent="0.2">
      <c r="A47" t="s">
        <v>29</v>
      </c>
      <c r="B47" s="2">
        <v>9.8890276335450107</v>
      </c>
      <c r="C47" s="2">
        <v>3.2217079122393399</v>
      </c>
      <c r="D47" s="2">
        <v>31.931921138838501</v>
      </c>
      <c r="E47" s="2">
        <v>6.7432627512964402E-5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8.4166666666666695E-2</v>
      </c>
      <c r="F3" s="2">
        <v>9.7787037037036992E-3</v>
      </c>
      <c r="G3" s="2">
        <v>7.3865483640213697E-2</v>
      </c>
      <c r="H3" s="2">
        <v>9.4467849693119596E-2</v>
      </c>
      <c r="I3" s="2">
        <v>7.4421531572106098E-2</v>
      </c>
      <c r="J3" s="2">
        <v>9.5056826409034095E-2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0.118611111111111</v>
      </c>
      <c r="F4" s="2">
        <v>5.7725308641975301E-3</v>
      </c>
      <c r="G4" s="2">
        <v>0.11069649979195401</v>
      </c>
      <c r="H4" s="2">
        <v>0.12652572243026899</v>
      </c>
      <c r="I4" s="2">
        <v>0.11092218091896</v>
      </c>
      <c r="J4" s="2">
        <v>0.126757036273695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0.24027777777777801</v>
      </c>
      <c r="F6" s="2">
        <v>1.2922942386831299E-2</v>
      </c>
      <c r="G6" s="2">
        <v>0.228435720316395</v>
      </c>
      <c r="H6" s="2">
        <v>0.25211983523915998</v>
      </c>
      <c r="I6" s="2">
        <v>0.22863595308426701</v>
      </c>
      <c r="J6" s="2">
        <v>0.25231848377117799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0.25027777777777799</v>
      </c>
      <c r="F7" s="2">
        <v>1.1271913580246901E-2</v>
      </c>
      <c r="G7" s="2">
        <v>0.23921802841034401</v>
      </c>
      <c r="H7" s="2">
        <v>0.26133752714521202</v>
      </c>
      <c r="I7" s="2">
        <v>0.23938156470630001</v>
      </c>
      <c r="J7" s="2">
        <v>0.26149945091995702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5.0555555555555597E-2</v>
      </c>
      <c r="F8" s="2">
        <v>2.80735596707819E-2</v>
      </c>
      <c r="G8" s="2">
        <v>3.3101546301077998E-2</v>
      </c>
      <c r="H8" s="2">
        <v>6.8009564810033105E-2</v>
      </c>
      <c r="I8" s="2">
        <v>3.56938057568481E-2</v>
      </c>
      <c r="J8" s="2">
        <v>7.1148697531560501E-2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0.40037808641975298</v>
      </c>
      <c r="F9" s="2">
        <v>3.8564386905215499E-2</v>
      </c>
      <c r="G9" s="2">
        <v>0.37992119332087199</v>
      </c>
      <c r="H9" s="2">
        <v>0.42083497951863402</v>
      </c>
      <c r="I9" s="2">
        <v>0.38010554776168098</v>
      </c>
      <c r="J9" s="2">
        <v>0.42099753950289498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0.36608796296296298</v>
      </c>
      <c r="F10" s="2">
        <v>2.05707807476176E-2</v>
      </c>
      <c r="G10" s="2">
        <v>0.35114723192560099</v>
      </c>
      <c r="H10" s="2">
        <v>0.38102869400032502</v>
      </c>
      <c r="I10" s="2">
        <v>0.35128001141540499</v>
      </c>
      <c r="J10" s="2">
        <v>0.38115337534525701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9.7808641975308599E-2</v>
      </c>
      <c r="F11" s="2">
        <v>0.17687725194330101</v>
      </c>
      <c r="G11" s="2">
        <v>5.3997714112923902E-2</v>
      </c>
      <c r="H11" s="2">
        <v>0.141619569837693</v>
      </c>
      <c r="I11" s="2">
        <v>6.1902158758801999E-2</v>
      </c>
      <c r="J11" s="2">
        <v>0.15118612750282001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0.176666666666667</v>
      </c>
      <c r="F12" s="2">
        <v>1.0543518518518501E-2</v>
      </c>
      <c r="G12" s="2">
        <v>0.16597022708081</v>
      </c>
      <c r="H12" s="2">
        <v>0.187363106252523</v>
      </c>
      <c r="I12" s="2">
        <v>0.16622324747587999</v>
      </c>
      <c r="J12" s="2">
        <v>0.187618576213581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0.19861111111111099</v>
      </c>
      <c r="F13" s="2">
        <v>7.9212962962962995E-3</v>
      </c>
      <c r="G13" s="2">
        <v>0.18933972667887999</v>
      </c>
      <c r="H13" s="2">
        <v>0.20788249554334301</v>
      </c>
      <c r="I13" s="2">
        <v>0.18950221765307301</v>
      </c>
      <c r="J13" s="2">
        <v>0.20804545721161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0.235277777777778</v>
      </c>
      <c r="F14" s="2">
        <v>2.4679906378600802</v>
      </c>
      <c r="G14" s="2">
        <v>7.1626947150596004E-2</v>
      </c>
      <c r="H14" s="2">
        <v>0.39892860840495897</v>
      </c>
      <c r="I14" s="2">
        <v>0.11023818076520001</v>
      </c>
      <c r="J14" s="2">
        <v>0.43310814051785501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0.38397633744856002</v>
      </c>
      <c r="F15" s="2">
        <v>5.7674779178551502E-2</v>
      </c>
      <c r="G15" s="2">
        <v>0.35895909541651499</v>
      </c>
      <c r="H15" s="2">
        <v>0.408993579480605</v>
      </c>
      <c r="I15" s="2">
        <v>0.359285096634193</v>
      </c>
      <c r="J15" s="2">
        <v>0.40928050661044102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0.39714506172839498</v>
      </c>
      <c r="F16" s="2">
        <v>6.7403942329675295E-2</v>
      </c>
      <c r="G16" s="2">
        <v>0.37009992949661003</v>
      </c>
      <c r="H16" s="2">
        <v>0.42419019396017998</v>
      </c>
      <c r="I16" s="2">
        <v>0.37043861201198303</v>
      </c>
      <c r="J16" s="2">
        <v>0.42447871275570997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0.52246913580246901</v>
      </c>
      <c r="F17" s="2">
        <v>2.1802617741197999E-2</v>
      </c>
      <c r="G17" s="2">
        <v>0.50708756176480596</v>
      </c>
      <c r="H17" s="2">
        <v>0.53785070984013295</v>
      </c>
      <c r="I17" s="2">
        <v>0.50707110858584703</v>
      </c>
      <c r="J17" s="2">
        <v>0.53782457557074403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0.62169753086419799</v>
      </c>
      <c r="F18" s="2">
        <v>1.6228934232586499E-2</v>
      </c>
      <c r="G18" s="2">
        <v>0.60842690332631399</v>
      </c>
      <c r="H18" s="2">
        <v>0.63496815840208198</v>
      </c>
      <c r="I18" s="2">
        <v>0.60833871503457304</v>
      </c>
      <c r="J18" s="2">
        <v>0.63487418107068105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0.55484567901234605</v>
      </c>
      <c r="F19" s="2">
        <v>2.43963636132703E-2</v>
      </c>
      <c r="G19" s="2">
        <v>0.53857487518929603</v>
      </c>
      <c r="H19" s="2">
        <v>0.57111648283539596</v>
      </c>
      <c r="I19" s="2">
        <v>0.53852179979241499</v>
      </c>
      <c r="J19" s="2">
        <v>0.57105206867661495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0.551265432098766</v>
      </c>
      <c r="F20" s="2">
        <v>2.4492958390489199E-2</v>
      </c>
      <c r="G20" s="2">
        <v>0.53496244884831401</v>
      </c>
      <c r="H20" s="2">
        <v>0.56756841534921798</v>
      </c>
      <c r="I20" s="2">
        <v>0.53491311867460101</v>
      </c>
      <c r="J20" s="2">
        <v>0.56750766027087296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0.309691358024691</v>
      </c>
      <c r="F21" s="2">
        <v>1.65709127165574E-2</v>
      </c>
      <c r="G21" s="2">
        <v>0.29628163909982203</v>
      </c>
      <c r="H21" s="2">
        <v>0.32310107694955997</v>
      </c>
      <c r="I21" s="2">
        <v>0.29644411846004398</v>
      </c>
      <c r="J21" s="2">
        <v>0.32325858477194902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0.44935699588477401</v>
      </c>
      <c r="F22" s="2">
        <v>1.0794299751507801E-2</v>
      </c>
      <c r="G22" s="2">
        <v>0.43853409460681497</v>
      </c>
      <c r="H22" s="2">
        <v>0.460179897162733</v>
      </c>
      <c r="I22" s="2">
        <v>0.438559733477144</v>
      </c>
      <c r="J22" s="2">
        <v>0.46020219176341698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0.29543209876543203</v>
      </c>
      <c r="F23" s="2">
        <v>1.0724193466443099E-2</v>
      </c>
      <c r="G23" s="2">
        <v>0.28464440076212999</v>
      </c>
      <c r="H23" s="2">
        <v>0.30621979676873401</v>
      </c>
      <c r="I23" s="2">
        <v>0.284759935130044</v>
      </c>
      <c r="J23" s="2">
        <v>0.30633292699440701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0.68583333333333396</v>
      </c>
      <c r="F24" s="2">
        <v>8.8439300411522603E-3</v>
      </c>
      <c r="G24" s="2">
        <v>0.67603687469350404</v>
      </c>
      <c r="H24" s="2">
        <v>0.69562979197316299</v>
      </c>
      <c r="I24" s="2">
        <v>0.67595511356116</v>
      </c>
      <c r="J24" s="2">
        <v>0.69554605443033202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0.70660493827160498</v>
      </c>
      <c r="F25" s="2">
        <v>1.6151823273891201E-2</v>
      </c>
      <c r="G25" s="2">
        <v>0.69336587563028296</v>
      </c>
      <c r="H25" s="2">
        <v>0.719844000912927</v>
      </c>
      <c r="I25" s="2">
        <v>0.69319348562502803</v>
      </c>
      <c r="J25" s="2">
        <v>0.71966722154461604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0.80027777777777798</v>
      </c>
      <c r="F26" s="2">
        <v>2.4243415637860099E-2</v>
      </c>
      <c r="G26" s="2">
        <v>0.78405805737103496</v>
      </c>
      <c r="H26" s="2">
        <v>0.816497498184521</v>
      </c>
      <c r="I26" s="2">
        <v>0.78356307014647197</v>
      </c>
      <c r="J26" s="2">
        <v>0.816004772848124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0.83598765432098798</v>
      </c>
      <c r="F27" s="2">
        <v>4.8117912665752202E-2</v>
      </c>
      <c r="G27" s="2">
        <v>0.81313693637041495</v>
      </c>
      <c r="H27" s="2">
        <v>0.85883837227156001</v>
      </c>
      <c r="I27" s="2">
        <v>0.81184069868366704</v>
      </c>
      <c r="J27" s="2">
        <v>0.85757939757620605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0.77030864197530902</v>
      </c>
      <c r="F28" s="2">
        <v>7.2809830818472795E-2</v>
      </c>
      <c r="G28" s="2">
        <v>0.74219989598376501</v>
      </c>
      <c r="H28" s="2">
        <v>0.79841738796685302</v>
      </c>
      <c r="I28" s="2">
        <v>0.74100303650232102</v>
      </c>
      <c r="J28" s="2">
        <v>0.79720579786609302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0.74166666666666703</v>
      </c>
      <c r="F29" s="2">
        <v>4.6077057613168701E-2</v>
      </c>
      <c r="G29" s="2">
        <v>0.71930578985327498</v>
      </c>
      <c r="H29" s="2">
        <v>0.76402754348005797</v>
      </c>
      <c r="I29" s="2">
        <v>0.718683649513569</v>
      </c>
      <c r="J29" s="2">
        <v>0.76339019327765101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0.62472222222222196</v>
      </c>
      <c r="F30" s="2">
        <v>3.2952682517908803E-2</v>
      </c>
      <c r="G30" s="2">
        <v>0.60581220836503602</v>
      </c>
      <c r="H30" s="2">
        <v>0.643632236079408</v>
      </c>
      <c r="I30" s="2">
        <v>0.60563049606470398</v>
      </c>
      <c r="J30" s="2">
        <v>0.64343385447697399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0.60493827160493796</v>
      </c>
      <c r="F31" s="2">
        <v>8.4017410328710004E-2</v>
      </c>
      <c r="G31" s="2">
        <v>0.57474354472968903</v>
      </c>
      <c r="H31" s="2">
        <v>0.635132998480188</v>
      </c>
      <c r="I31" s="2">
        <v>0.57437902015996101</v>
      </c>
      <c r="J31" s="2">
        <v>0.63469884475030902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0.48635802469135803</v>
      </c>
      <c r="F32" s="2">
        <v>6.5003638926992803E-3</v>
      </c>
      <c r="G32" s="2">
        <v>0.47795926230382901</v>
      </c>
      <c r="H32" s="2">
        <v>0.49475678707888798</v>
      </c>
      <c r="I32" s="2">
        <v>0.477963902867722</v>
      </c>
      <c r="J32" s="2">
        <v>0.49475984915379401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0.91265432098765498</v>
      </c>
      <c r="F33" s="2">
        <v>3.9894991871157803E-2</v>
      </c>
      <c r="G33" s="2">
        <v>0.89184750384474198</v>
      </c>
      <c r="H33" s="2">
        <v>0.93346113813056697</v>
      </c>
      <c r="I33" s="2">
        <v>0.88948320871255804</v>
      </c>
      <c r="J33" s="2">
        <v>0.93134233143932998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0.88410493827160497</v>
      </c>
      <c r="F34" s="2">
        <v>4.7813890159020503E-2</v>
      </c>
      <c r="G34" s="2">
        <v>0.86132652334141702</v>
      </c>
      <c r="H34" s="2">
        <v>0.90688335320179403</v>
      </c>
      <c r="I34" s="2">
        <v>0.85931144386841496</v>
      </c>
      <c r="J34" s="2">
        <v>0.90501206993429095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0.93956790123456801</v>
      </c>
      <c r="F35" s="2">
        <v>5.3940614362648E-2</v>
      </c>
      <c r="G35" s="2">
        <v>0.91537408351342497</v>
      </c>
      <c r="H35" s="2">
        <v>0.96376171895571106</v>
      </c>
      <c r="I35" s="2">
        <v>0.91034075048138996</v>
      </c>
      <c r="J35" s="2">
        <v>0.95968945952191198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0.94506172839506197</v>
      </c>
      <c r="F36" s="2">
        <v>9.9217449067723396E-2</v>
      </c>
      <c r="G36" s="2">
        <v>0.91224914017024705</v>
      </c>
      <c r="H36" s="2">
        <v>0.97787431661987601</v>
      </c>
      <c r="I36" s="2">
        <v>0.90141593360161798</v>
      </c>
      <c r="J36" s="2">
        <v>0.97002688328436204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0.92509259259259302</v>
      </c>
      <c r="F37" s="2">
        <v>7.9692714525224806E-2</v>
      </c>
      <c r="G37" s="2">
        <v>0.89568525074257899</v>
      </c>
      <c r="H37" s="2">
        <v>0.95449993444260595</v>
      </c>
      <c r="I37" s="2">
        <v>0.88985589202330995</v>
      </c>
      <c r="J37" s="2">
        <v>0.94969384122146505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0.81833333333333302</v>
      </c>
      <c r="F38" s="2">
        <v>0.114178586216532</v>
      </c>
      <c r="G38" s="2">
        <v>0.78313364723288204</v>
      </c>
      <c r="H38" s="2">
        <v>0.85353301943378401</v>
      </c>
      <c r="I38" s="2">
        <v>0.78045547504956003</v>
      </c>
      <c r="J38" s="2">
        <v>0.85092441654904505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1978.6581202053101</v>
      </c>
      <c r="C41" s="2">
        <v>1.7770953704097101</v>
      </c>
      <c r="D41" s="2">
        <v>22.799493643093701</v>
      </c>
      <c r="E41" s="2">
        <v>0</v>
      </c>
    </row>
    <row r="42" spans="1:10" x14ac:dyDescent="0.2">
      <c r="A42" t="s">
        <v>11</v>
      </c>
      <c r="B42" s="2">
        <v>1168.10673279601</v>
      </c>
      <c r="C42" s="2">
        <v>1.56477637850016</v>
      </c>
      <c r="D42" s="2">
        <v>22.799493643093701</v>
      </c>
      <c r="E42" s="2">
        <v>0</v>
      </c>
    </row>
    <row r="43" spans="1:10" x14ac:dyDescent="0.2">
      <c r="A43" t="s">
        <v>26</v>
      </c>
      <c r="B43" s="2">
        <v>43.336790307374798</v>
      </c>
      <c r="C43" s="2">
        <v>2.18352191067319</v>
      </c>
      <c r="D43" s="2">
        <v>22.799493643093701</v>
      </c>
      <c r="E43" s="2">
        <v>9.9160569755340994E-9</v>
      </c>
    </row>
    <row r="44" spans="1:10" x14ac:dyDescent="0.2">
      <c r="A44" t="s">
        <v>12</v>
      </c>
      <c r="B44" s="2">
        <v>38.824623230781803</v>
      </c>
      <c r="C44" s="2">
        <v>1.41159527628437</v>
      </c>
      <c r="D44" s="2">
        <v>22.799493643093701</v>
      </c>
      <c r="E44" s="2">
        <v>3.5561485112189901E-7</v>
      </c>
    </row>
    <row r="45" spans="1:10" x14ac:dyDescent="0.2">
      <c r="A45" t="s">
        <v>27</v>
      </c>
      <c r="B45" s="2">
        <v>32.744490336251303</v>
      </c>
      <c r="C45" s="2">
        <v>2.1285745127637599</v>
      </c>
      <c r="D45" s="2">
        <v>22.799493643093701</v>
      </c>
      <c r="E45" s="2">
        <v>1.3908823848218801E-7</v>
      </c>
    </row>
    <row r="46" spans="1:10" x14ac:dyDescent="0.2">
      <c r="A46" t="s">
        <v>28</v>
      </c>
      <c r="B46" s="2">
        <v>28.600156810797301</v>
      </c>
      <c r="C46" s="2">
        <v>1.9740628118205701</v>
      </c>
      <c r="D46" s="2">
        <v>22.799493643093701</v>
      </c>
      <c r="E46" s="2">
        <v>6.5443562391465104E-7</v>
      </c>
    </row>
    <row r="47" spans="1:10" x14ac:dyDescent="0.2">
      <c r="A47" t="s">
        <v>29</v>
      </c>
      <c r="B47" s="2">
        <v>6.7552184005889098</v>
      </c>
      <c r="C47" s="2">
        <v>2.3820104908567701</v>
      </c>
      <c r="D47" s="2">
        <v>22.799493643093701</v>
      </c>
      <c r="E47" s="2">
        <v>3.4176508470582499E-3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0.68580246913580201</v>
      </c>
      <c r="F3" s="2">
        <v>0.21544880544124401</v>
      </c>
      <c r="G3" s="2">
        <v>0.63745001682709002</v>
      </c>
      <c r="H3" s="2">
        <v>0.734154921444515</v>
      </c>
      <c r="I3" s="2">
        <v>0.635566111252996</v>
      </c>
      <c r="J3" s="2">
        <v>0.73203355595250497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0.73061728395061698</v>
      </c>
      <c r="F4" s="2">
        <v>3.0592592592592598E-2</v>
      </c>
      <c r="G4" s="2">
        <v>0.71239702262493798</v>
      </c>
      <c r="H4" s="2">
        <v>0.74883754527629598</v>
      </c>
      <c r="I4" s="2">
        <v>0.71201311869700101</v>
      </c>
      <c r="J4" s="2">
        <v>0.74844422006231204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0.96490740740740799</v>
      </c>
      <c r="F5" s="2">
        <v>1.46518689986283E-2</v>
      </c>
      <c r="G5" s="2">
        <v>0.95229804945697505</v>
      </c>
      <c r="H5" s="2">
        <v>0.97751676535784005</v>
      </c>
      <c r="I5" s="2">
        <v>0.94986770626525097</v>
      </c>
      <c r="J5" s="2">
        <v>0.97555132659668597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0.11425925925925901</v>
      </c>
      <c r="F6" s="2">
        <v>3.1149192831377299E-2</v>
      </c>
      <c r="G6" s="2">
        <v>9.5873995758015598E-2</v>
      </c>
      <c r="H6" s="2">
        <v>0.13264452276050301</v>
      </c>
      <c r="I6" s="2">
        <v>9.7122005315358501E-2</v>
      </c>
      <c r="J6" s="2">
        <v>0.13397170256816901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0.41562500000000002</v>
      </c>
      <c r="F7" s="2">
        <v>0.55659490281452095</v>
      </c>
      <c r="G7" s="2">
        <v>0.33790799201317401</v>
      </c>
      <c r="H7" s="2">
        <v>0.49334200798682598</v>
      </c>
      <c r="I7" s="2">
        <v>0.34057352394200702</v>
      </c>
      <c r="J7" s="2">
        <v>0.49480530508662302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0.89433641975308698</v>
      </c>
      <c r="F8" s="2">
        <v>1.56219727924206</v>
      </c>
      <c r="G8" s="2">
        <v>0.76413539614709702</v>
      </c>
      <c r="H8" s="2">
        <v>1.0245374433590799</v>
      </c>
      <c r="I8" s="2">
        <v>0.68092271312553998</v>
      </c>
      <c r="J8" s="2">
        <v>0.97107305017156698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7.3518518518518497E-2</v>
      </c>
      <c r="F9" s="2">
        <v>3.5909089696692598E-2</v>
      </c>
      <c r="G9" s="2">
        <v>5.3778449903587301E-2</v>
      </c>
      <c r="H9" s="2">
        <v>9.32585871334497E-2</v>
      </c>
      <c r="I9" s="2">
        <v>5.6058525024154197E-2</v>
      </c>
      <c r="J9" s="2">
        <v>9.5864324354220501E-2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0.385277777777778</v>
      </c>
      <c r="F10" s="2">
        <v>0.63634825470311596</v>
      </c>
      <c r="G10" s="2">
        <v>0.30217914303434801</v>
      </c>
      <c r="H10" s="2">
        <v>0.46837641252120799</v>
      </c>
      <c r="I10" s="2">
        <v>0.30617313745997599</v>
      </c>
      <c r="J10" s="2">
        <v>0.47094772663739098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0.85540123456790196</v>
      </c>
      <c r="F11" s="2">
        <v>3.0285371742112499</v>
      </c>
      <c r="G11" s="2">
        <v>0.674115798977309</v>
      </c>
      <c r="H11" s="2">
        <v>1.03668667015849</v>
      </c>
      <c r="I11" s="2">
        <v>0.57736457740344105</v>
      </c>
      <c r="J11" s="2">
        <v>0.96242986487927196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0.37090277777777803</v>
      </c>
      <c r="F12" s="2">
        <v>0.869226507385361</v>
      </c>
      <c r="G12" s="2">
        <v>0.27378182351456998</v>
      </c>
      <c r="H12" s="2">
        <v>0.46802373204098602</v>
      </c>
      <c r="I12" s="2">
        <v>0.27997664203022599</v>
      </c>
      <c r="J12" s="2">
        <v>0.472000772121418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0.649166666666667</v>
      </c>
      <c r="F13" s="2">
        <v>5.2039106081390001E-2</v>
      </c>
      <c r="G13" s="2">
        <v>0.62540311370480595</v>
      </c>
      <c r="H13" s="2">
        <v>0.67293021962852795</v>
      </c>
      <c r="I13" s="2">
        <v>0.62504962813779197</v>
      </c>
      <c r="J13" s="2">
        <v>0.67254514658450404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0.45486111111111099</v>
      </c>
      <c r="F14" s="2">
        <v>0.94294155092592602</v>
      </c>
      <c r="G14" s="2">
        <v>0.35370576352529498</v>
      </c>
      <c r="H14" s="2">
        <v>0.55601645869692695</v>
      </c>
      <c r="I14" s="2">
        <v>0.35686555798639003</v>
      </c>
      <c r="J14" s="2">
        <v>0.55648231173540197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6.1728395061728399E-2</v>
      </c>
      <c r="F15" s="2">
        <v>1.62305828633846E-2</v>
      </c>
      <c r="G15" s="2">
        <v>4.84570934866786E-2</v>
      </c>
      <c r="H15" s="2">
        <v>7.4999696636778204E-2</v>
      </c>
      <c r="I15" s="2">
        <v>4.9715959724944997E-2</v>
      </c>
      <c r="J15" s="2">
        <v>7.6409911344492404E-2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0.342708333333333</v>
      </c>
      <c r="F16" s="2">
        <v>0.22681187077454401</v>
      </c>
      <c r="G16" s="2">
        <v>0.29309717691919002</v>
      </c>
      <c r="H16" s="2">
        <v>0.39231948974747699</v>
      </c>
      <c r="I16" s="2">
        <v>0.29494471321183802</v>
      </c>
      <c r="J16" s="2">
        <v>0.393885673185984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0.26819444444444401</v>
      </c>
      <c r="F17" s="2">
        <v>7.6418505658436206E-2</v>
      </c>
      <c r="G17" s="2">
        <v>0.23939754496121801</v>
      </c>
      <c r="H17" s="2">
        <v>0.29699134392767101</v>
      </c>
      <c r="I17" s="2">
        <v>0.24039296875760199</v>
      </c>
      <c r="J17" s="2">
        <v>0.29795000942779798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1.9537037037036999E-2</v>
      </c>
      <c r="F18" s="2">
        <v>4.5765241579027597E-3</v>
      </c>
      <c r="G18" s="2">
        <v>1.24898736668312E-2</v>
      </c>
      <c r="H18" s="2">
        <v>2.6584200407242901E-2</v>
      </c>
      <c r="I18" s="2">
        <v>1.3605149807642099E-2</v>
      </c>
      <c r="J18" s="2">
        <v>2.79818770667127E-2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0.19437499999999999</v>
      </c>
      <c r="F19" s="2">
        <v>8.8750006430041203E-2</v>
      </c>
      <c r="G19" s="2">
        <v>0.163341507292974</v>
      </c>
      <c r="H19" s="2">
        <v>0.22540849270702601</v>
      </c>
      <c r="I19" s="2">
        <v>0.165203774336068</v>
      </c>
      <c r="J19" s="2">
        <v>0.227294714951085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0.46277006172839502</v>
      </c>
      <c r="F20" s="2">
        <v>0.75672241887714897</v>
      </c>
      <c r="G20" s="2">
        <v>0.37215200172430002</v>
      </c>
      <c r="H20" s="2">
        <v>0.55338812173248997</v>
      </c>
      <c r="I20" s="2">
        <v>0.37432914173308801</v>
      </c>
      <c r="J20" s="2">
        <v>0.55361734986671596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0.64077160493827201</v>
      </c>
      <c r="F21" s="2">
        <v>0.18080222971599899</v>
      </c>
      <c r="G21" s="2">
        <v>0.59647725309827204</v>
      </c>
      <c r="H21" s="2">
        <v>0.68506595677827098</v>
      </c>
      <c r="I21" s="2">
        <v>0.59538782048112304</v>
      </c>
      <c r="J21" s="2">
        <v>0.68376862158261598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0.79135802469135796</v>
      </c>
      <c r="F22" s="2">
        <v>1.10523834019204E-2</v>
      </c>
      <c r="G22" s="2">
        <v>0.78040650392538402</v>
      </c>
      <c r="H22" s="2">
        <v>0.80230954545733302</v>
      </c>
      <c r="I22" s="2">
        <v>0.78019486462987597</v>
      </c>
      <c r="J22" s="2">
        <v>0.80209805370841603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0.82160493827160497</v>
      </c>
      <c r="F23" s="2">
        <v>8.3883459076360307E-3</v>
      </c>
      <c r="G23" s="2">
        <v>0.81206414192890497</v>
      </c>
      <c r="H23" s="2">
        <v>0.83114573461430596</v>
      </c>
      <c r="I23" s="2">
        <v>0.81186365291350504</v>
      </c>
      <c r="J23" s="2">
        <v>0.83094686810055995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0.163333333333333</v>
      </c>
      <c r="F24" s="2">
        <v>1.5187037037037001E-2</v>
      </c>
      <c r="G24" s="2">
        <v>0.150495758564339</v>
      </c>
      <c r="H24" s="2">
        <v>0.17617090810232799</v>
      </c>
      <c r="I24" s="2">
        <v>0.15089818657118401</v>
      </c>
      <c r="J24" s="2">
        <v>0.17658012177002999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0.39246141975308602</v>
      </c>
      <c r="F25" s="2">
        <v>0.39135862758426398</v>
      </c>
      <c r="G25" s="2">
        <v>0.32729349126121399</v>
      </c>
      <c r="H25" s="2">
        <v>0.45762934824495899</v>
      </c>
      <c r="I25" s="2">
        <v>0.329534277968345</v>
      </c>
      <c r="J25" s="2">
        <v>0.45917541423823199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0.30298611111111101</v>
      </c>
      <c r="F26" s="2">
        <v>0.22254371417548499</v>
      </c>
      <c r="G26" s="2">
        <v>0.25384396419035199</v>
      </c>
      <c r="H26" s="2">
        <v>0.35212825803186998</v>
      </c>
      <c r="I26" s="2">
        <v>0.256199781995259</v>
      </c>
      <c r="J26" s="2">
        <v>0.35424719729001097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0.11706790123456801</v>
      </c>
      <c r="F27" s="2">
        <v>2.4028943758573399E-2</v>
      </c>
      <c r="G27" s="2">
        <v>0.100920084923389</v>
      </c>
      <c r="H27" s="2">
        <v>0.13321571754574699</v>
      </c>
      <c r="I27" s="2">
        <v>0.101860743713997</v>
      </c>
      <c r="J27" s="2">
        <v>0.13420614158885899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0.34472222222222199</v>
      </c>
      <c r="F28" s="2">
        <v>0.18585368533215799</v>
      </c>
      <c r="G28" s="2">
        <v>0.29981336037362999</v>
      </c>
      <c r="H28" s="2">
        <v>0.38963108407081498</v>
      </c>
      <c r="I28" s="2">
        <v>0.30129687088401602</v>
      </c>
      <c r="J28" s="2">
        <v>0.39090475718498902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0.377152777777778</v>
      </c>
      <c r="F29" s="2">
        <v>0.39376771476337402</v>
      </c>
      <c r="G29" s="2">
        <v>0.31178457983126101</v>
      </c>
      <c r="H29" s="2">
        <v>0.442520975724294</v>
      </c>
      <c r="I29" s="2">
        <v>0.31433675539203199</v>
      </c>
      <c r="J29" s="2">
        <v>0.44438604142113503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0.88024691358024698</v>
      </c>
      <c r="F30" s="2">
        <v>1.7395790148859398E-2</v>
      </c>
      <c r="G30" s="2">
        <v>0.866507489140798</v>
      </c>
      <c r="H30" s="2">
        <v>0.89398633801969696</v>
      </c>
      <c r="I30" s="2">
        <v>0.86581253091413302</v>
      </c>
      <c r="J30" s="2">
        <v>0.89331992003605598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0.89876543209876603</v>
      </c>
      <c r="F31" s="2">
        <v>2.77316561245745E-2</v>
      </c>
      <c r="G31" s="2">
        <v>0.881418033277799</v>
      </c>
      <c r="H31" s="2">
        <v>0.91611283091973195</v>
      </c>
      <c r="I31" s="2">
        <v>0.88005192652869701</v>
      </c>
      <c r="J31" s="2">
        <v>0.91484189081834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0.86925925925925995</v>
      </c>
      <c r="F32" s="2">
        <v>2.5590459406594501E-2</v>
      </c>
      <c r="G32" s="2">
        <v>0.85259501966086004</v>
      </c>
      <c r="H32" s="2">
        <v>0.88592349885765898</v>
      </c>
      <c r="I32" s="2">
        <v>0.85167438632437398</v>
      </c>
      <c r="J32" s="2">
        <v>0.88504074774461305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0.69228395061728398</v>
      </c>
      <c r="F33" s="2">
        <v>5.9265467027384E-2</v>
      </c>
      <c r="G33" s="2">
        <v>0.66692406352974098</v>
      </c>
      <c r="H33" s="2">
        <v>0.71764383770482698</v>
      </c>
      <c r="I33" s="2">
        <v>0.66636128695458796</v>
      </c>
      <c r="J33" s="2">
        <v>0.71704774249018299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0.744537037037037</v>
      </c>
      <c r="F34" s="2">
        <v>5.8597883960778301E-2</v>
      </c>
      <c r="G34" s="2">
        <v>0.71932038494004702</v>
      </c>
      <c r="H34" s="2">
        <v>0.76975368913402697</v>
      </c>
      <c r="I34" s="2">
        <v>0.71851484099026797</v>
      </c>
      <c r="J34" s="2">
        <v>0.76892723494720505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0.57974537037036999</v>
      </c>
      <c r="F35" s="2">
        <v>0.32226050835428999</v>
      </c>
      <c r="G35" s="2">
        <v>0.52060963470479404</v>
      </c>
      <c r="H35" s="2">
        <v>0.63888110603594706</v>
      </c>
      <c r="I35" s="2">
        <v>0.51974252910643604</v>
      </c>
      <c r="J35" s="2">
        <v>0.63748045070061898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0.55475308641975296</v>
      </c>
      <c r="F36" s="2">
        <v>9.2423216735253694E-2</v>
      </c>
      <c r="G36" s="2">
        <v>0.523083893188793</v>
      </c>
      <c r="H36" s="2">
        <v>0.58642227965071403</v>
      </c>
      <c r="I36" s="2">
        <v>0.52290392652180595</v>
      </c>
      <c r="J36" s="2">
        <v>0.58615879642561597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0.42097222222222203</v>
      </c>
      <c r="F37" s="2">
        <v>0.43534070032333899</v>
      </c>
      <c r="G37" s="2">
        <v>0.35223988759884201</v>
      </c>
      <c r="H37" s="2">
        <v>0.48970455684560299</v>
      </c>
      <c r="I37" s="2">
        <v>0.35417050577067399</v>
      </c>
      <c r="J37" s="2">
        <v>0.49079850761259902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0.46398919753086398</v>
      </c>
      <c r="F38" s="2">
        <v>0.24804421347328401</v>
      </c>
      <c r="G38" s="2">
        <v>0.412107878386264</v>
      </c>
      <c r="H38" s="2">
        <v>0.51587051667546402</v>
      </c>
      <c r="I38" s="2">
        <v>0.41267926117930598</v>
      </c>
      <c r="J38" s="2">
        <v>0.51607303565163898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230.05124039927099</v>
      </c>
      <c r="C41" s="2">
        <v>2.33169563863924</v>
      </c>
      <c r="D41" s="2">
        <v>82.890409454828301</v>
      </c>
      <c r="E41" s="2">
        <v>0</v>
      </c>
    </row>
    <row r="42" spans="1:10" x14ac:dyDescent="0.2">
      <c r="A42" t="s">
        <v>11</v>
      </c>
      <c r="B42" s="2">
        <v>497.28839577096102</v>
      </c>
      <c r="C42" s="2">
        <v>1.8718309340513699</v>
      </c>
      <c r="D42" s="2">
        <v>82.890409454828301</v>
      </c>
      <c r="E42" s="2">
        <v>0</v>
      </c>
    </row>
    <row r="43" spans="1:10" x14ac:dyDescent="0.2">
      <c r="A43" t="s">
        <v>26</v>
      </c>
      <c r="B43" s="2">
        <v>14.1039138867514</v>
      </c>
      <c r="C43" s="2">
        <v>3.9445967802673398</v>
      </c>
      <c r="D43" s="2">
        <v>82.890409454828301</v>
      </c>
      <c r="E43" s="2">
        <v>9.4124315008770005E-9</v>
      </c>
    </row>
    <row r="44" spans="1:10" x14ac:dyDescent="0.2">
      <c r="A44" t="s">
        <v>12</v>
      </c>
      <c r="B44" s="2">
        <v>190.635826153789</v>
      </c>
      <c r="C44" s="2">
        <v>1.64446797932047</v>
      </c>
      <c r="D44" s="2">
        <v>82.890409454828301</v>
      </c>
      <c r="E44" s="2">
        <v>0</v>
      </c>
    </row>
    <row r="45" spans="1:10" x14ac:dyDescent="0.2">
      <c r="A45" t="s">
        <v>27</v>
      </c>
      <c r="B45" s="2">
        <v>70.646632091500607</v>
      </c>
      <c r="C45" s="2">
        <v>3.5791665306975</v>
      </c>
      <c r="D45" s="2">
        <v>82.890409454828301</v>
      </c>
      <c r="E45" s="2">
        <v>0</v>
      </c>
    </row>
    <row r="46" spans="1:10" x14ac:dyDescent="0.2">
      <c r="A46" t="s">
        <v>28</v>
      </c>
      <c r="B46" s="2">
        <v>17.027023656732801</v>
      </c>
      <c r="C46" s="2">
        <v>2.9045528581673299</v>
      </c>
      <c r="D46" s="2">
        <v>82.890409454828301</v>
      </c>
      <c r="E46" s="2">
        <v>1.5132679553886399E-8</v>
      </c>
    </row>
    <row r="47" spans="1:10" x14ac:dyDescent="0.2">
      <c r="A47" t="s">
        <v>29</v>
      </c>
      <c r="B47" s="2">
        <v>8.8373228424217896</v>
      </c>
      <c r="C47" s="2">
        <v>5.7429325614979998</v>
      </c>
      <c r="D47" s="2">
        <v>82.890409454828301</v>
      </c>
      <c r="E47" s="2">
        <v>2.8217862124701998E-7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</v>
      </c>
      <c r="F3" s="2">
        <v>1.7663580246913601E-3</v>
      </c>
      <c r="G3" s="2">
        <v>9.5621898479684594E-2</v>
      </c>
      <c r="H3" s="2">
        <v>0.104378101520315</v>
      </c>
      <c r="I3" s="2">
        <v>9.5706293094468098E-2</v>
      </c>
      <c r="J3" s="2">
        <v>0.104464084417443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0.12972222222222199</v>
      </c>
      <c r="F4" s="2">
        <v>4.1336419753086398E-3</v>
      </c>
      <c r="G4" s="2">
        <v>0.123024719646183</v>
      </c>
      <c r="H4" s="2">
        <v>0.13641972479826101</v>
      </c>
      <c r="I4" s="2">
        <v>0.12317056060921899</v>
      </c>
      <c r="J4" s="2">
        <v>0.13656809960365399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1.8055555555555599E-2</v>
      </c>
      <c r="F5" s="2">
        <v>2.94393004115226E-3</v>
      </c>
      <c r="G5" s="2">
        <v>1.2403450796826599E-2</v>
      </c>
      <c r="H5" s="2">
        <v>2.37076603142845E-2</v>
      </c>
      <c r="I5" s="2">
        <v>1.319184269999E-2</v>
      </c>
      <c r="J5" s="2">
        <v>2.4667649734826699E-2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0.149166666666667</v>
      </c>
      <c r="F6" s="2">
        <v>1.26437242798354E-2</v>
      </c>
      <c r="G6" s="2">
        <v>0.137453239854371</v>
      </c>
      <c r="H6" s="2">
        <v>0.16088009347896201</v>
      </c>
      <c r="I6" s="2">
        <v>0.137828412585455</v>
      </c>
      <c r="J6" s="2">
        <v>0.16126318603472201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0.216111111111111</v>
      </c>
      <c r="F7" s="2">
        <v>1.99519547325103E-2</v>
      </c>
      <c r="G7" s="2">
        <v>0.20139682537259801</v>
      </c>
      <c r="H7" s="2">
        <v>0.230825396849624</v>
      </c>
      <c r="I7" s="2">
        <v>0.20175972179044699</v>
      </c>
      <c r="J7" s="2">
        <v>0.23118767594589401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3.7499999999999999E-2</v>
      </c>
      <c r="F8" s="2">
        <v>2.94393004115226E-3</v>
      </c>
      <c r="G8" s="2">
        <v>3.1847895241271101E-2</v>
      </c>
      <c r="H8" s="2">
        <v>4.3152104758728903E-2</v>
      </c>
      <c r="I8" s="2">
        <v>3.2239624397930003E-2</v>
      </c>
      <c r="J8" s="2">
        <v>4.3580033120164098E-2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0.18888888888888899</v>
      </c>
      <c r="F9" s="2">
        <v>1.7560390946502101E-2</v>
      </c>
      <c r="G9" s="2">
        <v>0.175084615549851</v>
      </c>
      <c r="H9" s="2">
        <v>0.20269316222792599</v>
      </c>
      <c r="I9" s="2">
        <v>0.175469844843685</v>
      </c>
      <c r="J9" s="2">
        <v>0.20308139576180501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0.319699074074074</v>
      </c>
      <c r="F10" s="2">
        <v>0.124170698620002</v>
      </c>
      <c r="G10" s="2">
        <v>0.28299147139299502</v>
      </c>
      <c r="H10" s="2">
        <v>0.35640667675515297</v>
      </c>
      <c r="I10" s="2">
        <v>0.28415735890275501</v>
      </c>
      <c r="J10" s="2">
        <v>0.35746635055076598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0.263086419753086</v>
      </c>
      <c r="F12" s="2">
        <v>9.9183127572016402E-3</v>
      </c>
      <c r="G12" s="2">
        <v>0.25271196312344402</v>
      </c>
      <c r="H12" s="2">
        <v>0.27346087638272898</v>
      </c>
      <c r="I12" s="2">
        <v>0.25284425412307998</v>
      </c>
      <c r="J12" s="2">
        <v>0.27359155054688999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0.34660493827160499</v>
      </c>
      <c r="F13" s="2">
        <v>2.56524329370523E-2</v>
      </c>
      <c r="G13" s="2">
        <v>0.329920532617549</v>
      </c>
      <c r="H13" s="2">
        <v>0.36328934392566098</v>
      </c>
      <c r="I13" s="2">
        <v>0.33011434836811498</v>
      </c>
      <c r="J13" s="2">
        <v>0.36347233169103599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0.22555555555555601</v>
      </c>
      <c r="F14" s="2">
        <v>1.49138888888889E-2</v>
      </c>
      <c r="G14" s="2">
        <v>0.21283395041495701</v>
      </c>
      <c r="H14" s="2">
        <v>0.23827716069615501</v>
      </c>
      <c r="I14" s="2">
        <v>0.21308863930522601</v>
      </c>
      <c r="J14" s="2">
        <v>0.23853076471568399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0.33055555555555599</v>
      </c>
      <c r="F15" s="2">
        <v>2.6498929914139099E-2</v>
      </c>
      <c r="G15" s="2">
        <v>0.31359810231216501</v>
      </c>
      <c r="H15" s="2">
        <v>0.34751300879894598</v>
      </c>
      <c r="I15" s="2">
        <v>0.31382354798228901</v>
      </c>
      <c r="J15" s="2">
        <v>0.34772757849164598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0.49062499999999998</v>
      </c>
      <c r="F16" s="2">
        <v>0.165884658840388</v>
      </c>
      <c r="G16" s="2">
        <v>0.44819729192845698</v>
      </c>
      <c r="H16" s="2">
        <v>0.53305270807154304</v>
      </c>
      <c r="I16" s="2">
        <v>0.44836600173855501</v>
      </c>
      <c r="J16" s="2">
        <v>0.53301840823732705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0.51951388888888905</v>
      </c>
      <c r="F17" s="2">
        <v>0.101217376726925</v>
      </c>
      <c r="G17" s="2">
        <v>0.48637224864314299</v>
      </c>
      <c r="H17" s="2">
        <v>0.552655529134635</v>
      </c>
      <c r="I17" s="2">
        <v>0.48633501185102901</v>
      </c>
      <c r="J17" s="2">
        <v>0.55252153898021905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0.362530864197531</v>
      </c>
      <c r="F18" s="2">
        <v>6.2361295915256798E-2</v>
      </c>
      <c r="G18" s="2">
        <v>0.33651705049078201</v>
      </c>
      <c r="H18" s="2">
        <v>0.38854467790427999</v>
      </c>
      <c r="I18" s="2">
        <v>0.336940060218193</v>
      </c>
      <c r="J18" s="2">
        <v>0.38892524319743899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0.52737654320987604</v>
      </c>
      <c r="F19" s="2">
        <v>0.395695257895682</v>
      </c>
      <c r="G19" s="2">
        <v>0.46184854775327899</v>
      </c>
      <c r="H19" s="2">
        <v>0.59290453866647397</v>
      </c>
      <c r="I19" s="2">
        <v>0.46175377442010002</v>
      </c>
      <c r="J19" s="2">
        <v>0.59206677561516396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0.66561728395061703</v>
      </c>
      <c r="F20" s="2">
        <v>0.49642290228696201</v>
      </c>
      <c r="G20" s="2">
        <v>0.59222128857069101</v>
      </c>
      <c r="H20" s="2">
        <v>0.73901327933054395</v>
      </c>
      <c r="I20" s="2">
        <v>0.58871701765667706</v>
      </c>
      <c r="J20" s="2">
        <v>0.73462050787979405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0.55805555555555597</v>
      </c>
      <c r="F21" s="2">
        <v>8.0567647707231002E-2</v>
      </c>
      <c r="G21" s="2">
        <v>0.52848722518556801</v>
      </c>
      <c r="H21" s="2">
        <v>0.58762388592554304</v>
      </c>
      <c r="I21" s="2">
        <v>0.52831584256500297</v>
      </c>
      <c r="J21" s="2">
        <v>0.58738462619232201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</v>
      </c>
      <c r="F22" s="2">
        <v>2.7314814814814801E-3</v>
      </c>
      <c r="G22" s="2">
        <v>0.89455565559850003</v>
      </c>
      <c r="H22" s="2">
        <v>0.90544434440150001</v>
      </c>
      <c r="I22" s="2">
        <v>0.89442239457146699</v>
      </c>
      <c r="J22" s="2">
        <v>0.90531413732885901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0.80228395061728397</v>
      </c>
      <c r="F23" s="2">
        <v>5.3159725397551198E-2</v>
      </c>
      <c r="G23" s="2">
        <v>0.77826589620087805</v>
      </c>
      <c r="H23" s="2">
        <v>0.82630200503369</v>
      </c>
      <c r="I23" s="2">
        <v>0.77716413071567803</v>
      </c>
      <c r="J23" s="2">
        <v>0.82520894124153998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0.82586419753086404</v>
      </c>
      <c r="F24" s="2">
        <v>4.59329897627394E-2</v>
      </c>
      <c r="G24" s="2">
        <v>0.80353830565030304</v>
      </c>
      <c r="H24" s="2">
        <v>0.84819008941142504</v>
      </c>
      <c r="I24" s="2">
        <v>0.80239831957997598</v>
      </c>
      <c r="J24" s="2">
        <v>0.84707451766738995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0.55132716049382702</v>
      </c>
      <c r="F25" s="2">
        <v>0.51747444558756295</v>
      </c>
      <c r="G25" s="2">
        <v>0.47639109031151999</v>
      </c>
      <c r="H25" s="2">
        <v>0.62626323067613399</v>
      </c>
      <c r="I25" s="2">
        <v>0.475793391723696</v>
      </c>
      <c r="J25" s="2">
        <v>0.624565224290207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0.72675925925925899</v>
      </c>
      <c r="F26" s="2">
        <v>0.37283690222164201</v>
      </c>
      <c r="G26" s="2">
        <v>0.66315211386241302</v>
      </c>
      <c r="H26" s="2">
        <v>0.79036640465610597</v>
      </c>
      <c r="I26" s="2">
        <v>0.65879579958179602</v>
      </c>
      <c r="J26" s="2">
        <v>0.78559111577992002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0.67073302469135798</v>
      </c>
      <c r="F27" s="2">
        <v>0.12834990275555</v>
      </c>
      <c r="G27" s="2">
        <v>0.63341280153138002</v>
      </c>
      <c r="H27" s="2">
        <v>0.70805324785133605</v>
      </c>
      <c r="I27" s="2">
        <v>0.63239796942483395</v>
      </c>
      <c r="J27" s="2">
        <v>0.70692304401204498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0.67546296296296304</v>
      </c>
      <c r="F28" s="2">
        <v>0.41244892909762598</v>
      </c>
      <c r="G28" s="2">
        <v>0.60856212613508098</v>
      </c>
      <c r="H28" s="2">
        <v>0.74236379979084599</v>
      </c>
      <c r="I28" s="2">
        <v>0.605351040778073</v>
      </c>
      <c r="J28" s="2">
        <v>0.73849973755114096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0.58990740740740799</v>
      </c>
      <c r="F29" s="2">
        <v>0.48673920093300199</v>
      </c>
      <c r="G29" s="2">
        <v>0.51723080394019705</v>
      </c>
      <c r="H29" s="2">
        <v>0.66258401087461805</v>
      </c>
      <c r="I29" s="2">
        <v>0.51578540580908605</v>
      </c>
      <c r="J29" s="2">
        <v>0.66015894808044195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0.97839506172839497</v>
      </c>
      <c r="F30" s="2">
        <v>4.07380417111213E-3</v>
      </c>
      <c r="G30" s="2">
        <v>0.97174621174353404</v>
      </c>
      <c r="H30" s="2">
        <v>0.985043911713256</v>
      </c>
      <c r="I30" s="2">
        <v>0.97064361162217005</v>
      </c>
      <c r="J30" s="2">
        <v>0.984133226353746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0.96543209876543201</v>
      </c>
      <c r="F31" s="2">
        <v>4.6892305542854196E-3</v>
      </c>
      <c r="G31" s="2">
        <v>0.95829868766805004</v>
      </c>
      <c r="H31" s="2">
        <v>0.97256550986281498</v>
      </c>
      <c r="I31" s="2">
        <v>0.95754394239732799</v>
      </c>
      <c r="J31" s="2">
        <v>0.97189768147381705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0.93033950617284</v>
      </c>
      <c r="F32" s="2">
        <v>5.4393575674439897E-4</v>
      </c>
      <c r="G32" s="2">
        <v>0.92790998737028496</v>
      </c>
      <c r="H32" s="2">
        <v>0.93276902497539504</v>
      </c>
      <c r="I32" s="2">
        <v>0.92787044421480303</v>
      </c>
      <c r="J32" s="2">
        <v>0.93273017734236296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0.80802469135802502</v>
      </c>
      <c r="F33" s="2">
        <v>0.20015314611593801</v>
      </c>
      <c r="G33" s="2">
        <v>0.76142021094016099</v>
      </c>
      <c r="H33" s="2">
        <v>0.85462917177588904</v>
      </c>
      <c r="I33" s="2">
        <v>0.75708904059558801</v>
      </c>
      <c r="J33" s="2">
        <v>0.85039033491017502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0.78836419753086395</v>
      </c>
      <c r="F34" s="2">
        <v>0.22422349298887401</v>
      </c>
      <c r="G34" s="2">
        <v>0.73903693472632603</v>
      </c>
      <c r="H34" s="2">
        <v>0.83769146033540298</v>
      </c>
      <c r="I34" s="2">
        <v>0.73486505767063603</v>
      </c>
      <c r="J34" s="2">
        <v>0.83351390354080801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0.66415895061728403</v>
      </c>
      <c r="F35" s="2">
        <v>0.39359226137176001</v>
      </c>
      <c r="G35" s="2">
        <v>0.59880531753918298</v>
      </c>
      <c r="H35" s="2">
        <v>0.72951258369538496</v>
      </c>
      <c r="I35" s="2">
        <v>0.59601450136020295</v>
      </c>
      <c r="J35" s="2">
        <v>0.72609132123653297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0.48450617283950598</v>
      </c>
      <c r="F36" s="2">
        <v>0.65370173311722901</v>
      </c>
      <c r="G36" s="2">
        <v>0.40028209236940299</v>
      </c>
      <c r="H36" s="2">
        <v>0.56873025330961002</v>
      </c>
      <c r="I36" s="2">
        <v>0.40150088963663799</v>
      </c>
      <c r="J36" s="2">
        <v>0.56837517636365598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0.53755401234567901</v>
      </c>
      <c r="F37" s="2">
        <v>0.70820913724724399</v>
      </c>
      <c r="G37" s="2">
        <v>0.44988881337446401</v>
      </c>
      <c r="H37" s="2">
        <v>0.62521921131689395</v>
      </c>
      <c r="I37" s="2">
        <v>0.44963372726120998</v>
      </c>
      <c r="J37" s="2">
        <v>0.62319922413792905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0.58277777777777795</v>
      </c>
      <c r="F38" s="2">
        <v>0.84501128239742795</v>
      </c>
      <c r="G38" s="2">
        <v>0.48701919414175898</v>
      </c>
      <c r="H38" s="2">
        <v>0.67853636141379703</v>
      </c>
      <c r="I38" s="2">
        <v>0.48509399674264497</v>
      </c>
      <c r="J38" s="2">
        <v>0.67436965857573405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1291.1097275775401</v>
      </c>
      <c r="C41" s="2">
        <v>2.3692070678928401</v>
      </c>
      <c r="D41" s="2">
        <v>121.82790165873899</v>
      </c>
      <c r="E41" s="2">
        <v>0</v>
      </c>
    </row>
    <row r="42" spans="1:10" x14ac:dyDescent="0.2">
      <c r="A42" t="s">
        <v>11</v>
      </c>
      <c r="B42" s="2">
        <v>12.253763021453301</v>
      </c>
      <c r="C42" s="2">
        <v>1.5306285141468401</v>
      </c>
      <c r="D42" s="2">
        <v>121.82790165874</v>
      </c>
      <c r="E42" s="2">
        <v>8.0684763008931294E-5</v>
      </c>
    </row>
    <row r="43" spans="1:10" x14ac:dyDescent="0.2">
      <c r="A43" t="s">
        <v>26</v>
      </c>
      <c r="B43" s="2">
        <v>113.459639086671</v>
      </c>
      <c r="C43" s="2">
        <v>3.5560192514853499</v>
      </c>
      <c r="D43" s="2">
        <v>121.82790165874</v>
      </c>
      <c r="E43" s="2">
        <v>0</v>
      </c>
    </row>
    <row r="44" spans="1:10" x14ac:dyDescent="0.2">
      <c r="A44" t="s">
        <v>12</v>
      </c>
      <c r="B44" s="2">
        <v>22.862452590288001</v>
      </c>
      <c r="C44" s="2">
        <v>1.9072358394317701</v>
      </c>
      <c r="D44" s="2">
        <v>121.82790165874</v>
      </c>
      <c r="E44" s="2">
        <v>6.8680876541549196E-9</v>
      </c>
    </row>
    <row r="45" spans="1:10" x14ac:dyDescent="0.2">
      <c r="A45" t="s">
        <v>27</v>
      </c>
      <c r="B45" s="2">
        <v>20.4156747078347</v>
      </c>
      <c r="C45" s="2">
        <v>4.4920922882108201</v>
      </c>
      <c r="D45" s="2">
        <v>121.82790165874</v>
      </c>
      <c r="E45" s="2">
        <v>7.7271522513910895E-14</v>
      </c>
    </row>
    <row r="46" spans="1:10" x14ac:dyDescent="0.2">
      <c r="A46" t="s">
        <v>28</v>
      </c>
      <c r="B46" s="2">
        <v>9.56806424642871</v>
      </c>
      <c r="C46" s="2">
        <v>2.9185489988666999</v>
      </c>
      <c r="D46" s="2">
        <v>121.82790165874</v>
      </c>
      <c r="E46" s="2">
        <v>1.2404821177147701E-5</v>
      </c>
    </row>
    <row r="47" spans="1:10" x14ac:dyDescent="0.2">
      <c r="A47" t="s">
        <v>29</v>
      </c>
      <c r="B47" s="2">
        <v>20.286479977616501</v>
      </c>
      <c r="C47" s="2">
        <v>6.7267250860170602</v>
      </c>
      <c r="D47" s="2">
        <v>121.82790165874</v>
      </c>
      <c r="E47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0.17617283950617299</v>
      </c>
      <c r="F3" s="2">
        <v>0.17049697581669501</v>
      </c>
      <c r="G3" s="2">
        <v>0.133159337761345</v>
      </c>
      <c r="H3" s="2">
        <v>0.219186341251001</v>
      </c>
      <c r="I3" s="2">
        <v>0.13718592270581301</v>
      </c>
      <c r="J3" s="2">
        <v>0.22337107392876901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0.20037037037037</v>
      </c>
      <c r="F4" s="2">
        <v>9.2574740893156496E-2</v>
      </c>
      <c r="G4" s="2">
        <v>0.16867522758464401</v>
      </c>
      <c r="H4" s="2">
        <v>0.232065513156097</v>
      </c>
      <c r="I4" s="2">
        <v>0.17054053749733</v>
      </c>
      <c r="J4" s="2">
        <v>0.23394622475377799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0.120833333333333</v>
      </c>
      <c r="F5" s="2">
        <v>3.5120781893004098E-2</v>
      </c>
      <c r="G5" s="2">
        <v>0.101311142758561</v>
      </c>
      <c r="H5" s="2">
        <v>0.14035552390810599</v>
      </c>
      <c r="I5" s="2">
        <v>0.102630679696467</v>
      </c>
      <c r="J5" s="2">
        <v>0.14175443785637201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0.269436728395062</v>
      </c>
      <c r="F6" s="2">
        <v>0.435639270438685</v>
      </c>
      <c r="G6" s="2">
        <v>0.20068082843112001</v>
      </c>
      <c r="H6" s="2">
        <v>0.33819262835900299</v>
      </c>
      <c r="I6" s="2">
        <v>0.20639735958529301</v>
      </c>
      <c r="J6" s="2">
        <v>0.34339869072145301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0.21664351851851901</v>
      </c>
      <c r="F7" s="2">
        <v>0.19441149429393401</v>
      </c>
      <c r="G7" s="2">
        <v>0.17071235688462499</v>
      </c>
      <c r="H7" s="2">
        <v>0.26257468015241198</v>
      </c>
      <c r="I7" s="2">
        <v>0.17422409556403101</v>
      </c>
      <c r="J7" s="2">
        <v>0.26606336195453101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0.146111111111111</v>
      </c>
      <c r="F8" s="2">
        <v>3.0908898148148101</v>
      </c>
      <c r="G8" s="2">
        <v>-3.7031002388338202E-2</v>
      </c>
      <c r="H8" s="2">
        <v>0.32925322461056</v>
      </c>
      <c r="I8" s="2">
        <v>3.7929525411328699E-2</v>
      </c>
      <c r="J8" s="2">
        <v>0.42616640458835198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0.21159722222222199</v>
      </c>
      <c r="F9" s="2">
        <v>0.67559503023593603</v>
      </c>
      <c r="G9" s="2">
        <v>0.125974371502907</v>
      </c>
      <c r="H9" s="2">
        <v>0.29722007294153702</v>
      </c>
      <c r="I9" s="2">
        <v>0.138407806407882</v>
      </c>
      <c r="J9" s="2">
        <v>0.30958259368484597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8.6388888888888904E-2</v>
      </c>
      <c r="F10" s="2">
        <v>6.5658744855967094E-2</v>
      </c>
      <c r="G10" s="2">
        <v>5.9696173967125697E-2</v>
      </c>
      <c r="H10" s="2">
        <v>0.11308160381065201</v>
      </c>
      <c r="I10" s="2">
        <v>6.3165649679777905E-2</v>
      </c>
      <c r="J10" s="2">
        <v>0.11708321595931399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0.31564814814814801</v>
      </c>
      <c r="F12" s="2">
        <v>0.27953045696159101</v>
      </c>
      <c r="G12" s="2">
        <v>0.26057232112860801</v>
      </c>
      <c r="H12" s="2">
        <v>0.37072397516768901</v>
      </c>
      <c r="I12" s="2">
        <v>0.26331531392761898</v>
      </c>
      <c r="J12" s="2">
        <v>0.37311407989987599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0.24729166666666699</v>
      </c>
      <c r="F13" s="2">
        <v>0.16460767786605199</v>
      </c>
      <c r="G13" s="2">
        <v>0.205027578449792</v>
      </c>
      <c r="H13" s="2">
        <v>0.28955575488354102</v>
      </c>
      <c r="I13" s="2">
        <v>0.207482671263956</v>
      </c>
      <c r="J13" s="2">
        <v>0.29192520142804201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0.18537037037036999</v>
      </c>
      <c r="F14" s="2">
        <v>0.12577809023014799</v>
      </c>
      <c r="G14" s="2">
        <v>0.14842594141317</v>
      </c>
      <c r="H14" s="2">
        <v>0.22231479932757101</v>
      </c>
      <c r="I14" s="2">
        <v>0.15122445892460401</v>
      </c>
      <c r="J14" s="2">
        <v>0.22518082575696299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0.55618141289437595</v>
      </c>
      <c r="F15" s="2">
        <v>0.65401827108541899</v>
      </c>
      <c r="G15" s="2">
        <v>0.47193694323806601</v>
      </c>
      <c r="H15" s="2">
        <v>0.640425882550686</v>
      </c>
      <c r="I15" s="2">
        <v>0.47113011469906602</v>
      </c>
      <c r="J15" s="2">
        <v>0.63806266120058597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0.42993827160493803</v>
      </c>
      <c r="F16" s="2">
        <v>0.26646261237262397</v>
      </c>
      <c r="G16" s="2">
        <v>0.376165230224211</v>
      </c>
      <c r="H16" s="2">
        <v>0.483711312985665</v>
      </c>
      <c r="I16" s="2">
        <v>0.37718752343774697</v>
      </c>
      <c r="J16" s="2">
        <v>0.48432938059605901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0.53037037037037005</v>
      </c>
      <c r="F17" s="2">
        <v>0.36620617472202299</v>
      </c>
      <c r="G17" s="2">
        <v>0.46733137382880302</v>
      </c>
      <c r="H17" s="2">
        <v>0.59340936691193702</v>
      </c>
      <c r="I17" s="2">
        <v>0.467182613994512</v>
      </c>
      <c r="J17" s="2">
        <v>0.59259923375484502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0.46874228395061701</v>
      </c>
      <c r="F18" s="2">
        <v>0.43834264089161401</v>
      </c>
      <c r="G18" s="2">
        <v>0.399773380691409</v>
      </c>
      <c r="H18" s="2">
        <v>0.53771118720982602</v>
      </c>
      <c r="I18" s="2">
        <v>0.40079537444637803</v>
      </c>
      <c r="J18" s="2">
        <v>0.53786831668455404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0.54848765432098801</v>
      </c>
      <c r="F19" s="2">
        <v>0.33083983248325199</v>
      </c>
      <c r="G19" s="2">
        <v>0.48856992370024899</v>
      </c>
      <c r="H19" s="2">
        <v>0.60840538494172602</v>
      </c>
      <c r="I19" s="2">
        <v>0.48815617080643697</v>
      </c>
      <c r="J19" s="2">
        <v>0.60742671261415104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0.53081790123456796</v>
      </c>
      <c r="F20" s="2">
        <v>0.53283419944967003</v>
      </c>
      <c r="G20" s="2">
        <v>0.45477783159679003</v>
      </c>
      <c r="H20" s="2">
        <v>0.60685797087234605</v>
      </c>
      <c r="I20" s="2">
        <v>0.454651929076336</v>
      </c>
      <c r="J20" s="2">
        <v>0.60557472130102996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0.54197530864197496</v>
      </c>
      <c r="F21" s="2">
        <v>0.19097612039214401</v>
      </c>
      <c r="G21" s="2">
        <v>0.496451772101421</v>
      </c>
      <c r="H21" s="2">
        <v>0.58749884518252904</v>
      </c>
      <c r="I21" s="2">
        <v>0.49622775893118098</v>
      </c>
      <c r="J21" s="2">
        <v>0.58702587312032195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0.42213648834019202</v>
      </c>
      <c r="F22" s="2">
        <v>0.181548501634715</v>
      </c>
      <c r="G22" s="2">
        <v>0.37775081685376799</v>
      </c>
      <c r="H22" s="2">
        <v>0.46652215982661599</v>
      </c>
      <c r="I22" s="2">
        <v>0.37848954706777699</v>
      </c>
      <c r="J22" s="2">
        <v>0.46703445553665401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0.37070216049382698</v>
      </c>
      <c r="F23" s="2">
        <v>0.450095914519691</v>
      </c>
      <c r="G23" s="2">
        <v>0.30081474253295598</v>
      </c>
      <c r="H23" s="2">
        <v>0.44058957845469798</v>
      </c>
      <c r="I23" s="2">
        <v>0.30390118116315001</v>
      </c>
      <c r="J23" s="2">
        <v>0.44284531152846401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0.78638888888888903</v>
      </c>
      <c r="F24" s="2">
        <v>4.8589383605141499E-2</v>
      </c>
      <c r="G24" s="2">
        <v>0.76342649539848595</v>
      </c>
      <c r="H24" s="2">
        <v>0.80935128237929099</v>
      </c>
      <c r="I24" s="2">
        <v>0.76252958696457795</v>
      </c>
      <c r="J24" s="2">
        <v>0.80845315861382905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0.71148148148148105</v>
      </c>
      <c r="F25" s="2">
        <v>2.7170934308794401E-2</v>
      </c>
      <c r="G25" s="2">
        <v>0.69431035662016605</v>
      </c>
      <c r="H25" s="2">
        <v>0.72865260634279705</v>
      </c>
      <c r="I25" s="2">
        <v>0.69401149382465099</v>
      </c>
      <c r="J25" s="2">
        <v>0.72834446445052503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0.80061728395061704</v>
      </c>
      <c r="F26" s="2">
        <v>0.10179781854900199</v>
      </c>
      <c r="G26" s="2">
        <v>0.76738075241937398</v>
      </c>
      <c r="H26" s="2">
        <v>0.83385381548186099</v>
      </c>
      <c r="I26" s="2">
        <v>0.76529753257064104</v>
      </c>
      <c r="J26" s="2">
        <v>0.83179011782557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0.81518518518518501</v>
      </c>
      <c r="F27" s="2">
        <v>5.9324967611644602E-2</v>
      </c>
      <c r="G27" s="2">
        <v>0.78981257104396696</v>
      </c>
      <c r="H27" s="2">
        <v>0.84055779932640395</v>
      </c>
      <c r="I27" s="2">
        <v>0.78845695712008501</v>
      </c>
      <c r="J27" s="2">
        <v>0.83922495551000797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0.90993827160493801</v>
      </c>
      <c r="F28" s="2">
        <v>2.3993535665294899E-2</v>
      </c>
      <c r="G28" s="2">
        <v>0.89380235706895195</v>
      </c>
      <c r="H28" s="2">
        <v>0.92607418614092496</v>
      </c>
      <c r="I28" s="2">
        <v>0.892447004458361</v>
      </c>
      <c r="J28" s="2">
        <v>0.92482456118186296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0.70956790123456803</v>
      </c>
      <c r="F29" s="2">
        <v>4.3367120738708499E-2</v>
      </c>
      <c r="G29" s="2">
        <v>0.68787454467321996</v>
      </c>
      <c r="H29" s="2">
        <v>0.731261257795916</v>
      </c>
      <c r="I29" s="2">
        <v>0.68740610780784495</v>
      </c>
      <c r="J29" s="2">
        <v>0.73077386794944399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0.54859567901234596</v>
      </c>
      <c r="F30" s="2">
        <v>0.107128152375872</v>
      </c>
      <c r="G30" s="2">
        <v>0.51450008450721796</v>
      </c>
      <c r="H30" s="2">
        <v>0.58269127351747296</v>
      </c>
      <c r="I30" s="2">
        <v>0.51432490674134901</v>
      </c>
      <c r="J30" s="2">
        <v>0.58241161525046903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0.49753086419753101</v>
      </c>
      <c r="F31" s="2">
        <v>0.239430905068551</v>
      </c>
      <c r="G31" s="2">
        <v>0.44655829036498801</v>
      </c>
      <c r="H31" s="2">
        <v>0.54850343803007395</v>
      </c>
      <c r="I31" s="2">
        <v>0.44675962306286698</v>
      </c>
      <c r="J31" s="2">
        <v>0.54835307559740398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0.39921296296296299</v>
      </c>
      <c r="F32" s="2">
        <v>0.124042317518381</v>
      </c>
      <c r="G32" s="2">
        <v>0.36252434133474798</v>
      </c>
      <c r="H32" s="2">
        <v>0.435901584591178</v>
      </c>
      <c r="I32" s="2">
        <v>0.36315062213933202</v>
      </c>
      <c r="J32" s="2">
        <v>0.4364024589137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0.81913580246913598</v>
      </c>
      <c r="F33" s="2">
        <v>8.17786446425849E-2</v>
      </c>
      <c r="G33" s="2">
        <v>0.78934608294570996</v>
      </c>
      <c r="H33" s="2">
        <v>0.84892552199256199</v>
      </c>
      <c r="I33" s="2">
        <v>0.787417508769232</v>
      </c>
      <c r="J33" s="2">
        <v>0.84704089055269105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0.73135802469135802</v>
      </c>
      <c r="F34" s="2">
        <v>7.7917476375552505E-2</v>
      </c>
      <c r="G34" s="2">
        <v>0.70228006708792101</v>
      </c>
      <c r="H34" s="2">
        <v>0.76043598229479503</v>
      </c>
      <c r="I34" s="2">
        <v>0.70130589113989406</v>
      </c>
      <c r="J34" s="2">
        <v>0.75942377677407302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0.84061728395061797</v>
      </c>
      <c r="F35" s="2">
        <v>0.18108553193110799</v>
      </c>
      <c r="G35" s="2">
        <v>0.79628824289198996</v>
      </c>
      <c r="H35" s="2">
        <v>0.88494632500924497</v>
      </c>
      <c r="I35" s="2">
        <v>0.79116543377074999</v>
      </c>
      <c r="J35" s="2">
        <v>0.88013314453724301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0.96499999999999997</v>
      </c>
      <c r="F36" s="2">
        <v>1.2583024691358E-2</v>
      </c>
      <c r="G36" s="2">
        <v>0.95331472373744297</v>
      </c>
      <c r="H36" s="2">
        <v>0.97668527626255797</v>
      </c>
      <c r="I36" s="2">
        <v>0.95123767234452605</v>
      </c>
      <c r="J36" s="2">
        <v>0.97498031023045195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0.96354938271604995</v>
      </c>
      <c r="F37" s="2">
        <v>3.7781784407864699E-2</v>
      </c>
      <c r="G37" s="2">
        <v>0.94330112346359296</v>
      </c>
      <c r="H37" s="2">
        <v>0.98379764196850605</v>
      </c>
      <c r="I37" s="2">
        <v>0.93691755179798397</v>
      </c>
      <c r="J37" s="2">
        <v>0.97918767527228101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0.912716049382716</v>
      </c>
      <c r="F38" s="2">
        <v>1.8531921582075901E-2</v>
      </c>
      <c r="G38" s="2">
        <v>0.89853505493722896</v>
      </c>
      <c r="H38" s="2">
        <v>0.92689704382820304</v>
      </c>
      <c r="I38" s="2">
        <v>0.89745409458029601</v>
      </c>
      <c r="J38" s="2">
        <v>0.92589412130123505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759.54756660245596</v>
      </c>
      <c r="C41" s="2">
        <v>2.3744785109965898</v>
      </c>
      <c r="D41" s="2">
        <v>76.530047116750694</v>
      </c>
      <c r="E41" s="2">
        <v>0</v>
      </c>
    </row>
    <row r="42" spans="1:10" x14ac:dyDescent="0.2">
      <c r="A42" t="s">
        <v>11</v>
      </c>
      <c r="B42" s="2">
        <v>295.58141210286101</v>
      </c>
      <c r="C42" s="2">
        <v>1.80221567917519</v>
      </c>
      <c r="D42" s="2">
        <v>76.530047116750694</v>
      </c>
      <c r="E42" s="2">
        <v>0</v>
      </c>
    </row>
    <row r="43" spans="1:10" x14ac:dyDescent="0.2">
      <c r="A43" t="s">
        <v>26</v>
      </c>
      <c r="B43" s="2">
        <v>48.416553280461898</v>
      </c>
      <c r="C43" s="2">
        <v>3.7588118703418698</v>
      </c>
      <c r="D43" s="2">
        <v>76.530047116750694</v>
      </c>
      <c r="E43" s="2">
        <v>0</v>
      </c>
    </row>
    <row r="44" spans="1:10" x14ac:dyDescent="0.2">
      <c r="A44" t="s">
        <v>12</v>
      </c>
      <c r="B44" s="2">
        <v>21.0172049234267</v>
      </c>
      <c r="C44" s="2">
        <v>1.8508392536598299</v>
      </c>
      <c r="D44" s="2">
        <v>76.530047116750694</v>
      </c>
      <c r="E44" s="2">
        <v>1.16080283829589E-7</v>
      </c>
    </row>
    <row r="45" spans="1:10" x14ac:dyDescent="0.2">
      <c r="A45" t="s">
        <v>27</v>
      </c>
      <c r="B45" s="2">
        <v>1.8374893141350399</v>
      </c>
      <c r="C45" s="2">
        <v>4.1443466049005302</v>
      </c>
      <c r="D45" s="2">
        <v>76.530047116750694</v>
      </c>
      <c r="E45" s="2">
        <v>0.12798257224065401</v>
      </c>
    </row>
    <row r="46" spans="1:10" x14ac:dyDescent="0.2">
      <c r="A46" t="s">
        <v>28</v>
      </c>
      <c r="B46" s="2">
        <v>8.9144693415913405</v>
      </c>
      <c r="C46" s="2">
        <v>3.1280483940452299</v>
      </c>
      <c r="D46" s="2">
        <v>76.530047116750694</v>
      </c>
      <c r="E46" s="2">
        <v>3.0069984176428501E-5</v>
      </c>
    </row>
    <row r="47" spans="1:10" x14ac:dyDescent="0.2">
      <c r="A47" t="s">
        <v>29</v>
      </c>
      <c r="B47" s="2">
        <v>3.8494319291782602</v>
      </c>
      <c r="C47" s="2">
        <v>5.8508321565394699</v>
      </c>
      <c r="D47" s="2">
        <v>76.530047116750694</v>
      </c>
      <c r="E47" s="2">
        <v>2.2567536100090999E-3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0.160308641975309</v>
      </c>
      <c r="F3" s="2">
        <v>0.124928520804755</v>
      </c>
      <c r="G3" s="2">
        <v>0.123489195189857</v>
      </c>
      <c r="H3" s="2">
        <v>0.19712808876075999</v>
      </c>
      <c r="I3" s="2">
        <v>0.126810284502548</v>
      </c>
      <c r="J3" s="2">
        <v>0.200622839825184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0.181666666666667</v>
      </c>
      <c r="F4" s="2">
        <v>6.4098765432098803E-2</v>
      </c>
      <c r="G4" s="2">
        <v>0.15529295265861801</v>
      </c>
      <c r="H4" s="2">
        <v>0.208040380674716</v>
      </c>
      <c r="I4" s="2">
        <v>0.156764549591972</v>
      </c>
      <c r="J4" s="2">
        <v>0.209541513138643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0.111388888888889</v>
      </c>
      <c r="F5" s="2">
        <v>3.0544032921810699E-2</v>
      </c>
      <c r="G5" s="2">
        <v>9.3183093830933705E-2</v>
      </c>
      <c r="H5" s="2">
        <v>0.12959468394684401</v>
      </c>
      <c r="I5" s="2">
        <v>9.4442158867752798E-2</v>
      </c>
      <c r="J5" s="2">
        <v>0.130936850271344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0.23265432098765401</v>
      </c>
      <c r="F6" s="2">
        <v>0.28748396712899499</v>
      </c>
      <c r="G6" s="2">
        <v>0.17680045037396699</v>
      </c>
      <c r="H6" s="2">
        <v>0.288508191601342</v>
      </c>
      <c r="I6" s="2">
        <v>0.18149603975099299</v>
      </c>
      <c r="J6" s="2">
        <v>0.29306943792534801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0.20929012345678999</v>
      </c>
      <c r="F7" s="2">
        <v>0.155445126505106</v>
      </c>
      <c r="G7" s="2">
        <v>0.168219148223302</v>
      </c>
      <c r="H7" s="2">
        <v>0.25036109869027801</v>
      </c>
      <c r="I7" s="2">
        <v>0.17116529523191101</v>
      </c>
      <c r="J7" s="2">
        <v>0.25331146139371802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0.143611111111111</v>
      </c>
      <c r="F8" s="2">
        <v>3.1074061728395002</v>
      </c>
      <c r="G8" s="2">
        <v>-4.0019665977488399E-2</v>
      </c>
      <c r="H8" s="2">
        <v>0.32724188819971101</v>
      </c>
      <c r="I8" s="2">
        <v>3.6308932309739701E-2</v>
      </c>
      <c r="J8" s="2">
        <v>0.42738603505666101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0.19155092592592601</v>
      </c>
      <c r="F9" s="2">
        <v>0.38265185372302801</v>
      </c>
      <c r="G9" s="2">
        <v>0.12711198844938701</v>
      </c>
      <c r="H9" s="2">
        <v>0.25598986340246499</v>
      </c>
      <c r="I9" s="2">
        <v>0.13516094877385401</v>
      </c>
      <c r="J9" s="2">
        <v>0.26427798503604299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0.108641975308642</v>
      </c>
      <c r="F10" s="2">
        <v>0.16571729538180099</v>
      </c>
      <c r="G10" s="2">
        <v>6.6235675605883004E-2</v>
      </c>
      <c r="H10" s="2">
        <v>0.151048275011401</v>
      </c>
      <c r="I10" s="2">
        <v>7.2925607148581095E-2</v>
      </c>
      <c r="J10" s="2">
        <v>0.15885360311077201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0.28986111111111101</v>
      </c>
      <c r="F12" s="2">
        <v>0.121795687381606</v>
      </c>
      <c r="G12" s="2">
        <v>0.25350625622916301</v>
      </c>
      <c r="H12" s="2">
        <v>0.32621596599305902</v>
      </c>
      <c r="I12" s="2">
        <v>0.25489483315475298</v>
      </c>
      <c r="J12" s="2">
        <v>0.32751563998070499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0.266396604938272</v>
      </c>
      <c r="F13" s="2">
        <v>0.100646479433394</v>
      </c>
      <c r="G13" s="2">
        <v>0.23334856140569399</v>
      </c>
      <c r="H13" s="2">
        <v>0.29944464847084901</v>
      </c>
      <c r="I13" s="2">
        <v>0.234677141783977</v>
      </c>
      <c r="J13" s="2">
        <v>0.30071873888191197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0.19003086419753101</v>
      </c>
      <c r="F14" s="2">
        <v>0.11657962962963</v>
      </c>
      <c r="G14" s="2">
        <v>0.15446299930709401</v>
      </c>
      <c r="H14" s="2">
        <v>0.22559872908796799</v>
      </c>
      <c r="I14" s="2">
        <v>0.15697750291572601</v>
      </c>
      <c r="J14" s="2">
        <v>0.22816035197743101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0.43078703703703702</v>
      </c>
      <c r="F15" s="2">
        <v>0.22743856291302</v>
      </c>
      <c r="G15" s="2">
        <v>0.38110738889274398</v>
      </c>
      <c r="H15" s="2">
        <v>0.48046668518133001</v>
      </c>
      <c r="I15" s="2">
        <v>0.38195899159082602</v>
      </c>
      <c r="J15" s="2">
        <v>0.48099915193395798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0.38294753086419803</v>
      </c>
      <c r="F16" s="2">
        <v>0.11217101791634</v>
      </c>
      <c r="G16" s="2">
        <v>0.34805866994288198</v>
      </c>
      <c r="H16" s="2">
        <v>0.41783639178551302</v>
      </c>
      <c r="I16" s="2">
        <v>0.34871250622238498</v>
      </c>
      <c r="J16" s="2">
        <v>0.41838447710967103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0.45317901234567898</v>
      </c>
      <c r="F17" s="2">
        <v>0.17664357057123301</v>
      </c>
      <c r="G17" s="2">
        <v>0.40939703445078302</v>
      </c>
      <c r="H17" s="2">
        <v>0.496960990240575</v>
      </c>
      <c r="I17" s="2">
        <v>0.40986791623422397</v>
      </c>
      <c r="J17" s="2">
        <v>0.49721075220649302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0.37946759259259299</v>
      </c>
      <c r="F18" s="2">
        <v>0.117885170590012</v>
      </c>
      <c r="G18" s="2">
        <v>0.34370112515173601</v>
      </c>
      <c r="H18" s="2">
        <v>0.41523406003344898</v>
      </c>
      <c r="I18" s="2">
        <v>0.34441032901031199</v>
      </c>
      <c r="J18" s="2">
        <v>0.41582989694171402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0.46707561728395097</v>
      </c>
      <c r="F19" s="2">
        <v>0.17005819045487</v>
      </c>
      <c r="G19" s="2">
        <v>0.42411750025684503</v>
      </c>
      <c r="H19" s="2">
        <v>0.51003373431105603</v>
      </c>
      <c r="I19" s="2">
        <v>0.424465323629305</v>
      </c>
      <c r="J19" s="2">
        <v>0.51017169936819795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0.49528549382716103</v>
      </c>
      <c r="F20" s="2">
        <v>0.205234296489991</v>
      </c>
      <c r="G20" s="2">
        <v>0.44809316290752599</v>
      </c>
      <c r="H20" s="2">
        <v>0.54247782474679596</v>
      </c>
      <c r="I20" s="2">
        <v>0.44827454463135002</v>
      </c>
      <c r="J20" s="2">
        <v>0.54237995209053302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0.46411265432098803</v>
      </c>
      <c r="F21" s="2">
        <v>8.5996819760616502E-2</v>
      </c>
      <c r="G21" s="2">
        <v>0.43356431151680103</v>
      </c>
      <c r="H21" s="2">
        <v>0.49466099712517397</v>
      </c>
      <c r="I21" s="2">
        <v>0.43373638625855498</v>
      </c>
      <c r="J21" s="2">
        <v>0.49475756018842298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0.55925925925925901</v>
      </c>
      <c r="F22" s="2">
        <v>2.0435528120713298E-2</v>
      </c>
      <c r="G22" s="2">
        <v>0.54436772678538303</v>
      </c>
      <c r="H22" s="2">
        <v>0.57415079173313499</v>
      </c>
      <c r="I22" s="2">
        <v>0.54431878192800298</v>
      </c>
      <c r="J22" s="2">
        <v>0.57409317270499005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0.44945987654321001</v>
      </c>
      <c r="F23" s="2">
        <v>0.19616628313229001</v>
      </c>
      <c r="G23" s="2">
        <v>0.403321889612414</v>
      </c>
      <c r="H23" s="2">
        <v>0.49559786347400597</v>
      </c>
      <c r="I23" s="2">
        <v>0.40388334996266301</v>
      </c>
      <c r="J23" s="2">
        <v>0.49590103381568901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0.80429012345678996</v>
      </c>
      <c r="F24" s="2">
        <v>5.8370710130569499E-2</v>
      </c>
      <c r="G24" s="2">
        <v>0.77912239911968295</v>
      </c>
      <c r="H24" s="2">
        <v>0.82945784779389797</v>
      </c>
      <c r="I24" s="2">
        <v>0.77789438588021198</v>
      </c>
      <c r="J24" s="2">
        <v>0.82824154442146602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0.65780864197530897</v>
      </c>
      <c r="F25" s="2">
        <v>3.5651266321190901E-2</v>
      </c>
      <c r="G25" s="2">
        <v>0.63813956679876005</v>
      </c>
      <c r="H25" s="2">
        <v>0.67747771715185701</v>
      </c>
      <c r="I25" s="2">
        <v>0.63787740682177696</v>
      </c>
      <c r="J25" s="2">
        <v>0.67719801336595498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0.79743827160493796</v>
      </c>
      <c r="F26" s="2">
        <v>0.18518897398770501</v>
      </c>
      <c r="G26" s="2">
        <v>0.75260979064537104</v>
      </c>
      <c r="H26" s="2">
        <v>0.842266752564506</v>
      </c>
      <c r="I26" s="2">
        <v>0.74891545633216705</v>
      </c>
      <c r="J26" s="2">
        <v>0.83860474319749601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0.79975308641975296</v>
      </c>
      <c r="F27" s="2">
        <v>6.9098275796372496E-2</v>
      </c>
      <c r="G27" s="2">
        <v>0.77237014701936302</v>
      </c>
      <c r="H27" s="2">
        <v>0.82713602582014401</v>
      </c>
      <c r="I27" s="2">
        <v>0.77096475306706802</v>
      </c>
      <c r="J27" s="2">
        <v>0.82574078633548298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0.91108024691358003</v>
      </c>
      <c r="F28" s="2">
        <v>3.1269880099578297E-2</v>
      </c>
      <c r="G28" s="2">
        <v>0.89265940107562303</v>
      </c>
      <c r="H28" s="2">
        <v>0.92950109275153803</v>
      </c>
      <c r="I28" s="2">
        <v>0.89085606904039105</v>
      </c>
      <c r="J28" s="2">
        <v>0.92786038518289105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0.66172839506172798</v>
      </c>
      <c r="F29" s="2">
        <v>0.16148840750901799</v>
      </c>
      <c r="G29" s="2">
        <v>0.61986666856385897</v>
      </c>
      <c r="H29" s="2">
        <v>0.70359012155959699</v>
      </c>
      <c r="I29" s="2">
        <v>0.61869032966790305</v>
      </c>
      <c r="J29" s="2">
        <v>0.70224661417849699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0.70660493827160498</v>
      </c>
      <c r="F30" s="2">
        <v>5.4557427094446997E-2</v>
      </c>
      <c r="G30" s="2">
        <v>0.68227318519546998</v>
      </c>
      <c r="H30" s="2">
        <v>0.73093669134773998</v>
      </c>
      <c r="I30" s="2">
        <v>0.68169780952938297</v>
      </c>
      <c r="J30" s="2">
        <v>0.73033406341360896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0.66944444444444395</v>
      </c>
      <c r="F31" s="2">
        <v>5.2280330742264902E-2</v>
      </c>
      <c r="G31" s="2">
        <v>0.64562587778445402</v>
      </c>
      <c r="H31" s="2">
        <v>0.693263011104434</v>
      </c>
      <c r="I31" s="2">
        <v>0.64520722798935704</v>
      </c>
      <c r="J31" s="2">
        <v>0.69281422825195205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0.59302469135802505</v>
      </c>
      <c r="F32" s="2">
        <v>1.43976426357771E-2</v>
      </c>
      <c r="G32" s="2">
        <v>0.58052520534594698</v>
      </c>
      <c r="H32" s="2">
        <v>0.605524177370102</v>
      </c>
      <c r="I32" s="2">
        <v>0.58046751395402096</v>
      </c>
      <c r="J32" s="2">
        <v>0.60546147952472595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0.83456790123456803</v>
      </c>
      <c r="F33" s="2">
        <v>0.129323845450389</v>
      </c>
      <c r="G33" s="2">
        <v>0.79710634931255997</v>
      </c>
      <c r="H33" s="2">
        <v>0.87202945315657598</v>
      </c>
      <c r="I33" s="2">
        <v>0.79364187974035205</v>
      </c>
      <c r="J33" s="2">
        <v>0.86871987636649595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0.73478395061728397</v>
      </c>
      <c r="F34" s="2">
        <v>0.14097119722603299</v>
      </c>
      <c r="G34" s="2">
        <v>0.69567180383960603</v>
      </c>
      <c r="H34" s="2">
        <v>0.77389609739496201</v>
      </c>
      <c r="I34" s="2">
        <v>0.69388162645451501</v>
      </c>
      <c r="J34" s="2">
        <v>0.77201672853976899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0.82657407407407402</v>
      </c>
      <c r="F35" s="2">
        <v>0.22081251333638199</v>
      </c>
      <c r="G35" s="2">
        <v>0.777623442392535</v>
      </c>
      <c r="H35" s="2">
        <v>0.87552470575561303</v>
      </c>
      <c r="I35" s="2">
        <v>0.77207431041094099</v>
      </c>
      <c r="J35" s="2">
        <v>0.87023258564779804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0.96104938271605</v>
      </c>
      <c r="F36" s="2">
        <v>2.2575188614540501E-2</v>
      </c>
      <c r="G36" s="2">
        <v>0.94539765969830503</v>
      </c>
      <c r="H36" s="2">
        <v>0.97670110573379398</v>
      </c>
      <c r="I36" s="2">
        <v>0.94200261101036098</v>
      </c>
      <c r="J36" s="2">
        <v>0.97401360890257704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0.95870370370370395</v>
      </c>
      <c r="F37" s="2">
        <v>7.5153172153635095E-2</v>
      </c>
      <c r="G37" s="2">
        <v>0.93014620812237303</v>
      </c>
      <c r="H37" s="2">
        <v>0.98726119928503497</v>
      </c>
      <c r="I37" s="2">
        <v>0.91860144567148705</v>
      </c>
      <c r="J37" s="2">
        <v>0.97949008441558305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0.90228395061728395</v>
      </c>
      <c r="F38" s="2">
        <v>4.6661609637758499E-2</v>
      </c>
      <c r="G38" s="2">
        <v>0.87978168130731904</v>
      </c>
      <c r="H38" s="2">
        <v>0.92478621992724896</v>
      </c>
      <c r="I38" s="2">
        <v>0.877357614728557</v>
      </c>
      <c r="J38" s="2">
        <v>0.92259113918273605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1269.03832661658</v>
      </c>
      <c r="C41" s="2">
        <v>2.1496012197483498</v>
      </c>
      <c r="D41" s="2">
        <v>49.104356586195401</v>
      </c>
      <c r="E41" s="2">
        <v>0</v>
      </c>
    </row>
    <row r="42" spans="1:10" x14ac:dyDescent="0.2">
      <c r="A42" t="s">
        <v>11</v>
      </c>
      <c r="B42" s="2">
        <v>192.07629933848301</v>
      </c>
      <c r="C42" s="2">
        <v>1.61009396032138</v>
      </c>
      <c r="D42" s="2">
        <v>49.104356586195401</v>
      </c>
      <c r="E42" s="2">
        <v>0</v>
      </c>
    </row>
    <row r="43" spans="1:10" x14ac:dyDescent="0.2">
      <c r="A43" t="s">
        <v>26</v>
      </c>
      <c r="B43" s="2">
        <v>34.862126080584801</v>
      </c>
      <c r="C43" s="2">
        <v>3.0579785387698601</v>
      </c>
      <c r="D43" s="2">
        <v>49.104356586195401</v>
      </c>
      <c r="E43" s="2">
        <v>2.5448532170457802E-12</v>
      </c>
    </row>
    <row r="44" spans="1:10" x14ac:dyDescent="0.2">
      <c r="A44" t="s">
        <v>12</v>
      </c>
      <c r="B44" s="2">
        <v>14.1078214903887</v>
      </c>
      <c r="C44" s="2">
        <v>1.71292743500768</v>
      </c>
      <c r="D44" s="2">
        <v>49.104356586195401</v>
      </c>
      <c r="E44" s="2">
        <v>3.5702164080997397E-5</v>
      </c>
    </row>
    <row r="45" spans="1:10" x14ac:dyDescent="0.2">
      <c r="A45" t="s">
        <v>27</v>
      </c>
      <c r="B45" s="2">
        <v>4.14995141894084</v>
      </c>
      <c r="C45" s="2">
        <v>3.4155925207490401</v>
      </c>
      <c r="D45" s="2">
        <v>49.104356586195301</v>
      </c>
      <c r="E45" s="2">
        <v>8.1246009169502198E-3</v>
      </c>
    </row>
    <row r="46" spans="1:10" x14ac:dyDescent="0.2">
      <c r="A46" t="s">
        <v>28</v>
      </c>
      <c r="B46" s="2">
        <v>12.386089874726499</v>
      </c>
      <c r="C46" s="2">
        <v>2.5224885362483498</v>
      </c>
      <c r="D46" s="2">
        <v>49.104356586195401</v>
      </c>
      <c r="E46" s="2">
        <v>1.1445986876523801E-5</v>
      </c>
    </row>
    <row r="47" spans="1:10" x14ac:dyDescent="0.2">
      <c r="A47" t="s">
        <v>29</v>
      </c>
      <c r="B47" s="2">
        <v>5.71918478566164</v>
      </c>
      <c r="C47" s="2">
        <v>4.2569479024412402</v>
      </c>
      <c r="D47" s="2">
        <v>49.104356586195301</v>
      </c>
      <c r="E47" s="2">
        <v>5.83797337460501E-4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0.130833333333333</v>
      </c>
      <c r="F4" s="2">
        <v>4.6677983539094598E-3</v>
      </c>
      <c r="G4" s="2">
        <v>0.123716242587984</v>
      </c>
      <c r="H4" s="2">
        <v>0.13795042407868199</v>
      </c>
      <c r="I4" s="2">
        <v>0.123879187073357</v>
      </c>
      <c r="J4" s="2">
        <v>0.13811631933854901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1.7222222222222201E-2</v>
      </c>
      <c r="F5" s="2">
        <v>2.7679012345679E-3</v>
      </c>
      <c r="G5" s="2">
        <v>1.17417023768996E-2</v>
      </c>
      <c r="H5" s="2">
        <v>2.2702742067544801E-2</v>
      </c>
      <c r="I5" s="2">
        <v>1.25180973705574E-2</v>
      </c>
      <c r="J5" s="2">
        <v>2.36517507438922E-2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0.16055555555555601</v>
      </c>
      <c r="F6" s="2">
        <v>1.25223251028807E-2</v>
      </c>
      <c r="G6" s="2">
        <v>0.14889849782310999</v>
      </c>
      <c r="H6" s="2">
        <v>0.172212613288001</v>
      </c>
      <c r="I6" s="2">
        <v>0.149237828786492</v>
      </c>
      <c r="J6" s="2">
        <v>0.172557496544952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0.26592592592592601</v>
      </c>
      <c r="F7" s="2">
        <v>5.6093501371742099E-2</v>
      </c>
      <c r="G7" s="2">
        <v>0.241254018044746</v>
      </c>
      <c r="H7" s="2">
        <v>0.29059783380710602</v>
      </c>
      <c r="I7" s="2">
        <v>0.24199387007656201</v>
      </c>
      <c r="J7" s="2">
        <v>0.29131515885447601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3.8333333333333303E-2</v>
      </c>
      <c r="F8" s="2">
        <v>2.7679012345679E-3</v>
      </c>
      <c r="G8" s="2">
        <v>3.28528134880108E-2</v>
      </c>
      <c r="H8" s="2">
        <v>4.3813853178655902E-2</v>
      </c>
      <c r="I8" s="2">
        <v>3.3213633293165699E-2</v>
      </c>
      <c r="J8" s="2">
        <v>4.4206122331914802E-2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0.226944444444444</v>
      </c>
      <c r="F9" s="2">
        <v>3.25349794238683E-2</v>
      </c>
      <c r="G9" s="2">
        <v>0.20815466301604801</v>
      </c>
      <c r="H9" s="2">
        <v>0.24573422587284</v>
      </c>
      <c r="I9" s="2">
        <v>0.20870548113085699</v>
      </c>
      <c r="J9" s="2">
        <v>0.24628123846005101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0.55246913580246904</v>
      </c>
      <c r="F10" s="2">
        <v>0.27369711142592201</v>
      </c>
      <c r="G10" s="2">
        <v>0.49797101001482302</v>
      </c>
      <c r="H10" s="2">
        <v>0.60696726159011505</v>
      </c>
      <c r="I10" s="2">
        <v>0.49755809159152398</v>
      </c>
      <c r="J10" s="2">
        <v>0.60612958441534004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0.31435185185185199</v>
      </c>
      <c r="F12" s="2">
        <v>4.1974514809734298E-2</v>
      </c>
      <c r="G12" s="2">
        <v>0.29300964610325902</v>
      </c>
      <c r="H12" s="2">
        <v>0.33569405760044502</v>
      </c>
      <c r="I12" s="2">
        <v>0.29341169260382299</v>
      </c>
      <c r="J12" s="2">
        <v>0.33607565568907699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0.50055555555555598</v>
      </c>
      <c r="F13" s="2">
        <v>4.7418518518518499E-2</v>
      </c>
      <c r="G13" s="2">
        <v>0.47787151314017401</v>
      </c>
      <c r="H13" s="2">
        <v>0.523239597970938</v>
      </c>
      <c r="I13" s="2">
        <v>0.47788592164733501</v>
      </c>
      <c r="J13" s="2">
        <v>0.52322290563638796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0.28898148148148101</v>
      </c>
      <c r="F14" s="2">
        <v>4.1568089849108397E-2</v>
      </c>
      <c r="G14" s="2">
        <v>0.267742851727792</v>
      </c>
      <c r="H14" s="2">
        <v>0.31022011123517101</v>
      </c>
      <c r="I14" s="2">
        <v>0.26821431302873799</v>
      </c>
      <c r="J14" s="2">
        <v>0.31067395736331499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0.34876543209876498</v>
      </c>
      <c r="F15" s="2">
        <v>3.3446597317482098E-2</v>
      </c>
      <c r="G15" s="2">
        <v>0.32971422795458899</v>
      </c>
      <c r="H15" s="2">
        <v>0.36781663624294098</v>
      </c>
      <c r="I15" s="2">
        <v>0.32996375606796302</v>
      </c>
      <c r="J15" s="2">
        <v>0.368049962104742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0.66813271604938296</v>
      </c>
      <c r="F16" s="2">
        <v>0.44893540589889902</v>
      </c>
      <c r="G16" s="2">
        <v>0.59833545364794605</v>
      </c>
      <c r="H16" s="2">
        <v>0.73792997845081998</v>
      </c>
      <c r="I16" s="2">
        <v>0.59507093957241397</v>
      </c>
      <c r="J16" s="2">
        <v>0.73390664832441299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0.66381172839506197</v>
      </c>
      <c r="F17" s="2">
        <v>7.2473872780898702E-2</v>
      </c>
      <c r="G17" s="2">
        <v>0.63576790686215301</v>
      </c>
      <c r="H17" s="2">
        <v>0.69185554992797005</v>
      </c>
      <c r="I17" s="2">
        <v>0.63521689641120704</v>
      </c>
      <c r="J17" s="2">
        <v>0.69125453108956503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0.41716049382715997</v>
      </c>
      <c r="F18" s="2">
        <v>5.5367129629629599E-2</v>
      </c>
      <c r="G18" s="2">
        <v>0.39264884846311598</v>
      </c>
      <c r="H18" s="2">
        <v>0.44167213919120502</v>
      </c>
      <c r="I18" s="2">
        <v>0.392872256078654</v>
      </c>
      <c r="J18" s="2">
        <v>0.44185747924869301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0.65649691358024698</v>
      </c>
      <c r="F19" s="2">
        <v>0.67290127389661902</v>
      </c>
      <c r="G19" s="2">
        <v>0.57104493258106304</v>
      </c>
      <c r="H19" s="2">
        <v>0.74194889457943103</v>
      </c>
      <c r="I19" s="2">
        <v>0.56679633312010502</v>
      </c>
      <c r="J19" s="2">
        <v>0.73626624961362297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0.79969907407407403</v>
      </c>
      <c r="F20" s="2">
        <v>0.28433327643824302</v>
      </c>
      <c r="G20" s="2">
        <v>0.74415211290707095</v>
      </c>
      <c r="H20" s="2">
        <v>0.85524603524107701</v>
      </c>
      <c r="I20" s="2">
        <v>0.73839385644369904</v>
      </c>
      <c r="J20" s="2">
        <v>0.84956482778259301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0.72624228395061696</v>
      </c>
      <c r="F21" s="2">
        <v>0.13089441986966599</v>
      </c>
      <c r="G21" s="2">
        <v>0.68855394246221002</v>
      </c>
      <c r="H21" s="2">
        <v>0.76393062543902501</v>
      </c>
      <c r="I21" s="2">
        <v>0.68698789166426599</v>
      </c>
      <c r="J21" s="2">
        <v>0.76227731962578904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0.90277777777777801</v>
      </c>
      <c r="F22" s="2">
        <v>0</v>
      </c>
      <c r="G22" s="2">
        <v>0.90277777777777801</v>
      </c>
      <c r="H22" s="2">
        <v>0.90277777777777801</v>
      </c>
      <c r="I22" s="2">
        <v>0.90277777777777801</v>
      </c>
      <c r="J22" s="2">
        <v>0.90277777777777801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0.86972222222222195</v>
      </c>
      <c r="F23" s="2">
        <v>4.0486625514403298E-3</v>
      </c>
      <c r="G23" s="2">
        <v>0.863093920791279</v>
      </c>
      <c r="H23" s="2">
        <v>0.87635052365316601</v>
      </c>
      <c r="I23" s="2">
        <v>0.862949365271377</v>
      </c>
      <c r="J23" s="2">
        <v>0.87620838783097099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0.77418981481481497</v>
      </c>
      <c r="F24" s="2">
        <v>5.2853558466424998E-2</v>
      </c>
      <c r="G24" s="2">
        <v>0.75024102479454902</v>
      </c>
      <c r="H24" s="2">
        <v>0.79813860483508103</v>
      </c>
      <c r="I24" s="2">
        <v>0.74934671822371501</v>
      </c>
      <c r="J24" s="2">
        <v>0.79723688857462705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0.49527777777777798</v>
      </c>
      <c r="F25" s="2">
        <v>0.59940843621399198</v>
      </c>
      <c r="G25" s="2">
        <v>0.41462712525218298</v>
      </c>
      <c r="H25" s="2">
        <v>0.57592843030337304</v>
      </c>
      <c r="I25" s="2">
        <v>0.41544009456279801</v>
      </c>
      <c r="J25" s="2">
        <v>0.57535700872629403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0.64241512345678997</v>
      </c>
      <c r="F26" s="2">
        <v>0.40411013110252902</v>
      </c>
      <c r="G26" s="2">
        <v>0.57619403280973902</v>
      </c>
      <c r="H26" s="2">
        <v>0.70863621410384103</v>
      </c>
      <c r="I26" s="2">
        <v>0.57385342287793295</v>
      </c>
      <c r="J26" s="2">
        <v>0.70560501690448496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0.56191358024691396</v>
      </c>
      <c r="F27" s="2">
        <v>0.217561084211539</v>
      </c>
      <c r="G27" s="2">
        <v>0.51332468024552302</v>
      </c>
      <c r="H27" s="2">
        <v>0.610502480248305</v>
      </c>
      <c r="I27" s="2">
        <v>0.51288459126845498</v>
      </c>
      <c r="J27" s="2">
        <v>0.609762488899801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0.47663580246913601</v>
      </c>
      <c r="F28" s="2">
        <v>0.51943781365445896</v>
      </c>
      <c r="G28" s="2">
        <v>0.401557708079056</v>
      </c>
      <c r="H28" s="2">
        <v>0.55171389685921601</v>
      </c>
      <c r="I28" s="2">
        <v>0.40263582097171902</v>
      </c>
      <c r="J28" s="2">
        <v>0.55167598112787097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0.55655864197530902</v>
      </c>
      <c r="F29" s="2">
        <v>0.63694535880309999</v>
      </c>
      <c r="G29" s="2">
        <v>0.47342102943868902</v>
      </c>
      <c r="H29" s="2">
        <v>0.63969625451192802</v>
      </c>
      <c r="I29" s="2">
        <v>0.47261398900171397</v>
      </c>
      <c r="J29" s="2">
        <v>0.63739321171781305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0.97166666666666701</v>
      </c>
      <c r="F30" s="2">
        <v>6.4226159630137699E-3</v>
      </c>
      <c r="G30" s="2">
        <v>0.96331828227967198</v>
      </c>
      <c r="H30" s="2">
        <v>0.98001505105366205</v>
      </c>
      <c r="I30" s="2">
        <v>0.96201114330822102</v>
      </c>
      <c r="J30" s="2">
        <v>0.97892184315364905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0.97067901234567899</v>
      </c>
      <c r="F31" s="2">
        <v>8.4464226743890692E-3</v>
      </c>
      <c r="G31" s="2">
        <v>0.96110524509075101</v>
      </c>
      <c r="H31" s="2">
        <v>0.98025277960060697</v>
      </c>
      <c r="I31" s="2">
        <v>0.95943011622850805</v>
      </c>
      <c r="J31" s="2">
        <v>0.97887757038531298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0.93265432098765499</v>
      </c>
      <c r="F32" s="2">
        <v>1.12545280191028E-3</v>
      </c>
      <c r="G32" s="2">
        <v>0.92915961935107105</v>
      </c>
      <c r="H32" s="2">
        <v>0.93614902262423805</v>
      </c>
      <c r="I32" s="2">
        <v>0.929074364436696</v>
      </c>
      <c r="J32" s="2">
        <v>0.93606601463427197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0.73888888888888904</v>
      </c>
      <c r="F33" s="2">
        <v>0.29045367810261402</v>
      </c>
      <c r="G33" s="2">
        <v>0.68274727406931901</v>
      </c>
      <c r="H33" s="2">
        <v>0.79503050370845896</v>
      </c>
      <c r="I33" s="2">
        <v>0.67900652773024905</v>
      </c>
      <c r="J33" s="2">
        <v>0.79103791888350705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0.75560185185185202</v>
      </c>
      <c r="F34" s="2">
        <v>0.22362670335986101</v>
      </c>
      <c r="G34" s="2">
        <v>0.70634027710817004</v>
      </c>
      <c r="H34" s="2">
        <v>0.804863426595534</v>
      </c>
      <c r="I34" s="2">
        <v>0.70306957204436404</v>
      </c>
      <c r="J34" s="2">
        <v>0.80146467974477398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0.52398148148148105</v>
      </c>
      <c r="F35" s="2">
        <v>0.69161371252204595</v>
      </c>
      <c r="G35" s="2">
        <v>0.43734949803985301</v>
      </c>
      <c r="H35" s="2">
        <v>0.61061346492310997</v>
      </c>
      <c r="I35" s="2">
        <v>0.437496818697998</v>
      </c>
      <c r="J35" s="2">
        <v>0.60905138914208701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0.23163580246913601</v>
      </c>
      <c r="F36" s="2">
        <v>0.37922742341106502</v>
      </c>
      <c r="G36" s="2">
        <v>0.167485851662836</v>
      </c>
      <c r="H36" s="2">
        <v>0.29578575327543599</v>
      </c>
      <c r="I36" s="2">
        <v>0.17371414757228301</v>
      </c>
      <c r="J36" s="2">
        <v>0.30181594771393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0.27361111111111103</v>
      </c>
      <c r="F37" s="2">
        <v>0.42691841563785998</v>
      </c>
      <c r="G37" s="2">
        <v>0.205546886010016</v>
      </c>
      <c r="H37" s="2">
        <v>0.34167533621220603</v>
      </c>
      <c r="I37" s="2">
        <v>0.21101092426474199</v>
      </c>
      <c r="J37" s="2">
        <v>0.346623829477606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0.37864197530864202</v>
      </c>
      <c r="F38" s="2">
        <v>0.78190319419949095</v>
      </c>
      <c r="G38" s="2">
        <v>0.28652854544490602</v>
      </c>
      <c r="H38" s="2">
        <v>0.47075540517237802</v>
      </c>
      <c r="I38" s="2">
        <v>0.29176343697547402</v>
      </c>
      <c r="J38" s="2">
        <v>0.47407381183879199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743.66800822111895</v>
      </c>
      <c r="C41" s="2">
        <v>2.5321450912786099</v>
      </c>
      <c r="D41" s="2">
        <v>130.577510141353</v>
      </c>
      <c r="E41" s="2">
        <v>0</v>
      </c>
    </row>
    <row r="42" spans="1:10" x14ac:dyDescent="0.2">
      <c r="A42" t="s">
        <v>11</v>
      </c>
      <c r="B42" s="2">
        <v>77.611509674649795</v>
      </c>
      <c r="C42" s="2">
        <v>1.6197974601312799</v>
      </c>
      <c r="D42" s="2">
        <v>130.577510141354</v>
      </c>
      <c r="E42" s="2">
        <v>0</v>
      </c>
    </row>
    <row r="43" spans="1:10" x14ac:dyDescent="0.2">
      <c r="A43" t="s">
        <v>26</v>
      </c>
      <c r="B43" s="2">
        <v>233.44139486115799</v>
      </c>
      <c r="C43" s="2">
        <v>4.1050051856739103</v>
      </c>
      <c r="D43" s="2">
        <v>130.577510141354</v>
      </c>
      <c r="E43" s="2">
        <v>0</v>
      </c>
    </row>
    <row r="44" spans="1:10" x14ac:dyDescent="0.2">
      <c r="A44" t="s">
        <v>12</v>
      </c>
      <c r="B44" s="2">
        <v>43.532857296627498</v>
      </c>
      <c r="C44" s="2">
        <v>1.8719084878835699</v>
      </c>
      <c r="D44" s="2">
        <v>130.577510141354</v>
      </c>
      <c r="E44" s="2">
        <v>1.3877787807814499E-14</v>
      </c>
    </row>
    <row r="45" spans="1:10" x14ac:dyDescent="0.2">
      <c r="A45" t="s">
        <v>27</v>
      </c>
      <c r="B45" s="2">
        <v>49.108910279501501</v>
      </c>
      <c r="C45" s="2">
        <v>4.5739300249814896</v>
      </c>
      <c r="D45" s="2">
        <v>130.577510141353</v>
      </c>
      <c r="E45" s="2">
        <v>0</v>
      </c>
    </row>
    <row r="46" spans="1:10" x14ac:dyDescent="0.2">
      <c r="A46" t="s">
        <v>28</v>
      </c>
      <c r="B46" s="2">
        <v>7.9763932313714099</v>
      </c>
      <c r="C46" s="2">
        <v>3.0116911847696199</v>
      </c>
      <c r="D46" s="2">
        <v>130.577510141354</v>
      </c>
      <c r="E46" s="2">
        <v>6.2025604966375894E-5</v>
      </c>
    </row>
    <row r="47" spans="1:10" x14ac:dyDescent="0.2">
      <c r="A47" t="s">
        <v>29</v>
      </c>
      <c r="B47" s="2">
        <v>22.694700593062102</v>
      </c>
      <c r="C47" s="2">
        <v>7.3244452220132903</v>
      </c>
      <c r="D47" s="2">
        <v>130.577510141353</v>
      </c>
      <c r="E47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0.12527777777777799</v>
      </c>
      <c r="F4" s="2">
        <v>5.4629629629629597E-5</v>
      </c>
      <c r="G4" s="2">
        <v>0.12450783120869501</v>
      </c>
      <c r="H4" s="2">
        <v>0.12604772434686101</v>
      </c>
      <c r="I4" s="2">
        <v>0.124509856188876</v>
      </c>
      <c r="J4" s="2">
        <v>0.12604975366645199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2.75E-2</v>
      </c>
      <c r="F5" s="2">
        <v>6.6101851851851799E-3</v>
      </c>
      <c r="G5" s="2">
        <v>1.90305877400853E-2</v>
      </c>
      <c r="H5" s="2">
        <v>3.59694122599147E-2</v>
      </c>
      <c r="I5" s="2">
        <v>2.01860367337897E-2</v>
      </c>
      <c r="J5" s="2">
        <v>3.7362962155315198E-2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0.16666666666666699</v>
      </c>
      <c r="F6" s="2">
        <v>5.8210905349794203E-3</v>
      </c>
      <c r="G6" s="2">
        <v>0.158718835426818</v>
      </c>
      <c r="H6" s="2">
        <v>0.17461449790651501</v>
      </c>
      <c r="I6" s="2">
        <v>0.15886968875084401</v>
      </c>
      <c r="J6" s="2">
        <v>0.174766795921274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0.21388888888888899</v>
      </c>
      <c r="F7" s="2">
        <v>5.1776748971193399E-3</v>
      </c>
      <c r="G7" s="2">
        <v>0.206393160368116</v>
      </c>
      <c r="H7" s="2">
        <v>0.221384617409662</v>
      </c>
      <c r="I7" s="2">
        <v>0.20648877349637601</v>
      </c>
      <c r="J7" s="2">
        <v>0.22148018630723901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2.8055555555555601E-2</v>
      </c>
      <c r="F8" s="2">
        <v>6.6101851851851799E-3</v>
      </c>
      <c r="G8" s="2">
        <v>1.9586143295640901E-2</v>
      </c>
      <c r="H8" s="2">
        <v>3.6524967815470301E-2</v>
      </c>
      <c r="I8" s="2">
        <v>2.07202493486487E-2</v>
      </c>
      <c r="J8" s="2">
        <v>3.7887211879817403E-2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0.16750000000000001</v>
      </c>
      <c r="F9" s="2">
        <v>6.9925925925925902E-3</v>
      </c>
      <c r="G9" s="2">
        <v>0.15878904895759999</v>
      </c>
      <c r="H9" s="2">
        <v>0.1762109510424</v>
      </c>
      <c r="I9" s="2">
        <v>0.15896902034952101</v>
      </c>
      <c r="J9" s="2">
        <v>0.17639277137165099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0.26922839506172802</v>
      </c>
      <c r="F10" s="2">
        <v>4.0959332926891197E-2</v>
      </c>
      <c r="G10" s="2">
        <v>0.24814585678402201</v>
      </c>
      <c r="H10" s="2">
        <v>0.29031093333943397</v>
      </c>
      <c r="I10" s="2">
        <v>0.24867381122385801</v>
      </c>
      <c r="J10" s="2">
        <v>0.29082431326758701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0.26083333333333297</v>
      </c>
      <c r="F12" s="2">
        <v>2.3873148148148199E-2</v>
      </c>
      <c r="G12" s="2">
        <v>0.244737950662854</v>
      </c>
      <c r="H12" s="2">
        <v>0.27692871600381203</v>
      </c>
      <c r="I12" s="2">
        <v>0.24506200355042701</v>
      </c>
      <c r="J12" s="2">
        <v>0.27724690186843798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0.34077160493827202</v>
      </c>
      <c r="F13" s="2">
        <v>1.8492129629629601E-2</v>
      </c>
      <c r="G13" s="2">
        <v>0.32660584347043198</v>
      </c>
      <c r="H13" s="2">
        <v>0.35493736640611101</v>
      </c>
      <c r="I13" s="2">
        <v>0.32675126207386801</v>
      </c>
      <c r="J13" s="2">
        <v>0.35507625448326402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</v>
      </c>
      <c r="F14" s="2">
        <v>1.59336419753086E-2</v>
      </c>
      <c r="G14" s="2">
        <v>0.24685065902364201</v>
      </c>
      <c r="H14" s="2">
        <v>0.27314934097635801</v>
      </c>
      <c r="I14" s="2">
        <v>0.24706781260615601</v>
      </c>
      <c r="J14" s="2">
        <v>0.27336333195874202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0.36141975308641999</v>
      </c>
      <c r="F15" s="2">
        <v>2.0014939922776E-2</v>
      </c>
      <c r="G15" s="2">
        <v>0.34668226030315602</v>
      </c>
      <c r="H15" s="2">
        <v>0.37615724586968402</v>
      </c>
      <c r="I15" s="2">
        <v>0.34681644768441899</v>
      </c>
      <c r="J15" s="2">
        <v>0.37628372791105602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0.47951388888888902</v>
      </c>
      <c r="F16" s="2">
        <v>0.135888493900647</v>
      </c>
      <c r="G16" s="2">
        <v>0.441113307239962</v>
      </c>
      <c r="H16" s="2">
        <v>0.51791447053781603</v>
      </c>
      <c r="I16" s="2">
        <v>0.44130906817534798</v>
      </c>
      <c r="J16" s="2">
        <v>0.51795983776329202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0.46180555555555602</v>
      </c>
      <c r="F17" s="2">
        <v>5.7618000440917097E-2</v>
      </c>
      <c r="G17" s="2">
        <v>0.43680063084148701</v>
      </c>
      <c r="H17" s="2">
        <v>0.48681048026962498</v>
      </c>
      <c r="I17" s="2">
        <v>0.43691725626817701</v>
      </c>
      <c r="J17" s="2">
        <v>0.48688570277911097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0.343364197530864</v>
      </c>
      <c r="F18" s="2">
        <v>2.38294219631154E-2</v>
      </c>
      <c r="G18" s="2">
        <v>0.32728356181035101</v>
      </c>
      <c r="H18" s="2">
        <v>0.35944483325137799</v>
      </c>
      <c r="I18" s="2">
        <v>0.32746788666827997</v>
      </c>
      <c r="J18" s="2">
        <v>0.35961954105875699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0.48486882716049401</v>
      </c>
      <c r="F19" s="2">
        <v>0.25721211150984202</v>
      </c>
      <c r="G19" s="2">
        <v>0.43203742132808798</v>
      </c>
      <c r="H19" s="2">
        <v>0.53770023299290004</v>
      </c>
      <c r="I19" s="2">
        <v>0.43240082142577202</v>
      </c>
      <c r="J19" s="2">
        <v>0.53767250808865696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0.53631944444444501</v>
      </c>
      <c r="F20" s="2">
        <v>0.28431584270282201</v>
      </c>
      <c r="G20" s="2">
        <v>0.48077418621893497</v>
      </c>
      <c r="H20" s="2">
        <v>0.59186470266995395</v>
      </c>
      <c r="I20" s="2">
        <v>0.48055344822488899</v>
      </c>
      <c r="J20" s="2">
        <v>0.59119162401161995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0.45013888888888898</v>
      </c>
      <c r="F21" s="2">
        <v>5.7665476190476198E-2</v>
      </c>
      <c r="G21" s="2">
        <v>0.42512366458880102</v>
      </c>
      <c r="H21" s="2">
        <v>0.47515411318897699</v>
      </c>
      <c r="I21" s="2">
        <v>0.425270149163332</v>
      </c>
      <c r="J21" s="2">
        <v>0.47525932288126999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0.89965706447187999</v>
      </c>
      <c r="F22" s="2">
        <v>2.8147456632062599E-3</v>
      </c>
      <c r="G22" s="2">
        <v>0.89413036258252199</v>
      </c>
      <c r="H22" s="2">
        <v>0.90518376636123699</v>
      </c>
      <c r="I22" s="2">
        <v>0.89399355954190995</v>
      </c>
      <c r="J22" s="2">
        <v>0.90505012720918498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0.79913580246913596</v>
      </c>
      <c r="F23" s="2">
        <v>3.18017883452726E-2</v>
      </c>
      <c r="G23" s="2">
        <v>0.78055894575126294</v>
      </c>
      <c r="H23" s="2">
        <v>0.81771265918700897</v>
      </c>
      <c r="I23" s="2">
        <v>0.77991498391207703</v>
      </c>
      <c r="J23" s="2">
        <v>0.81707171704548998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0.72944444444444501</v>
      </c>
      <c r="F24" s="2">
        <v>4.5111934156378597E-2</v>
      </c>
      <c r="G24" s="2">
        <v>0.70731899080336202</v>
      </c>
      <c r="H24" s="2">
        <v>0.75156989808552799</v>
      </c>
      <c r="I24" s="2">
        <v>0.70675921455522595</v>
      </c>
      <c r="J24" s="2">
        <v>0.750993039379936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0.53516975308642001</v>
      </c>
      <c r="F25" s="2">
        <v>0.39793098994055798</v>
      </c>
      <c r="G25" s="2">
        <v>0.46945689733847701</v>
      </c>
      <c r="H25" s="2">
        <v>0.60088260883436295</v>
      </c>
      <c r="I25" s="2">
        <v>0.46922727470172598</v>
      </c>
      <c r="J25" s="2">
        <v>0.59990519400436304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0.66114197530864205</v>
      </c>
      <c r="F26" s="2">
        <v>0.53916419099875901</v>
      </c>
      <c r="G26" s="2">
        <v>0.58465156681656905</v>
      </c>
      <c r="H26" s="2">
        <v>0.73763238380071505</v>
      </c>
      <c r="I26" s="2">
        <v>0.58102025846184202</v>
      </c>
      <c r="J26" s="2">
        <v>0.73298330263174005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0.61944444444444402</v>
      </c>
      <c r="F27" s="2">
        <v>5.9600925925925897E-2</v>
      </c>
      <c r="G27" s="2">
        <v>0.59401288665310903</v>
      </c>
      <c r="H27" s="2">
        <v>0.64487600223578001</v>
      </c>
      <c r="I27" s="2">
        <v>0.59370618164160804</v>
      </c>
      <c r="J27" s="2">
        <v>0.64452844545007304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0.68280864197530899</v>
      </c>
      <c r="F28" s="2">
        <v>0.12707998399634199</v>
      </c>
      <c r="G28" s="2">
        <v>0.64567350452447003</v>
      </c>
      <c r="H28" s="2">
        <v>0.71994377942614796</v>
      </c>
      <c r="I28" s="2">
        <v>0.64456852557815703</v>
      </c>
      <c r="J28" s="2">
        <v>0.71872988554559503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0.58722222222222198</v>
      </c>
      <c r="F29" s="2">
        <v>0.34084813345091097</v>
      </c>
      <c r="G29" s="2">
        <v>0.52640495241143903</v>
      </c>
      <c r="H29" s="2">
        <v>0.64803949203300604</v>
      </c>
      <c r="I29" s="2">
        <v>0.52537558649031302</v>
      </c>
      <c r="J29" s="2">
        <v>0.646433388146328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0.98055555555555596</v>
      </c>
      <c r="F30" s="2">
        <v>3.28883109790174E-3</v>
      </c>
      <c r="G30" s="2">
        <v>0.97458152767425399</v>
      </c>
      <c r="H30" s="2">
        <v>0.98652958343685804</v>
      </c>
      <c r="I30" s="2">
        <v>0.97358954105585604</v>
      </c>
      <c r="J30" s="2">
        <v>0.98571118201432495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0.96111111111111103</v>
      </c>
      <c r="F31" s="2">
        <v>7.4197753137225002E-3</v>
      </c>
      <c r="G31" s="2">
        <v>0.95213802496789801</v>
      </c>
      <c r="H31" s="2">
        <v>0.97008419725432504</v>
      </c>
      <c r="I31" s="2">
        <v>0.95107520357967901</v>
      </c>
      <c r="J31" s="2">
        <v>0.96915512585483998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0.93333333333333401</v>
      </c>
      <c r="F32" s="2">
        <v>2.76520347508002E-3</v>
      </c>
      <c r="G32" s="2">
        <v>0.92785548495775105</v>
      </c>
      <c r="H32" s="2">
        <v>0.93881118170891598</v>
      </c>
      <c r="I32" s="2">
        <v>0.92764204153485896</v>
      </c>
      <c r="J32" s="2">
        <v>0.93860660466423995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0.85805898491083699</v>
      </c>
      <c r="F33" s="2">
        <v>2.9770795935014398E-2</v>
      </c>
      <c r="G33" s="2">
        <v>0.84008511132271702</v>
      </c>
      <c r="H33" s="2">
        <v>0.87603285849895696</v>
      </c>
      <c r="I33" s="2">
        <v>0.83911864679376602</v>
      </c>
      <c r="J33" s="2">
        <v>0.87510140081374399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0.85320987654321001</v>
      </c>
      <c r="F34" s="2">
        <v>2.1655964537926099E-2</v>
      </c>
      <c r="G34" s="2">
        <v>0.83788012112717603</v>
      </c>
      <c r="H34" s="2">
        <v>0.868539631959244</v>
      </c>
      <c r="I34" s="2">
        <v>0.83720829766167904</v>
      </c>
      <c r="J34" s="2">
        <v>0.86788678582020296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0.73938271604938299</v>
      </c>
      <c r="F35" s="2">
        <v>0.154818871615099</v>
      </c>
      <c r="G35" s="2">
        <v>0.69839455736332001</v>
      </c>
      <c r="H35" s="2">
        <v>0.78037087473544497</v>
      </c>
      <c r="I35" s="2">
        <v>0.69636627742805501</v>
      </c>
      <c r="J35" s="2">
        <v>0.77824560152423905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0.697662037037037</v>
      </c>
      <c r="F36" s="2">
        <v>0.35093723405485899</v>
      </c>
      <c r="G36" s="2">
        <v>0.63595123591325398</v>
      </c>
      <c r="H36" s="2">
        <v>0.75937283816082002</v>
      </c>
      <c r="I36" s="2">
        <v>0.63265496135389299</v>
      </c>
      <c r="J36" s="2">
        <v>0.755609070102785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0.68978395061728404</v>
      </c>
      <c r="F37" s="2">
        <v>0.17924580983589899</v>
      </c>
      <c r="G37" s="2">
        <v>0.64568066284552705</v>
      </c>
      <c r="H37" s="2">
        <v>0.73388723838904202</v>
      </c>
      <c r="I37" s="2">
        <v>0.64405365382881397</v>
      </c>
      <c r="J37" s="2">
        <v>0.732083038555015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0.62905864197530903</v>
      </c>
      <c r="F38" s="2">
        <v>0.386775393151088</v>
      </c>
      <c r="G38" s="2">
        <v>0.56427343089071103</v>
      </c>
      <c r="H38" s="2">
        <v>0.69384385305990703</v>
      </c>
      <c r="I38" s="2">
        <v>0.56230993217052405</v>
      </c>
      <c r="J38" s="2">
        <v>0.69121781554296002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2601.1955408506901</v>
      </c>
      <c r="C41" s="2">
        <v>2.471381712041</v>
      </c>
      <c r="D41" s="2">
        <v>110.77296251606801</v>
      </c>
      <c r="E41" s="2">
        <v>0</v>
      </c>
    </row>
    <row r="42" spans="1:10" x14ac:dyDescent="0.2">
      <c r="A42" t="s">
        <v>11</v>
      </c>
      <c r="B42" s="2">
        <v>9.9695145715354503</v>
      </c>
      <c r="C42" s="2">
        <v>1.6521772515122</v>
      </c>
      <c r="D42" s="2">
        <v>110.77296251606801</v>
      </c>
      <c r="E42" s="2">
        <v>2.83537205582718E-4</v>
      </c>
    </row>
    <row r="43" spans="1:10" x14ac:dyDescent="0.2">
      <c r="A43" t="s">
        <v>26</v>
      </c>
      <c r="B43" s="2">
        <v>100.294053937702</v>
      </c>
      <c r="C43" s="2">
        <v>3.82603040111653</v>
      </c>
      <c r="D43" s="2">
        <v>110.77296251606801</v>
      </c>
      <c r="E43" s="2">
        <v>0</v>
      </c>
    </row>
    <row r="44" spans="1:10" x14ac:dyDescent="0.2">
      <c r="A44" t="s">
        <v>12</v>
      </c>
      <c r="B44" s="2">
        <v>56.430914386797802</v>
      </c>
      <c r="C44" s="2">
        <v>1.8493942331378901</v>
      </c>
      <c r="D44" s="2">
        <v>110.77296251606801</v>
      </c>
      <c r="E44" s="2">
        <v>0</v>
      </c>
    </row>
    <row r="45" spans="1:10" x14ac:dyDescent="0.2">
      <c r="A45" t="s">
        <v>27</v>
      </c>
      <c r="B45" s="2">
        <v>29.451723666061699</v>
      </c>
      <c r="C45" s="2">
        <v>4.3789578618289298</v>
      </c>
      <c r="D45" s="2">
        <v>110.77296251606801</v>
      </c>
      <c r="E45" s="2">
        <v>0</v>
      </c>
    </row>
    <row r="46" spans="1:10" x14ac:dyDescent="0.2">
      <c r="A46" t="s">
        <v>28</v>
      </c>
      <c r="B46" s="2">
        <v>18.243529538802399</v>
      </c>
      <c r="C46" s="2">
        <v>3.0305472780180098</v>
      </c>
      <c r="D46" s="2">
        <v>110.77296251606801</v>
      </c>
      <c r="E46" s="2">
        <v>9.4706842368452705E-10</v>
      </c>
    </row>
    <row r="47" spans="1:10" x14ac:dyDescent="0.2">
      <c r="A47" t="s">
        <v>29</v>
      </c>
      <c r="B47" s="2">
        <v>28.743973038023601</v>
      </c>
      <c r="C47" s="2">
        <v>6.6974451058082796</v>
      </c>
      <c r="D47" s="2">
        <v>110.77296251606801</v>
      </c>
      <c r="E47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0.106111111111111</v>
      </c>
      <c r="F3" s="2">
        <v>2.8753395061728401E-2</v>
      </c>
      <c r="G3" s="2">
        <v>8.8447030998402398E-2</v>
      </c>
      <c r="H3" s="2">
        <v>0.12377519122382</v>
      </c>
      <c r="I3" s="2">
        <v>8.9698368726404604E-2</v>
      </c>
      <c r="J3" s="2">
        <v>0.12511424706243701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0.12916666666666701</v>
      </c>
      <c r="F4" s="2">
        <v>1.9836625514403301E-2</v>
      </c>
      <c r="G4" s="2">
        <v>0.114494969398775</v>
      </c>
      <c r="H4" s="2">
        <v>0.14383836393455801</v>
      </c>
      <c r="I4" s="2">
        <v>0.11519078791061201</v>
      </c>
      <c r="J4" s="2">
        <v>0.14456117212592201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6.9444444444444406E-2</v>
      </c>
      <c r="F5" s="2">
        <v>5.4629629629629603E-3</v>
      </c>
      <c r="G5" s="2">
        <v>6.17449787536129E-2</v>
      </c>
      <c r="H5" s="2">
        <v>7.7143910135275995E-2</v>
      </c>
      <c r="I5" s="2">
        <v>6.2128911352337099E-2</v>
      </c>
      <c r="J5" s="2">
        <v>7.7550138490586701E-2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0.256697530864198</v>
      </c>
      <c r="F6" s="2">
        <v>0.110302617741198</v>
      </c>
      <c r="G6" s="2">
        <v>0.22210045692651201</v>
      </c>
      <c r="H6" s="2">
        <v>0.29129460480188302</v>
      </c>
      <c r="I6" s="2">
        <v>0.223648934966169</v>
      </c>
      <c r="J6" s="2">
        <v>0.29278795161006099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0.235277777777778</v>
      </c>
      <c r="F7" s="2">
        <v>6.7704320987654304E-2</v>
      </c>
      <c r="G7" s="2">
        <v>0.20817245062519801</v>
      </c>
      <c r="H7" s="2">
        <v>0.26238310493035799</v>
      </c>
      <c r="I7" s="2">
        <v>0.209259271303044</v>
      </c>
      <c r="J7" s="2">
        <v>0.26345349792278899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0.13694444444444401</v>
      </c>
      <c r="F8" s="2">
        <v>3.15171080246914</v>
      </c>
      <c r="G8" s="2">
        <v>-4.7990780606028197E-2</v>
      </c>
      <c r="H8" s="2">
        <v>0.32187966949491698</v>
      </c>
      <c r="I8" s="2">
        <v>3.2120189050066902E-2</v>
      </c>
      <c r="J8" s="2">
        <v>0.43138948601280003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0.340401234567901</v>
      </c>
      <c r="F9" s="2">
        <v>0.154973644860322</v>
      </c>
      <c r="G9" s="2">
        <v>0.29939259296021198</v>
      </c>
      <c r="H9" s="2">
        <v>0.38140987617559102</v>
      </c>
      <c r="I9" s="2">
        <v>0.300661407597484</v>
      </c>
      <c r="J9" s="2">
        <v>0.38252062105128598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0.31632716049382698</v>
      </c>
      <c r="F10" s="2">
        <v>8.1597632474724402E-2</v>
      </c>
      <c r="G10" s="2">
        <v>0.28657042812081301</v>
      </c>
      <c r="H10" s="2">
        <v>0.34608389286684099</v>
      </c>
      <c r="I10" s="2">
        <v>0.28734849147124197</v>
      </c>
      <c r="J10" s="2">
        <v>0.34680609581253702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0.22753086419753099</v>
      </c>
      <c r="F12" s="2">
        <v>0.10604015775034301</v>
      </c>
      <c r="G12" s="2">
        <v>0.19360884914131499</v>
      </c>
      <c r="H12" s="2">
        <v>0.26145287925374699</v>
      </c>
      <c r="I12" s="2">
        <v>0.19539828336517401</v>
      </c>
      <c r="J12" s="2">
        <v>0.26321889026624701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0.18416666666666701</v>
      </c>
      <c r="F13" s="2">
        <v>2.25074074074074E-2</v>
      </c>
      <c r="G13" s="2">
        <v>0.16853845818558699</v>
      </c>
      <c r="H13" s="2">
        <v>0.19979487514774599</v>
      </c>
      <c r="I13" s="2">
        <v>0.16904873223566499</v>
      </c>
      <c r="J13" s="2">
        <v>0.200310676702942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0.14833333333333301</v>
      </c>
      <c r="F14" s="2">
        <v>3.3846090534979403E-2</v>
      </c>
      <c r="G14" s="2">
        <v>0.12916869111416501</v>
      </c>
      <c r="H14" s="2">
        <v>0.16749797555250201</v>
      </c>
      <c r="I14" s="2">
        <v>0.130172369923759</v>
      </c>
      <c r="J14" s="2">
        <v>0.168537086816202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0.51419753086419795</v>
      </c>
      <c r="F15" s="2">
        <v>7.9840918003480102E-2</v>
      </c>
      <c r="G15" s="2">
        <v>0.48476285749459602</v>
      </c>
      <c r="H15" s="2">
        <v>0.54363220423379899</v>
      </c>
      <c r="I15" s="2">
        <v>0.48474765693655397</v>
      </c>
      <c r="J15" s="2">
        <v>0.54354914664564402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0.46612654320987701</v>
      </c>
      <c r="F16" s="2">
        <v>6.2126299786890098E-2</v>
      </c>
      <c r="G16" s="2">
        <v>0.440161789704129</v>
      </c>
      <c r="H16" s="2">
        <v>0.49209129671562402</v>
      </c>
      <c r="I16" s="2">
        <v>0.44027659758320198</v>
      </c>
      <c r="J16" s="2">
        <v>0.49215969230461898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0.57209876543209903</v>
      </c>
      <c r="F17" s="2">
        <v>1.43982796067673E-2</v>
      </c>
      <c r="G17" s="2">
        <v>0.55959900292608</v>
      </c>
      <c r="H17" s="2">
        <v>0.58459852793811795</v>
      </c>
      <c r="I17" s="2">
        <v>0.55955555122567702</v>
      </c>
      <c r="J17" s="2">
        <v>0.58454998468728203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0.60250000000000004</v>
      </c>
      <c r="F18" s="2">
        <v>1.57151234567901E-2</v>
      </c>
      <c r="G18" s="2">
        <v>0.58944113721507296</v>
      </c>
      <c r="H18" s="2">
        <v>0.615558862784927</v>
      </c>
      <c r="I18" s="2">
        <v>0.589371011894541</v>
      </c>
      <c r="J18" s="2">
        <v>0.61548308357263404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0.64749999999999996</v>
      </c>
      <c r="F19" s="2">
        <v>6.8772633744856003E-3</v>
      </c>
      <c r="G19" s="2">
        <v>0.63886118272046799</v>
      </c>
      <c r="H19" s="2">
        <v>0.65613881727953205</v>
      </c>
      <c r="I19" s="2">
        <v>0.63881372645003198</v>
      </c>
      <c r="J19" s="2">
        <v>0.65608983702596102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0.60027777777777802</v>
      </c>
      <c r="F20" s="2">
        <v>1.87986625514403E-2</v>
      </c>
      <c r="G20" s="2">
        <v>0.58599509021363105</v>
      </c>
      <c r="H20" s="2">
        <v>0.61456046534192499</v>
      </c>
      <c r="I20" s="2">
        <v>0.58591359093426398</v>
      </c>
      <c r="J20" s="2">
        <v>0.61447155148857402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0.44665123456790101</v>
      </c>
      <c r="F21" s="2">
        <v>8.5591455303162298E-2</v>
      </c>
      <c r="G21" s="2">
        <v>0.41617497489230099</v>
      </c>
      <c r="H21" s="2">
        <v>0.47712749424350198</v>
      </c>
      <c r="I21" s="2">
        <v>0.41641220437547299</v>
      </c>
      <c r="J21" s="2">
        <v>0.47729023654751601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0.37503429355281198</v>
      </c>
      <c r="F22" s="2">
        <v>5.9241061143403703E-2</v>
      </c>
      <c r="G22" s="2">
        <v>0.34967962868173003</v>
      </c>
      <c r="H22" s="2">
        <v>0.40038895842389399</v>
      </c>
      <c r="I22" s="2">
        <v>0.35004185073146099</v>
      </c>
      <c r="J22" s="2">
        <v>0.40071102953269899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0.32228395061728399</v>
      </c>
      <c r="F23" s="2">
        <v>0.73780274856475103</v>
      </c>
      <c r="G23" s="2">
        <v>0.232805883418541</v>
      </c>
      <c r="H23" s="2">
        <v>0.411762017816026</v>
      </c>
      <c r="I23" s="2">
        <v>0.23994854801034901</v>
      </c>
      <c r="J23" s="2">
        <v>0.41735784780871998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0.74996913580246904</v>
      </c>
      <c r="F24" s="2">
        <v>2.7685869151043999E-2</v>
      </c>
      <c r="G24" s="2">
        <v>0.732636063803771</v>
      </c>
      <c r="H24" s="2">
        <v>0.76730220780116698</v>
      </c>
      <c r="I24" s="2">
        <v>0.73223901397841995</v>
      </c>
      <c r="J24" s="2">
        <v>0.766898974057585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0.68305555555555597</v>
      </c>
      <c r="F25" s="2">
        <v>1.28015432098765E-2</v>
      </c>
      <c r="G25" s="2">
        <v>0.67126925197006904</v>
      </c>
      <c r="H25" s="2">
        <v>0.69484185914104202</v>
      </c>
      <c r="I25" s="2">
        <v>0.67115357634835704</v>
      </c>
      <c r="J25" s="2">
        <v>0.69472270259011903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0.77978395061728401</v>
      </c>
      <c r="F26" s="2">
        <v>3.04352982268963E-2</v>
      </c>
      <c r="G26" s="2">
        <v>0.76161059015189403</v>
      </c>
      <c r="H26" s="2">
        <v>0.79795731108267398</v>
      </c>
      <c r="I26" s="2">
        <v>0.76107405429967001</v>
      </c>
      <c r="J26" s="2">
        <v>0.79741869443256497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0.87749999999999995</v>
      </c>
      <c r="F27" s="2">
        <v>6.0638888888888904E-3</v>
      </c>
      <c r="G27" s="2">
        <v>0.86938810953994305</v>
      </c>
      <c r="H27" s="2">
        <v>0.88561189046005695</v>
      </c>
      <c r="I27" s="2">
        <v>0.86915432140826099</v>
      </c>
      <c r="J27" s="2">
        <v>0.88538356570010701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0.89749999999999996</v>
      </c>
      <c r="F28" s="2">
        <v>8.4918724279835402E-3</v>
      </c>
      <c r="G28" s="2">
        <v>0.88790050933514997</v>
      </c>
      <c r="H28" s="2">
        <v>0.90709949066484996</v>
      </c>
      <c r="I28" s="2">
        <v>0.88749457270804</v>
      </c>
      <c r="J28" s="2">
        <v>0.90670915056963997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0.830586419753087</v>
      </c>
      <c r="F29" s="2">
        <v>2.5575434385002298E-2</v>
      </c>
      <c r="G29" s="2">
        <v>0.81392707294145406</v>
      </c>
      <c r="H29" s="2">
        <v>0.84724576656471895</v>
      </c>
      <c r="I29" s="2">
        <v>0.81326952945323505</v>
      </c>
      <c r="J29" s="2">
        <v>0.84660029812986703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0.49420524691357998</v>
      </c>
      <c r="F30" s="2">
        <v>3.2288509788632E-2</v>
      </c>
      <c r="G30" s="2">
        <v>0.47548677204220802</v>
      </c>
      <c r="H30" s="2">
        <v>0.51292372178495305</v>
      </c>
      <c r="I30" s="2">
        <v>0.47550362577429101</v>
      </c>
      <c r="J30" s="2">
        <v>0.51292309805224701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0.46038237311385499</v>
      </c>
      <c r="F31" s="2">
        <v>6.7777074590468195E-2</v>
      </c>
      <c r="G31" s="2">
        <v>0.43326248647163201</v>
      </c>
      <c r="H31" s="2">
        <v>0.48750225975607703</v>
      </c>
      <c r="I31" s="2">
        <v>0.43340594009788402</v>
      </c>
      <c r="J31" s="2">
        <v>0.48759292450686198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0.37670524691357998</v>
      </c>
      <c r="F32" s="2">
        <v>3.0502821835467198E-2</v>
      </c>
      <c r="G32" s="2">
        <v>0.35851173795158903</v>
      </c>
      <c r="H32" s="2">
        <v>0.39489875587557099</v>
      </c>
      <c r="I32" s="2">
        <v>0.35869283225926002</v>
      </c>
      <c r="J32" s="2">
        <v>0.395064971781737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0.77129629629629604</v>
      </c>
      <c r="F33" s="2">
        <v>2.85653387440939E-2</v>
      </c>
      <c r="G33" s="2">
        <v>0.75369007528444598</v>
      </c>
      <c r="H33" s="2">
        <v>0.78890251730814698</v>
      </c>
      <c r="I33" s="2">
        <v>0.75321549188666503</v>
      </c>
      <c r="J33" s="2">
        <v>0.78842450397838604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0.70117283950617304</v>
      </c>
      <c r="F34" s="2">
        <v>1.9391420261138999E-2</v>
      </c>
      <c r="G34" s="2">
        <v>0.68666671938650004</v>
      </c>
      <c r="H34" s="2">
        <v>0.71567895962584605</v>
      </c>
      <c r="I34" s="2">
        <v>0.68646778672050401</v>
      </c>
      <c r="J34" s="2">
        <v>0.71547406647927003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0.80299382716049394</v>
      </c>
      <c r="F35" s="2">
        <v>7.6537684804145703E-2</v>
      </c>
      <c r="G35" s="2">
        <v>0.77417448119787802</v>
      </c>
      <c r="H35" s="2">
        <v>0.83181317312310998</v>
      </c>
      <c r="I35" s="2">
        <v>0.77257974423473597</v>
      </c>
      <c r="J35" s="2">
        <v>0.83023425068136403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0.97527777777777802</v>
      </c>
      <c r="F36" s="2">
        <v>6.9136831275720201E-3</v>
      </c>
      <c r="G36" s="2">
        <v>0.966616116516682</v>
      </c>
      <c r="H36" s="2">
        <v>0.98393943903887404</v>
      </c>
      <c r="I36" s="2">
        <v>0.96496618257632805</v>
      </c>
      <c r="J36" s="2">
        <v>0.98260903272765698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0.96361111111111097</v>
      </c>
      <c r="F37" s="2">
        <v>6.9136831275720201E-3</v>
      </c>
      <c r="G37" s="2">
        <v>0.95494944985001595</v>
      </c>
      <c r="H37" s="2">
        <v>0.97227277237220699</v>
      </c>
      <c r="I37" s="2">
        <v>0.95388501511393498</v>
      </c>
      <c r="J37" s="2">
        <v>0.97134749660933595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0.92500000000000004</v>
      </c>
      <c r="F38" s="2">
        <v>4.00617283950617E-3</v>
      </c>
      <c r="G38" s="2">
        <v>0.91840657149798799</v>
      </c>
      <c r="H38" s="2">
        <v>0.93159342850201299</v>
      </c>
      <c r="I38" s="2">
        <v>0.91813442301564596</v>
      </c>
      <c r="J38" s="2">
        <v>0.93133286416971806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1244.3091146690799</v>
      </c>
      <c r="C41" s="2">
        <v>1.77631454234973</v>
      </c>
      <c r="D41" s="2">
        <v>24.782042862749002</v>
      </c>
      <c r="E41" s="2">
        <v>0</v>
      </c>
    </row>
    <row r="42" spans="1:10" x14ac:dyDescent="0.2">
      <c r="A42" t="s">
        <v>11</v>
      </c>
      <c r="B42" s="2">
        <v>1094.03929711821</v>
      </c>
      <c r="C42" s="2">
        <v>1.5268369940087201</v>
      </c>
      <c r="D42" s="2">
        <v>24.782042862749002</v>
      </c>
      <c r="E42" s="2">
        <v>0</v>
      </c>
    </row>
    <row r="43" spans="1:10" x14ac:dyDescent="0.2">
      <c r="A43" t="s">
        <v>26</v>
      </c>
      <c r="B43" s="2">
        <v>58.612228915626901</v>
      </c>
      <c r="C43" s="2">
        <v>2.1516413040979199</v>
      </c>
      <c r="D43" s="2">
        <v>24.782042862749002</v>
      </c>
      <c r="E43" s="2">
        <v>2.3696000717166002E-10</v>
      </c>
    </row>
    <row r="44" spans="1:10" x14ac:dyDescent="0.2">
      <c r="A44" t="s">
        <v>12</v>
      </c>
      <c r="B44" s="2">
        <v>29.7768360642036</v>
      </c>
      <c r="C44" s="2">
        <v>1.39641268092267</v>
      </c>
      <c r="D44" s="2">
        <v>24.782042862749002</v>
      </c>
      <c r="E44" s="2">
        <v>2.02842422147853E-6</v>
      </c>
    </row>
    <row r="45" spans="1:10" x14ac:dyDescent="0.2">
      <c r="A45" t="s">
        <v>27</v>
      </c>
      <c r="B45" s="2">
        <v>11.9154152098626</v>
      </c>
      <c r="C45" s="2">
        <v>2.2685661484153798</v>
      </c>
      <c r="D45" s="2">
        <v>24.782042862749002</v>
      </c>
      <c r="E45" s="2">
        <v>1.4927621191551701E-4</v>
      </c>
    </row>
    <row r="46" spans="1:10" x14ac:dyDescent="0.2">
      <c r="A46" t="s">
        <v>28</v>
      </c>
      <c r="B46" s="2">
        <v>17.127962622270498</v>
      </c>
      <c r="C46" s="2">
        <v>1.9727392119014899</v>
      </c>
      <c r="D46" s="2">
        <v>24.782042862749002</v>
      </c>
      <c r="E46" s="2">
        <v>2.2683847000659601E-5</v>
      </c>
    </row>
    <row r="47" spans="1:10" x14ac:dyDescent="0.2">
      <c r="A47" t="s">
        <v>29</v>
      </c>
      <c r="B47" s="2">
        <v>5.3889233917692696</v>
      </c>
      <c r="C47" s="2">
        <v>2.51314443854716</v>
      </c>
      <c r="D47" s="2">
        <v>24.782042862749002</v>
      </c>
      <c r="E47" s="2">
        <v>7.6032115276779598E-3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4.8923868312757196E-3</v>
      </c>
      <c r="G3" s="2">
        <v>8.9935925481766404E-2</v>
      </c>
      <c r="H3" s="2">
        <v>0.104508518962678</v>
      </c>
      <c r="I3" s="2">
        <v>9.0175589432452699E-2</v>
      </c>
      <c r="J3" s="2">
        <v>0.10475610230733599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0.11972222222222199</v>
      </c>
      <c r="F4" s="2">
        <v>5.1169753086419698E-3</v>
      </c>
      <c r="G4" s="2">
        <v>0.11227056068251</v>
      </c>
      <c r="H4" s="2">
        <v>0.127173883761934</v>
      </c>
      <c r="I4" s="2">
        <v>0.11246861779096801</v>
      </c>
      <c r="J4" s="2">
        <v>0.12737650396120101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6.6944444444444404E-2</v>
      </c>
      <c r="F5" s="2">
        <v>2.8953703703703702E-3</v>
      </c>
      <c r="G5" s="2">
        <v>6.1339148812644601E-2</v>
      </c>
      <c r="H5" s="2">
        <v>7.2549740076244304E-2</v>
      </c>
      <c r="I5" s="2">
        <v>6.15523134138804E-2</v>
      </c>
      <c r="J5" s="2">
        <v>7.2772309516943204E-2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0.18638888888888899</v>
      </c>
      <c r="F6" s="2">
        <v>4.1573148148148199E-2</v>
      </c>
      <c r="G6" s="2">
        <v>0.16514896694120099</v>
      </c>
      <c r="H6" s="2">
        <v>0.207628810836576</v>
      </c>
      <c r="I6" s="2">
        <v>0.16607446718104599</v>
      </c>
      <c r="J6" s="2">
        <v>0.20856671906048799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0.21194444444444399</v>
      </c>
      <c r="F7" s="2">
        <v>3.9976748971193403E-2</v>
      </c>
      <c r="G7" s="2">
        <v>0.191116318431409</v>
      </c>
      <c r="H7" s="2">
        <v>0.23277257045748001</v>
      </c>
      <c r="I7" s="2">
        <v>0.19186365444591599</v>
      </c>
      <c r="J7" s="2">
        <v>0.233519619446029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0.13472222222222199</v>
      </c>
      <c r="F8" s="2">
        <v>3.1686945473250998</v>
      </c>
      <c r="G8" s="2">
        <v>-5.0710617119998899E-2</v>
      </c>
      <c r="H8" s="2">
        <v>0.32015506156444301</v>
      </c>
      <c r="I8" s="2">
        <v>3.07525016624666E-2</v>
      </c>
      <c r="J8" s="2">
        <v>0.433122549648431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0.24083333333333301</v>
      </c>
      <c r="F9" s="2">
        <v>0.111189506172839</v>
      </c>
      <c r="G9" s="2">
        <v>0.20609744894030599</v>
      </c>
      <c r="H9" s="2">
        <v>0.275569217726361</v>
      </c>
      <c r="I9" s="2">
        <v>0.20782210430560299</v>
      </c>
      <c r="J9" s="2">
        <v>0.27725298024759198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0.29061728395061698</v>
      </c>
      <c r="F10" s="2">
        <v>3.6240277142712003E-2</v>
      </c>
      <c r="G10" s="2">
        <v>0.27078639351371198</v>
      </c>
      <c r="H10" s="2">
        <v>0.31044817438752298</v>
      </c>
      <c r="I10" s="2">
        <v>0.27119260167739301</v>
      </c>
      <c r="J10" s="2">
        <v>0.310839886980805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1.55555555555556E-2</v>
      </c>
      <c r="F11" s="2">
        <v>6.9197530864197499E-4</v>
      </c>
      <c r="G11" s="2">
        <v>1.28152956328943E-2</v>
      </c>
      <c r="H11" s="2">
        <v>1.8295815478216799E-2</v>
      </c>
      <c r="I11" s="2">
        <v>1.30400670279073E-2</v>
      </c>
      <c r="J11" s="2">
        <v>1.85471744034983E-2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0.23805555555555599</v>
      </c>
      <c r="F12" s="2">
        <v>7.2566358024691302E-2</v>
      </c>
      <c r="G12" s="2">
        <v>0.20999384610903399</v>
      </c>
      <c r="H12" s="2">
        <v>0.266117265002077</v>
      </c>
      <c r="I12" s="2">
        <v>0.211138329540458</v>
      </c>
      <c r="J12" s="2">
        <v>0.267241845620872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0.28722222222222199</v>
      </c>
      <c r="F13" s="2">
        <v>2.6908127572016501E-2</v>
      </c>
      <c r="G13" s="2">
        <v>0.27013434169112999</v>
      </c>
      <c r="H13" s="2">
        <v>0.30431010275331399</v>
      </c>
      <c r="I13" s="2">
        <v>0.27044209706600397</v>
      </c>
      <c r="J13" s="2">
        <v>0.30460879493729598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0.17805555555555599</v>
      </c>
      <c r="F14" s="2">
        <v>2.2786625514403299E-2</v>
      </c>
      <c r="G14" s="2">
        <v>0.162330707144211</v>
      </c>
      <c r="H14" s="2">
        <v>0.19378040396689999</v>
      </c>
      <c r="I14" s="2">
        <v>0.16287058393442599</v>
      </c>
      <c r="J14" s="2">
        <v>0.19432762791085101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0.35262345679012302</v>
      </c>
      <c r="F15" s="2">
        <v>9.9380521670259306E-3</v>
      </c>
      <c r="G15" s="2">
        <v>0.34223868167857902</v>
      </c>
      <c r="H15" s="2">
        <v>0.36300823190166798</v>
      </c>
      <c r="I15" s="2">
        <v>0.342309608046862</v>
      </c>
      <c r="J15" s="2">
        <v>0.363076510309295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0.40343364197530901</v>
      </c>
      <c r="F16" s="2">
        <v>5.6722199768110299E-2</v>
      </c>
      <c r="G16" s="2">
        <v>0.378623857442694</v>
      </c>
      <c r="H16" s="2">
        <v>0.42824342650792302</v>
      </c>
      <c r="I16" s="2">
        <v>0.37888990756768698</v>
      </c>
      <c r="J16" s="2">
        <v>0.42847048800656301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0.45458333333333301</v>
      </c>
      <c r="F17" s="2">
        <v>2.3475891019988201E-2</v>
      </c>
      <c r="G17" s="2">
        <v>0.43862242871101698</v>
      </c>
      <c r="H17" s="2">
        <v>0.47054423795564998</v>
      </c>
      <c r="I17" s="2">
        <v>0.438674434984969</v>
      </c>
      <c r="J17" s="2">
        <v>0.47058549742689298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0.41625000000000001</v>
      </c>
      <c r="F18" s="2">
        <v>2.3735273368606698E-2</v>
      </c>
      <c r="G18" s="2">
        <v>0.40020116252485999</v>
      </c>
      <c r="H18" s="2">
        <v>0.43229883747513997</v>
      </c>
      <c r="I18" s="2">
        <v>0.40029521695449599</v>
      </c>
      <c r="J18" s="2">
        <v>0.43238220952207701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0.51506944444444502</v>
      </c>
      <c r="F19" s="2">
        <v>3.8449232987948299E-2</v>
      </c>
      <c r="G19" s="2">
        <v>0.49464311649554699</v>
      </c>
      <c r="H19" s="2">
        <v>0.53549577239334201</v>
      </c>
      <c r="I19" s="2">
        <v>0.49462931716125302</v>
      </c>
      <c r="J19" s="2">
        <v>0.53545928200246096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0.49979166666666702</v>
      </c>
      <c r="F20" s="2">
        <v>4.1813507679306298E-2</v>
      </c>
      <c r="G20" s="2">
        <v>0.47849043278958903</v>
      </c>
      <c r="H20" s="2">
        <v>0.52109290054374502</v>
      </c>
      <c r="I20" s="2">
        <v>0.47850368813553501</v>
      </c>
      <c r="J20" s="2">
        <v>0.521080400521445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0.38457561728395101</v>
      </c>
      <c r="F21" s="2">
        <v>2.48301388503313E-2</v>
      </c>
      <c r="G21" s="2">
        <v>0.36816080071100798</v>
      </c>
      <c r="H21" s="2">
        <v>0.40099043385689298</v>
      </c>
      <c r="I21" s="2">
        <v>0.36829763514955599</v>
      </c>
      <c r="J21" s="2">
        <v>0.40111621646746898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0.594135802469136</v>
      </c>
      <c r="F22" s="2">
        <v>1.19244716252604E-2</v>
      </c>
      <c r="G22" s="2">
        <v>0.58276041935558098</v>
      </c>
      <c r="H22" s="2">
        <v>0.60551118558269101</v>
      </c>
      <c r="I22" s="2">
        <v>0.58271180693049696</v>
      </c>
      <c r="J22" s="2">
        <v>0.60545880346004199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0.52561728395061702</v>
      </c>
      <c r="F23" s="2">
        <v>0.17384497027892101</v>
      </c>
      <c r="G23" s="2">
        <v>0.48218351416976102</v>
      </c>
      <c r="H23" s="2">
        <v>0.56905105373147402</v>
      </c>
      <c r="I23" s="2">
        <v>0.48209930550867103</v>
      </c>
      <c r="J23" s="2">
        <v>0.56874957466569798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0.66129629629629605</v>
      </c>
      <c r="F24" s="2">
        <v>4.2669487628918298E-2</v>
      </c>
      <c r="G24" s="2">
        <v>0.63977813423769503</v>
      </c>
      <c r="H24" s="2">
        <v>0.68281445835489796</v>
      </c>
      <c r="I24" s="2">
        <v>0.63945650450828795</v>
      </c>
      <c r="J24" s="2">
        <v>0.682470071346999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0.56694444444444403</v>
      </c>
      <c r="F25" s="2">
        <v>1.2085288065843599E-2</v>
      </c>
      <c r="G25" s="2">
        <v>0.55549261257248495</v>
      </c>
      <c r="H25" s="2">
        <v>0.578396276316404</v>
      </c>
      <c r="I25" s="2">
        <v>0.55545883077996405</v>
      </c>
      <c r="J25" s="2">
        <v>0.57835856616227199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0.66509259259259301</v>
      </c>
      <c r="F26" s="2">
        <v>9.9170987654321002E-2</v>
      </c>
      <c r="G26" s="2">
        <v>0.63228768798471002</v>
      </c>
      <c r="H26" s="2">
        <v>0.697897497200476</v>
      </c>
      <c r="I26" s="2">
        <v>0.63153233696483202</v>
      </c>
      <c r="J26" s="2">
        <v>0.69706241233278898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0.83839506172839495</v>
      </c>
      <c r="F27" s="2">
        <v>4.1695708860437899E-2</v>
      </c>
      <c r="G27" s="2">
        <v>0.81712385439206203</v>
      </c>
      <c r="H27" s="2">
        <v>0.85966626906472798</v>
      </c>
      <c r="I27" s="2">
        <v>0.81597898558484505</v>
      </c>
      <c r="J27" s="2">
        <v>0.85855390729800096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0.89990740740740804</v>
      </c>
      <c r="F28" s="2">
        <v>4.3431417339836402E-2</v>
      </c>
      <c r="G28" s="2">
        <v>0.87819797539001099</v>
      </c>
      <c r="H28" s="2">
        <v>0.92161683942480399</v>
      </c>
      <c r="I28" s="2">
        <v>0.87601022144308505</v>
      </c>
      <c r="J28" s="2">
        <v>0.91962137544127798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0.68379629629629601</v>
      </c>
      <c r="F29" s="2">
        <v>0.16227364286440099</v>
      </c>
      <c r="G29" s="2">
        <v>0.64183291715980895</v>
      </c>
      <c r="H29" s="2">
        <v>0.72575967543278397</v>
      </c>
      <c r="I29" s="2">
        <v>0.64042177208934403</v>
      </c>
      <c r="J29" s="2">
        <v>0.72419200880207601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0.86274691358024702</v>
      </c>
      <c r="F30" s="2">
        <v>5.1093953538586603E-2</v>
      </c>
      <c r="G30" s="2">
        <v>0.83920015048478402</v>
      </c>
      <c r="H30" s="2">
        <v>0.88629367667570902</v>
      </c>
      <c r="I30" s="2">
        <v>0.83745937406791604</v>
      </c>
      <c r="J30" s="2">
        <v>0.88464221930133702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0.80877914951989005</v>
      </c>
      <c r="F31" s="2">
        <v>0.12405686555516</v>
      </c>
      <c r="G31" s="2">
        <v>0.77208837648166295</v>
      </c>
      <c r="H31" s="2">
        <v>0.84546992255811804</v>
      </c>
      <c r="I31" s="2">
        <v>0.76938729782127202</v>
      </c>
      <c r="J31" s="2">
        <v>0.84281696988418897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0.71160493827160498</v>
      </c>
      <c r="F32" s="2">
        <v>5.40095196362343E-2</v>
      </c>
      <c r="G32" s="2">
        <v>0.68739567254718803</v>
      </c>
      <c r="H32" s="2">
        <v>0.73581420399602204</v>
      </c>
      <c r="I32" s="2">
        <v>0.68680537632378602</v>
      </c>
      <c r="J32" s="2">
        <v>0.73519792089520497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0.79523319615912202</v>
      </c>
      <c r="F33" s="2">
        <v>9.5392234274359694E-2</v>
      </c>
      <c r="G33" s="2">
        <v>0.76305935077099296</v>
      </c>
      <c r="H33" s="2">
        <v>0.82740704154725098</v>
      </c>
      <c r="I33" s="2">
        <v>0.76118385001803002</v>
      </c>
      <c r="J33" s="2">
        <v>0.82554058805719899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0.71950617283950602</v>
      </c>
      <c r="F34" s="2">
        <v>0.16620461565818201</v>
      </c>
      <c r="G34" s="2">
        <v>0.67703756739080301</v>
      </c>
      <c r="H34" s="2">
        <v>0.76197477828821003</v>
      </c>
      <c r="I34" s="2">
        <v>0.67515237283149798</v>
      </c>
      <c r="J34" s="2">
        <v>0.75995715070980296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0.73388888888888903</v>
      </c>
      <c r="F35" s="2">
        <v>0.10847451099934</v>
      </c>
      <c r="G35" s="2">
        <v>0.69957971109241102</v>
      </c>
      <c r="H35" s="2">
        <v>0.76819806668536705</v>
      </c>
      <c r="I35" s="2">
        <v>0.69820522913984095</v>
      </c>
      <c r="J35" s="2">
        <v>0.766762802608424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0.97166666666666701</v>
      </c>
      <c r="F36" s="2">
        <v>9.9001028806584394E-3</v>
      </c>
      <c r="G36" s="2">
        <v>0.96130173808737096</v>
      </c>
      <c r="H36" s="2">
        <v>0.98203159524596295</v>
      </c>
      <c r="I36" s="2">
        <v>0.95924178179591602</v>
      </c>
      <c r="J36" s="2">
        <v>0.98038136984344404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0.96388888888888902</v>
      </c>
      <c r="F37" s="2">
        <v>1.04221193415638E-2</v>
      </c>
      <c r="G37" s="2">
        <v>0.95325420755353896</v>
      </c>
      <c r="H37" s="2">
        <v>0.97452357022423997</v>
      </c>
      <c r="I37" s="2">
        <v>0.95160914117890805</v>
      </c>
      <c r="J37" s="2">
        <v>0.97314046064591997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0.90388888888888896</v>
      </c>
      <c r="F38" s="2">
        <v>6.9671662094192899E-2</v>
      </c>
      <c r="G38" s="2">
        <v>0.87639257065028797</v>
      </c>
      <c r="H38" s="2">
        <v>0.93138520712748996</v>
      </c>
      <c r="I38" s="2">
        <v>0.872660809928123</v>
      </c>
      <c r="J38" s="2">
        <v>0.928089801081451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1902.8836563375801</v>
      </c>
      <c r="C41" s="2">
        <v>1.8680097033949301</v>
      </c>
      <c r="D41" s="2">
        <v>24.0031190845556</v>
      </c>
      <c r="E41" s="2">
        <v>0</v>
      </c>
    </row>
    <row r="42" spans="1:10" x14ac:dyDescent="0.2">
      <c r="A42" t="s">
        <v>11</v>
      </c>
      <c r="B42" s="2">
        <v>277.32909523596902</v>
      </c>
      <c r="C42" s="2">
        <v>1.42885539478674</v>
      </c>
      <c r="D42" s="2">
        <v>24.0031190845556</v>
      </c>
      <c r="E42" s="2">
        <v>4.4408920985006301E-16</v>
      </c>
    </row>
    <row r="43" spans="1:10" x14ac:dyDescent="0.2">
      <c r="A43" t="s">
        <v>26</v>
      </c>
      <c r="B43" s="2">
        <v>30.7951145006198</v>
      </c>
      <c r="C43" s="2">
        <v>2.20512771408732</v>
      </c>
      <c r="D43" s="2">
        <v>24.0031190845556</v>
      </c>
      <c r="E43" s="2">
        <v>1.3318856761923599E-7</v>
      </c>
    </row>
    <row r="44" spans="1:10" x14ac:dyDescent="0.2">
      <c r="A44" t="s">
        <v>12</v>
      </c>
      <c r="B44" s="2">
        <v>32.419616923205297</v>
      </c>
      <c r="C44" s="2">
        <v>1.4095499222696399</v>
      </c>
      <c r="D44" s="2">
        <v>24.0031190845556</v>
      </c>
      <c r="E44" s="2">
        <v>1.1473571394082799E-6</v>
      </c>
    </row>
    <row r="45" spans="1:10" x14ac:dyDescent="0.2">
      <c r="A45" t="s">
        <v>27</v>
      </c>
      <c r="B45" s="2">
        <v>11.629330565473399</v>
      </c>
      <c r="C45" s="2">
        <v>2.25434525207974</v>
      </c>
      <c r="D45" s="2">
        <v>24.0031190845556</v>
      </c>
      <c r="E45" s="2">
        <v>1.9330039086917799E-4</v>
      </c>
    </row>
    <row r="46" spans="1:10" x14ac:dyDescent="0.2">
      <c r="A46" t="s">
        <v>28</v>
      </c>
      <c r="B46" s="2">
        <v>17.260819204108</v>
      </c>
      <c r="C46" s="2">
        <v>1.85137729882522</v>
      </c>
      <c r="D46" s="2">
        <v>24.0031190845556</v>
      </c>
      <c r="E46" s="2">
        <v>3.1795577194682101E-5</v>
      </c>
    </row>
    <row r="47" spans="1:10" x14ac:dyDescent="0.2">
      <c r="A47" t="s">
        <v>29</v>
      </c>
      <c r="B47" s="2">
        <v>9.7806430383283001</v>
      </c>
      <c r="C47" s="2">
        <v>2.4630381041013401</v>
      </c>
      <c r="D47" s="2">
        <v>24.0031190845556</v>
      </c>
      <c r="E47" s="2">
        <v>4.0848146472316499E-4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0.125555555555556</v>
      </c>
      <c r="F3" s="2">
        <v>2.42616255144033E-2</v>
      </c>
      <c r="G3" s="2">
        <v>0.10932974475981</v>
      </c>
      <c r="H3" s="2">
        <v>0.14178136635130101</v>
      </c>
      <c r="I3" s="2">
        <v>0.11020703134702101</v>
      </c>
      <c r="J3" s="2">
        <v>0.14269885590560499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0.20555555555555599</v>
      </c>
      <c r="F4" s="2">
        <v>4.2277263374485598E-2</v>
      </c>
      <c r="G4" s="2">
        <v>0.184136520888733</v>
      </c>
      <c r="H4" s="2">
        <v>0.22697459022237801</v>
      </c>
      <c r="I4" s="2">
        <v>0.18496138039635601</v>
      </c>
      <c r="J4" s="2">
        <v>0.22780185530673699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2.1944444444444398E-2</v>
      </c>
      <c r="F5" s="2">
        <v>4.9105967078189299E-3</v>
      </c>
      <c r="G5" s="2">
        <v>1.46446001929284E-2</v>
      </c>
      <c r="H5" s="2">
        <v>2.9244288695960501E-2</v>
      </c>
      <c r="I5" s="2">
        <v>1.5717051076440801E-2</v>
      </c>
      <c r="J5" s="2">
        <v>3.05626342871342E-2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0.26444444444444398</v>
      </c>
      <c r="F6" s="2">
        <v>4.6295576131687201E-2</v>
      </c>
      <c r="G6" s="2">
        <v>0.24203060758547201</v>
      </c>
      <c r="H6" s="2">
        <v>0.28685828130341701</v>
      </c>
      <c r="I6" s="2">
        <v>0.24264638884533701</v>
      </c>
      <c r="J6" s="2">
        <v>0.287457468098961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0.40765432098765397</v>
      </c>
      <c r="F7" s="2">
        <v>4.7966875603312503E-2</v>
      </c>
      <c r="G7" s="2">
        <v>0.384839494222947</v>
      </c>
      <c r="H7" s="2">
        <v>0.430469147752362</v>
      </c>
      <c r="I7" s="2">
        <v>0.38505349729030403</v>
      </c>
      <c r="J7" s="2">
        <v>0.43065270300896302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3.3611111111111099E-2</v>
      </c>
      <c r="F8" s="2">
        <v>4.9105967078189299E-3</v>
      </c>
      <c r="G8" s="2">
        <v>2.63112668595951E-2</v>
      </c>
      <c r="H8" s="2">
        <v>4.0910955362627101E-2</v>
      </c>
      <c r="I8" s="2">
        <v>2.7028871173428601E-2</v>
      </c>
      <c r="J8" s="2">
        <v>4.1727554113489197E-2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0.18333333333333299</v>
      </c>
      <c r="F9" s="2">
        <v>0.117526543209877</v>
      </c>
      <c r="G9" s="2">
        <v>0.14762131126795699</v>
      </c>
      <c r="H9" s="2">
        <v>0.21904535539871001</v>
      </c>
      <c r="I9" s="2">
        <v>0.15027486455007999</v>
      </c>
      <c r="J9" s="2">
        <v>0.221766225600701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0.46768518518518498</v>
      </c>
      <c r="F10" s="2">
        <v>0.17011692894883901</v>
      </c>
      <c r="G10" s="2">
        <v>0.42471964988189798</v>
      </c>
      <c r="H10" s="2">
        <v>0.51065072048847304</v>
      </c>
      <c r="I10" s="2">
        <v>0.42506309154674998</v>
      </c>
      <c r="J10" s="2">
        <v>0.510784161154197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7.0833333333333304E-2</v>
      </c>
      <c r="F11" s="2">
        <v>6.1306584362139896E-4</v>
      </c>
      <c r="G11" s="2">
        <v>6.8254044248601903E-2</v>
      </c>
      <c r="H11" s="2">
        <v>7.3412622418064802E-2</v>
      </c>
      <c r="I11" s="2">
        <v>6.8297026455634804E-2</v>
      </c>
      <c r="J11" s="2">
        <v>7.3456403578195897E-2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0.50645061728395102</v>
      </c>
      <c r="F12" s="2">
        <v>5.3978532871005402E-2</v>
      </c>
      <c r="G12" s="2">
        <v>0.48224829732082902</v>
      </c>
      <c r="H12" s="2">
        <v>0.53065293724707197</v>
      </c>
      <c r="I12" s="2">
        <v>0.48225208578207901</v>
      </c>
      <c r="J12" s="2">
        <v>0.53061896320801005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0.72020061728395102</v>
      </c>
      <c r="F13" s="2">
        <v>5.3003431986268099E-2</v>
      </c>
      <c r="G13" s="2">
        <v>0.69621789625997499</v>
      </c>
      <c r="H13" s="2">
        <v>0.74418333830792704</v>
      </c>
      <c r="I13" s="2">
        <v>0.69560227646915596</v>
      </c>
      <c r="J13" s="2">
        <v>0.74354403108085798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0.58472222222222203</v>
      </c>
      <c r="F14" s="2">
        <v>4.80922839506173E-2</v>
      </c>
      <c r="G14" s="2">
        <v>0.56187759049307895</v>
      </c>
      <c r="H14" s="2">
        <v>0.607566853951366</v>
      </c>
      <c r="I14" s="2">
        <v>0.56171114755332796</v>
      </c>
      <c r="J14" s="2">
        <v>0.60736963768044805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0.47901234567901202</v>
      </c>
      <c r="F15" s="2">
        <v>4.3269064675100298E-2</v>
      </c>
      <c r="G15" s="2">
        <v>0.45734352808742801</v>
      </c>
      <c r="H15" s="2">
        <v>0.50068116327059697</v>
      </c>
      <c r="I15" s="2">
        <v>0.45739649782292902</v>
      </c>
      <c r="J15" s="2">
        <v>0.50070706976886403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0.76574074074074105</v>
      </c>
      <c r="F16" s="2">
        <v>6.7506387939692297E-2</v>
      </c>
      <c r="G16" s="2">
        <v>0.73867506369354796</v>
      </c>
      <c r="H16" s="2">
        <v>0.79280641778793404</v>
      </c>
      <c r="I16" s="2">
        <v>0.73760011002985504</v>
      </c>
      <c r="J16" s="2">
        <v>0.79171567354444505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0.62916666666666698</v>
      </c>
      <c r="F17" s="2">
        <v>3.9224074074074099E-2</v>
      </c>
      <c r="G17" s="2">
        <v>0.608535546425235</v>
      </c>
      <c r="H17" s="2">
        <v>0.64979778690809897</v>
      </c>
      <c r="I17" s="2">
        <v>0.60831092715134905</v>
      </c>
      <c r="J17" s="2">
        <v>0.64955167553299198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0.315</v>
      </c>
      <c r="F18" s="2">
        <v>7.2262860082304495E-2</v>
      </c>
      <c r="G18" s="2">
        <v>0.28699703399124599</v>
      </c>
      <c r="H18" s="2">
        <v>0.34300296600875402</v>
      </c>
      <c r="I18" s="2">
        <v>0.28769101474908698</v>
      </c>
      <c r="J18" s="2">
        <v>0.343650639083174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0.49694444444444402</v>
      </c>
      <c r="F19" s="2">
        <v>0.77639629629629603</v>
      </c>
      <c r="G19" s="2">
        <v>0.40515596245525198</v>
      </c>
      <c r="H19" s="2">
        <v>0.58873292643363695</v>
      </c>
      <c r="I19" s="2">
        <v>0.40627402658216299</v>
      </c>
      <c r="J19" s="2">
        <v>0.58781627706734996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0.68361882716049405</v>
      </c>
      <c r="F20" s="2">
        <v>0.43257725989296397</v>
      </c>
      <c r="G20" s="2">
        <v>0.61510498818052795</v>
      </c>
      <c r="H20" s="2">
        <v>0.75213266614046004</v>
      </c>
      <c r="I20" s="2">
        <v>0.61151282057143197</v>
      </c>
      <c r="J20" s="2">
        <v>0.74785971092636705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0.74567901234567902</v>
      </c>
      <c r="F21" s="2">
        <v>7.5246371982530202E-2</v>
      </c>
      <c r="G21" s="2">
        <v>0.71710381472351803</v>
      </c>
      <c r="H21" s="2">
        <v>0.77425420996784</v>
      </c>
      <c r="I21" s="2">
        <v>0.71606349403108804</v>
      </c>
      <c r="J21" s="2">
        <v>0.77318398619591799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0.90277777777777801</v>
      </c>
      <c r="F22" s="2">
        <v>0</v>
      </c>
      <c r="G22" s="2">
        <v>0.90277777777777801</v>
      </c>
      <c r="H22" s="2">
        <v>0.90277777777777801</v>
      </c>
      <c r="I22" s="2">
        <v>0.90277777777777801</v>
      </c>
      <c r="J22" s="2">
        <v>0.90277777777777801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0.866766975308642</v>
      </c>
      <c r="F23" s="2">
        <v>2.42871759463388E-2</v>
      </c>
      <c r="G23" s="2">
        <v>0.85053262288855902</v>
      </c>
      <c r="H23" s="2">
        <v>0.88300132772872597</v>
      </c>
      <c r="I23" s="2">
        <v>0.84967974027164395</v>
      </c>
      <c r="J23" s="2">
        <v>0.88218119712259602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0.69326388888888901</v>
      </c>
      <c r="F24" s="2">
        <v>3.9419450874485597E-2</v>
      </c>
      <c r="G24" s="2">
        <v>0.67258145022415095</v>
      </c>
      <c r="H24" s="2">
        <v>0.71394632755362697</v>
      </c>
      <c r="I24" s="2">
        <v>0.67220215287129204</v>
      </c>
      <c r="J24" s="2">
        <v>0.713549038810525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0.47663580246913601</v>
      </c>
      <c r="F25" s="2">
        <v>0.63636530572067296</v>
      </c>
      <c r="G25" s="2">
        <v>0.39353605441488998</v>
      </c>
      <c r="H25" s="2">
        <v>0.55973555052338098</v>
      </c>
      <c r="I25" s="2">
        <v>0.39492625553378402</v>
      </c>
      <c r="J25" s="2">
        <v>0.55961543949313097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0.566041666666667</v>
      </c>
      <c r="F26" s="2">
        <v>1.05602829861111</v>
      </c>
      <c r="G26" s="2">
        <v>0.45899226650418301</v>
      </c>
      <c r="H26" s="2">
        <v>0.67309106682915099</v>
      </c>
      <c r="I26" s="2">
        <v>0.45758185253117101</v>
      </c>
      <c r="J26" s="2">
        <v>0.66852463386710703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0.29388888888888898</v>
      </c>
      <c r="F27" s="2">
        <v>0.26041337448559698</v>
      </c>
      <c r="G27" s="2">
        <v>0.24072972976277501</v>
      </c>
      <c r="H27" s="2">
        <v>0.347048048015003</v>
      </c>
      <c r="I27" s="2">
        <v>0.24365633676874501</v>
      </c>
      <c r="J27" s="2">
        <v>0.34968943674811398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0.36305555555555602</v>
      </c>
      <c r="F28" s="2">
        <v>0.187653189935477</v>
      </c>
      <c r="G28" s="2">
        <v>0.31792980527745901</v>
      </c>
      <c r="H28" s="2">
        <v>0.40818130583365198</v>
      </c>
      <c r="I28" s="2">
        <v>0.31923967635873601</v>
      </c>
      <c r="J28" s="2">
        <v>0.40926975246196601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0.35472222222222199</v>
      </c>
      <c r="F29" s="2">
        <v>0.60983055555555599</v>
      </c>
      <c r="G29" s="2">
        <v>0.27337344103953498</v>
      </c>
      <c r="H29" s="2">
        <v>0.43607100340491001</v>
      </c>
      <c r="I29" s="2">
        <v>0.278132363153066</v>
      </c>
      <c r="J29" s="2">
        <v>0.43956021585900001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0.95787037037037104</v>
      </c>
      <c r="F30" s="2">
        <v>1.3566358024691401E-2</v>
      </c>
      <c r="G30" s="2">
        <v>0.94573709380224402</v>
      </c>
      <c r="H30" s="2">
        <v>0.97000364693849705</v>
      </c>
      <c r="I30" s="2">
        <v>0.94392176879450396</v>
      </c>
      <c r="J30" s="2">
        <v>0.96846538021949802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0.95617283950617304</v>
      </c>
      <c r="F31" s="2">
        <v>2.1975499161713201E-2</v>
      </c>
      <c r="G31" s="2">
        <v>0.94073040264544705</v>
      </c>
      <c r="H31" s="2">
        <v>0.97161527636689904</v>
      </c>
      <c r="I31" s="2">
        <v>0.93785856441262405</v>
      </c>
      <c r="J31" s="2">
        <v>0.96926642387376105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0.96095679012345703</v>
      </c>
      <c r="F32" s="2">
        <v>1.8478528425544899E-2</v>
      </c>
      <c r="G32" s="2">
        <v>0.94679623916564903</v>
      </c>
      <c r="H32" s="2">
        <v>0.97511734108126502</v>
      </c>
      <c r="I32" s="2">
        <v>0.944056056644624</v>
      </c>
      <c r="J32" s="2">
        <v>0.97289836501259896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0.80956790123456801</v>
      </c>
      <c r="F33" s="2">
        <v>3.4008153819512499E-2</v>
      </c>
      <c r="G33" s="2">
        <v>0.79035743133252501</v>
      </c>
      <c r="H33" s="2">
        <v>0.82877837113661101</v>
      </c>
      <c r="I33" s="2">
        <v>0.78961351321685103</v>
      </c>
      <c r="J33" s="2">
        <v>0.828041849871886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0.83238425925925896</v>
      </c>
      <c r="F34" s="2">
        <v>1.78905285947446E-2</v>
      </c>
      <c r="G34" s="2">
        <v>0.81845082906227895</v>
      </c>
      <c r="H34" s="2">
        <v>0.84631768945623997</v>
      </c>
      <c r="I34" s="2">
        <v>0.81798481928411004</v>
      </c>
      <c r="J34" s="2">
        <v>0.84585920459239206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0.63114969135802501</v>
      </c>
      <c r="F35" s="2">
        <v>0.34529032564586198</v>
      </c>
      <c r="G35" s="2">
        <v>0.56993739598404802</v>
      </c>
      <c r="H35" s="2">
        <v>0.692361986732001</v>
      </c>
      <c r="I35" s="2">
        <v>0.56812676971019604</v>
      </c>
      <c r="J35" s="2">
        <v>0.68999412946390304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0.18583333333333299</v>
      </c>
      <c r="F36" s="2">
        <v>0.28041388888888902</v>
      </c>
      <c r="G36" s="2">
        <v>0.13067054376578199</v>
      </c>
      <c r="H36" s="2">
        <v>0.24099612290088401</v>
      </c>
      <c r="I36" s="2">
        <v>0.13682571199169399</v>
      </c>
      <c r="J36" s="2">
        <v>0.247363944143839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0.206666666666667</v>
      </c>
      <c r="F37" s="2">
        <v>0.23317746913580201</v>
      </c>
      <c r="G37" s="2">
        <v>0.15636414554063199</v>
      </c>
      <c r="H37" s="2">
        <v>0.256969187792702</v>
      </c>
      <c r="I37" s="2">
        <v>0.16084663874825</v>
      </c>
      <c r="J37" s="2">
        <v>0.26147226245243499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0.23509259259259299</v>
      </c>
      <c r="F38" s="2">
        <v>0.56359062071330601</v>
      </c>
      <c r="G38" s="2">
        <v>0.156888705777465</v>
      </c>
      <c r="H38" s="2">
        <v>0.31329647940771999</v>
      </c>
      <c r="I38" s="2">
        <v>0.16594174606346199</v>
      </c>
      <c r="J38" s="2">
        <v>0.32193702037975402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684.70211033154897</v>
      </c>
      <c r="C41" s="2">
        <v>2.4994034114211501</v>
      </c>
      <c r="D41" s="2">
        <v>106.68578347926901</v>
      </c>
      <c r="E41" s="2">
        <v>0</v>
      </c>
    </row>
    <row r="42" spans="1:10" x14ac:dyDescent="0.2">
      <c r="A42" t="s">
        <v>11</v>
      </c>
      <c r="B42" s="2">
        <v>562.90429431706195</v>
      </c>
      <c r="C42" s="2">
        <v>1.64234299541574</v>
      </c>
      <c r="D42" s="2">
        <v>106.68578347926901</v>
      </c>
      <c r="E42" s="2">
        <v>0</v>
      </c>
    </row>
    <row r="43" spans="1:10" x14ac:dyDescent="0.2">
      <c r="A43" t="s">
        <v>26</v>
      </c>
      <c r="B43" s="2">
        <v>221.12242215581901</v>
      </c>
      <c r="C43" s="2">
        <v>3.88425277229635</v>
      </c>
      <c r="D43" s="2">
        <v>106.68578347926901</v>
      </c>
      <c r="E43" s="2">
        <v>0</v>
      </c>
    </row>
    <row r="44" spans="1:10" x14ac:dyDescent="0.2">
      <c r="A44" t="s">
        <v>12</v>
      </c>
      <c r="B44" s="2">
        <v>73.956952714843695</v>
      </c>
      <c r="C44" s="2">
        <v>1.83537439923171</v>
      </c>
      <c r="D44" s="2">
        <v>106.68578347926901</v>
      </c>
      <c r="E44" s="2">
        <v>0</v>
      </c>
    </row>
    <row r="45" spans="1:10" x14ac:dyDescent="0.2">
      <c r="A45" t="s">
        <v>27</v>
      </c>
      <c r="B45" s="2">
        <v>51.820151941105202</v>
      </c>
      <c r="C45" s="2">
        <v>4.3553752745245298</v>
      </c>
      <c r="D45" s="2">
        <v>106.68578347926901</v>
      </c>
      <c r="E45" s="2">
        <v>0</v>
      </c>
    </row>
    <row r="46" spans="1:10" x14ac:dyDescent="0.2">
      <c r="A46" t="s">
        <v>28</v>
      </c>
      <c r="B46" s="2">
        <v>16.821867095845999</v>
      </c>
      <c r="C46" s="2">
        <v>2.99342855058392</v>
      </c>
      <c r="D46" s="2">
        <v>106.68578347926901</v>
      </c>
      <c r="E46" s="2">
        <v>5.2432287400705499E-9</v>
      </c>
    </row>
    <row r="47" spans="1:10" x14ac:dyDescent="0.2">
      <c r="A47" t="s">
        <v>29</v>
      </c>
      <c r="B47" s="2">
        <v>12.764165655798299</v>
      </c>
      <c r="C47" s="2">
        <v>6.6255734274117497</v>
      </c>
      <c r="D47" s="2">
        <v>106.68578347926901</v>
      </c>
      <c r="E47" s="2">
        <v>1.8683277147602E-11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7"/>
  <sheetViews>
    <sheetView workbookViewId="0">
      <selection activeCell="I40" sqref="I40"/>
    </sheetView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0.121388888888889</v>
      </c>
      <c r="F3" s="2">
        <v>1.1532921810699599E-2</v>
      </c>
      <c r="G3" s="2">
        <v>0.110201824600358</v>
      </c>
      <c r="H3" s="2">
        <v>0.13257595317741999</v>
      </c>
      <c r="I3" s="2">
        <v>0.110638606340386</v>
      </c>
      <c r="J3" s="2">
        <v>0.133027489222349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9.2777777777777806E-2</v>
      </c>
      <c r="F4" s="2">
        <v>6.8408436213991796E-3</v>
      </c>
      <c r="G4" s="2">
        <v>8.4161865047468407E-2</v>
      </c>
      <c r="H4" s="2">
        <v>0.101393690508087</v>
      </c>
      <c r="I4" s="2">
        <v>8.4513569757048795E-2</v>
      </c>
      <c r="J4" s="2">
        <v>0.101760280058754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0.16305555555555601</v>
      </c>
      <c r="F6" s="2">
        <v>1.2625514403292201E-2</v>
      </c>
      <c r="G6" s="2">
        <v>0.151350566799449</v>
      </c>
      <c r="H6" s="2">
        <v>0.17476054431166199</v>
      </c>
      <c r="I6" s="2">
        <v>0.15168611231325799</v>
      </c>
      <c r="J6" s="2">
        <v>0.175101281436119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0.19818672839506199</v>
      </c>
      <c r="F7" s="2">
        <v>4.1100745170324603E-2</v>
      </c>
      <c r="G7" s="2">
        <v>0.17706782770624599</v>
      </c>
      <c r="H7" s="2">
        <v>0.21930562908387799</v>
      </c>
      <c r="I7" s="2">
        <v>0.177910940998389</v>
      </c>
      <c r="J7" s="2">
        <v>0.22015444912798199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0.28855709876543201</v>
      </c>
      <c r="F9" s="2">
        <v>0.129982234590129</v>
      </c>
      <c r="G9" s="2">
        <v>0.25100030931402001</v>
      </c>
      <c r="H9" s="2">
        <v>0.32611388821684401</v>
      </c>
      <c r="I9" s="2">
        <v>0.252495756674389</v>
      </c>
      <c r="J9" s="2">
        <v>0.32751216497670799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0.38701388888888899</v>
      </c>
      <c r="F10" s="2">
        <v>9.6691734641387393E-3</v>
      </c>
      <c r="G10" s="2">
        <v>0.37677055955991001</v>
      </c>
      <c r="H10" s="2">
        <v>0.39725721821786802</v>
      </c>
      <c r="I10" s="2">
        <v>0.37682186506820298</v>
      </c>
      <c r="J10" s="2">
        <v>0.39730582882570498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7.9444444444444401E-2</v>
      </c>
      <c r="F11" s="2">
        <v>6.3552469135802498E-3</v>
      </c>
      <c r="G11" s="2">
        <v>7.1139960033080096E-2</v>
      </c>
      <c r="H11" s="2">
        <v>8.7748928855808705E-2</v>
      </c>
      <c r="I11" s="2">
        <v>7.1526586640403997E-2</v>
      </c>
      <c r="J11" s="2">
        <v>8.8155574032002304E-2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0.26117283950617298</v>
      </c>
      <c r="F12" s="2">
        <v>2.7074620548188801E-2</v>
      </c>
      <c r="G12" s="2">
        <v>0.244032175205732</v>
      </c>
      <c r="H12" s="2">
        <v>0.27831350380661402</v>
      </c>
      <c r="I12" s="2">
        <v>0.24439905716152999</v>
      </c>
      <c r="J12" s="2">
        <v>0.27867326722667501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0.24906635802469099</v>
      </c>
      <c r="F13" s="2">
        <v>3.6770101181857397E-2</v>
      </c>
      <c r="G13" s="2">
        <v>0.229091032177037</v>
      </c>
      <c r="H13" s="2">
        <v>0.26904168387234501</v>
      </c>
      <c r="I13" s="2">
        <v>0.22963038902495</v>
      </c>
      <c r="J13" s="2">
        <v>0.269571742250237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0.204166666666667</v>
      </c>
      <c r="F14" s="2">
        <v>3.1314917695473198E-2</v>
      </c>
      <c r="G14" s="2">
        <v>0.185732559951202</v>
      </c>
      <c r="H14" s="2">
        <v>0.222600773382131</v>
      </c>
      <c r="I14" s="2">
        <v>0.186349661047256</v>
      </c>
      <c r="J14" s="2">
        <v>0.22321982410394001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0.31041666666666701</v>
      </c>
      <c r="F15" s="2">
        <v>2.75763693549455E-2</v>
      </c>
      <c r="G15" s="2">
        <v>0.29311790546046601</v>
      </c>
      <c r="H15" s="2">
        <v>0.327715427872867</v>
      </c>
      <c r="I15" s="2">
        <v>0.29338806494500003</v>
      </c>
      <c r="J15" s="2">
        <v>0.32797488021902799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0.33815586419753102</v>
      </c>
      <c r="F16" s="2">
        <v>4.4672232479668797E-2</v>
      </c>
      <c r="G16" s="2">
        <v>0.31613850192311299</v>
      </c>
      <c r="H16" s="2">
        <v>0.36017322647194799</v>
      </c>
      <c r="I16" s="2">
        <v>0.31650075030532399</v>
      </c>
      <c r="J16" s="2">
        <v>0.36051113390658002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0.384930555555556</v>
      </c>
      <c r="F17" s="2">
        <v>5.6617674300611098E-2</v>
      </c>
      <c r="G17" s="2">
        <v>0.36014364081754202</v>
      </c>
      <c r="H17" s="2">
        <v>0.40971747029356997</v>
      </c>
      <c r="I17" s="2">
        <v>0.36046077236998397</v>
      </c>
      <c r="J17" s="2">
        <v>0.40999654769411198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0.424722222222222</v>
      </c>
      <c r="F18" s="2">
        <v>7.1504115226337399E-3</v>
      </c>
      <c r="G18" s="2">
        <v>0.415913518992725</v>
      </c>
      <c r="H18" s="2">
        <v>0.43353092545171901</v>
      </c>
      <c r="I18" s="2">
        <v>0.41593830916778501</v>
      </c>
      <c r="J18" s="2">
        <v>0.43355393741083198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0.49027777777777798</v>
      </c>
      <c r="F19" s="2">
        <v>3.7949382716049397E-2</v>
      </c>
      <c r="G19" s="2">
        <v>0.46998465803320899</v>
      </c>
      <c r="H19" s="2">
        <v>0.51057089752234697</v>
      </c>
      <c r="I19" s="2">
        <v>0.47001179239146801</v>
      </c>
      <c r="J19" s="2">
        <v>0.51057576983952602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0.62688271604938295</v>
      </c>
      <c r="F20" s="2">
        <v>0.37808728280749898</v>
      </c>
      <c r="G20" s="2">
        <v>0.56282927068468802</v>
      </c>
      <c r="H20" s="2">
        <v>0.69093616141407799</v>
      </c>
      <c r="I20" s="2">
        <v>0.56094985136341602</v>
      </c>
      <c r="J20" s="2">
        <v>0.68841409411300003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0.47861111111111099</v>
      </c>
      <c r="F21" s="2">
        <v>1.6486008230452699E-2</v>
      </c>
      <c r="G21" s="2">
        <v>0.46523579003308002</v>
      </c>
      <c r="H21" s="2">
        <v>0.49198643218914201</v>
      </c>
      <c r="I21" s="2">
        <v>0.46525430026415099</v>
      </c>
      <c r="J21" s="2">
        <v>0.49199857508350597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0.57654320987654295</v>
      </c>
      <c r="F22" s="2">
        <v>8.6702992430015696E-3</v>
      </c>
      <c r="G22" s="2">
        <v>0.56684339371178105</v>
      </c>
      <c r="H22" s="2">
        <v>0.58624302604130596</v>
      </c>
      <c r="I22" s="2">
        <v>0.56681508924663004</v>
      </c>
      <c r="J22" s="2">
        <v>0.58621234945908296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0.54586419753086401</v>
      </c>
      <c r="F23" s="2">
        <v>1.05590681044556E-2</v>
      </c>
      <c r="G23" s="2">
        <v>0.53515987329401005</v>
      </c>
      <c r="H23" s="2">
        <v>0.55656852176771898</v>
      </c>
      <c r="I23" s="2">
        <v>0.53514030144442404</v>
      </c>
      <c r="J23" s="2">
        <v>0.55654570798076697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0.49861111111111101</v>
      </c>
      <c r="F24" s="2">
        <v>1.8956481481481501E-2</v>
      </c>
      <c r="G24" s="2">
        <v>0.48426859569095898</v>
      </c>
      <c r="H24" s="2">
        <v>0.51295362653126297</v>
      </c>
      <c r="I24" s="2">
        <v>0.48427367039142699</v>
      </c>
      <c r="J24" s="2">
        <v>0.512950836236855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0.71129629629629598</v>
      </c>
      <c r="F25" s="2">
        <v>6.20946673525377E-2</v>
      </c>
      <c r="G25" s="2">
        <v>0.68533815378249396</v>
      </c>
      <c r="H25" s="2">
        <v>0.737254438810099</v>
      </c>
      <c r="I25" s="2">
        <v>0.68466223178635399</v>
      </c>
      <c r="J25" s="2">
        <v>0.73654641268883003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0.712901234567901</v>
      </c>
      <c r="F26" s="2">
        <v>5.9684781283340899E-2</v>
      </c>
      <c r="G26" s="2">
        <v>0.68745179263501899</v>
      </c>
      <c r="H26" s="2">
        <v>0.73835067650078401</v>
      </c>
      <c r="I26" s="2">
        <v>0.68679430338729797</v>
      </c>
      <c r="J26" s="2">
        <v>0.73766326698036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0.80141975308641999</v>
      </c>
      <c r="F27" s="2">
        <v>1.85221422039323E-2</v>
      </c>
      <c r="G27" s="2">
        <v>0.78724250082187797</v>
      </c>
      <c r="H27" s="2">
        <v>0.81559700535096202</v>
      </c>
      <c r="I27" s="2">
        <v>0.78686120942614701</v>
      </c>
      <c r="J27" s="2">
        <v>0.81521739526850101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0.79290123456790096</v>
      </c>
      <c r="F28" s="2">
        <v>3.9401564167047702E-2</v>
      </c>
      <c r="G28" s="2">
        <v>0.77222348879837499</v>
      </c>
      <c r="H28" s="2">
        <v>0.81357898033742804</v>
      </c>
      <c r="I28" s="2">
        <v>0.77146103036928004</v>
      </c>
      <c r="J28" s="2">
        <v>0.81281807391331495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0.76608024691358001</v>
      </c>
      <c r="F29" s="2">
        <v>0.23861720139206399</v>
      </c>
      <c r="G29" s="2">
        <v>0.71519436170245299</v>
      </c>
      <c r="H29" s="2">
        <v>0.81696613212470803</v>
      </c>
      <c r="I29" s="2">
        <v>0.71143207688975696</v>
      </c>
      <c r="J29" s="2">
        <v>0.81309814066220099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0.637006172839506</v>
      </c>
      <c r="F30" s="2">
        <v>2.8043734440888101E-2</v>
      </c>
      <c r="G30" s="2">
        <v>0.61956143758129001</v>
      </c>
      <c r="H30" s="2">
        <v>0.654450908097722</v>
      </c>
      <c r="I30" s="2">
        <v>0.61938768488101204</v>
      </c>
      <c r="J30" s="2">
        <v>0.65426433900495296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0.656481481481482</v>
      </c>
      <c r="F31" s="2">
        <v>3.8874901564802097E-2</v>
      </c>
      <c r="G31" s="2">
        <v>0.63594239558432597</v>
      </c>
      <c r="H31" s="2">
        <v>0.67702056737863803</v>
      </c>
      <c r="I31" s="2">
        <v>0.63566004227964201</v>
      </c>
      <c r="J31" s="2">
        <v>0.67671817030721404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0.670030864197531</v>
      </c>
      <c r="F32" s="2">
        <v>4.2718909083981099E-2</v>
      </c>
      <c r="G32" s="2">
        <v>0.64850024416038698</v>
      </c>
      <c r="H32" s="2">
        <v>0.69156148423467501</v>
      </c>
      <c r="I32" s="2">
        <v>0.64815530743835303</v>
      </c>
      <c r="J32" s="2">
        <v>0.69119432989604102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0.89043209876543195</v>
      </c>
      <c r="F33" s="2">
        <v>5.5804279073312001E-2</v>
      </c>
      <c r="G33" s="2">
        <v>0.86582387818782502</v>
      </c>
      <c r="H33" s="2">
        <v>0.91504031934303998</v>
      </c>
      <c r="I33" s="2">
        <v>0.86329519353053996</v>
      </c>
      <c r="J33" s="2">
        <v>0.91272670607551698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0.87774691358024703</v>
      </c>
      <c r="F34" s="2">
        <v>3.2327626632119098E-2</v>
      </c>
      <c r="G34" s="2">
        <v>0.85901710362361705</v>
      </c>
      <c r="H34" s="2">
        <v>0.89647672353687702</v>
      </c>
      <c r="I34" s="2">
        <v>0.85774934054006302</v>
      </c>
      <c r="J34" s="2">
        <v>0.89527646045945697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0.86996913580246904</v>
      </c>
      <c r="F35" s="2">
        <v>6.8246870395772999E-2</v>
      </c>
      <c r="G35" s="2">
        <v>0.84275542092211397</v>
      </c>
      <c r="H35" s="2">
        <v>0.89718285068282499</v>
      </c>
      <c r="I35" s="2">
        <v>0.84025385242613804</v>
      </c>
      <c r="J35" s="2">
        <v>0.89484863689347205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0.92249999999999999</v>
      </c>
      <c r="F36" s="2">
        <v>8.4091373901336197E-2</v>
      </c>
      <c r="G36" s="2">
        <v>0.89229198529211196</v>
      </c>
      <c r="H36" s="2">
        <v>0.95270801470788902</v>
      </c>
      <c r="I36" s="2">
        <v>0.88637965595041601</v>
      </c>
      <c r="J36" s="2">
        <v>0.94781360771586298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0.967592592592593</v>
      </c>
      <c r="F37" s="2">
        <v>2.87172750596962E-2</v>
      </c>
      <c r="G37" s="2">
        <v>0.94993961077116995</v>
      </c>
      <c r="H37" s="2">
        <v>0.98524557441401595</v>
      </c>
      <c r="I37" s="2">
        <v>0.94445734765621003</v>
      </c>
      <c r="J37" s="2">
        <v>0.98128226931447504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0.94824074074074105</v>
      </c>
      <c r="F38" s="2">
        <v>2.7821618909719001E-2</v>
      </c>
      <c r="G38" s="2">
        <v>0.93086522681778605</v>
      </c>
      <c r="H38" s="2">
        <v>0.96561625466369605</v>
      </c>
      <c r="I38" s="2">
        <v>0.92784060536449198</v>
      </c>
      <c r="J38" s="2">
        <v>0.96310291354938604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4882.2577334747702</v>
      </c>
      <c r="C41" s="2">
        <v>2.7842555469439199</v>
      </c>
      <c r="D41" s="2">
        <v>108.627700572387</v>
      </c>
      <c r="E41" s="2">
        <v>0</v>
      </c>
    </row>
    <row r="42" spans="1:10" x14ac:dyDescent="0.2">
      <c r="A42" t="s">
        <v>11</v>
      </c>
      <c r="B42" s="2">
        <v>1129.2801607676499</v>
      </c>
      <c r="C42" s="2">
        <v>1.74531404324839</v>
      </c>
      <c r="D42" s="2">
        <v>108.627700572387</v>
      </c>
      <c r="E42" s="2">
        <v>0</v>
      </c>
    </row>
    <row r="43" spans="1:10" x14ac:dyDescent="0.2">
      <c r="A43" t="s">
        <v>26</v>
      </c>
      <c r="B43" s="2">
        <v>29.213576719990201</v>
      </c>
      <c r="C43" s="2">
        <v>4.7653272672997398</v>
      </c>
      <c r="D43" s="2">
        <v>108.627700572387</v>
      </c>
      <c r="E43" s="2">
        <v>0</v>
      </c>
    </row>
    <row r="44" spans="1:10" x14ac:dyDescent="0.2">
      <c r="A44" t="s">
        <v>12</v>
      </c>
      <c r="B44" s="2">
        <v>43.896018702823199</v>
      </c>
      <c r="C44" s="2">
        <v>1.8512464232388599</v>
      </c>
      <c r="D44" s="2">
        <v>108.627700572387</v>
      </c>
      <c r="E44" s="2">
        <v>5.0404125317982101E-14</v>
      </c>
    </row>
    <row r="45" spans="1:10" x14ac:dyDescent="0.2">
      <c r="A45" t="s">
        <v>27</v>
      </c>
      <c r="B45" s="2">
        <v>67.527188216357303</v>
      </c>
      <c r="C45" s="2">
        <v>4.6395745238291903</v>
      </c>
      <c r="D45" s="2">
        <v>108.627700572387</v>
      </c>
      <c r="E45" s="2">
        <v>0</v>
      </c>
    </row>
    <row r="46" spans="1:10" x14ac:dyDescent="0.2">
      <c r="A46" t="s">
        <v>28</v>
      </c>
      <c r="B46" s="2">
        <v>6.0761338885695801</v>
      </c>
      <c r="C46" s="2">
        <v>3.0937613009473899</v>
      </c>
      <c r="D46" s="2">
        <v>108.627700572387</v>
      </c>
      <c r="E46" s="2">
        <v>6.4149025070836497E-4</v>
      </c>
    </row>
    <row r="47" spans="1:10" x14ac:dyDescent="0.2">
      <c r="A47" t="s">
        <v>29</v>
      </c>
      <c r="B47" s="2">
        <v>24.064499177624899</v>
      </c>
      <c r="C47" s="2">
        <v>7.2973584738943398</v>
      </c>
      <c r="D47" s="2">
        <v>108.627700572387</v>
      </c>
      <c r="E47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7"/>
  <sheetViews>
    <sheetView topLeftCell="A7"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9.7500000000000003E-2</v>
      </c>
      <c r="F3" s="2">
        <v>1.21338477366255E-2</v>
      </c>
      <c r="G3" s="2">
        <v>8.6025183996795401E-2</v>
      </c>
      <c r="H3" s="2">
        <v>0.10897481600320499</v>
      </c>
      <c r="I3" s="2">
        <v>8.6612093233550999E-2</v>
      </c>
      <c r="J3" s="2">
        <v>0.109592389488383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0.11555555555555599</v>
      </c>
      <c r="F4" s="2">
        <v>6.3248971193415604E-3</v>
      </c>
      <c r="G4" s="2">
        <v>0.10727092411165701</v>
      </c>
      <c r="H4" s="2">
        <v>0.123840186999454</v>
      </c>
      <c r="I4" s="2">
        <v>0.107525562838479</v>
      </c>
      <c r="J4" s="2">
        <v>0.12410183939925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0.230833333333333</v>
      </c>
      <c r="F6" s="2">
        <v>3.1466666666666698E-2</v>
      </c>
      <c r="G6" s="2">
        <v>0.212354615675338</v>
      </c>
      <c r="H6" s="2">
        <v>0.249312050991329</v>
      </c>
      <c r="I6" s="2">
        <v>0.21287393735242999</v>
      </c>
      <c r="J6" s="2">
        <v>0.24982699651528101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0.17749999999999999</v>
      </c>
      <c r="F7" s="2">
        <v>2.6920267489711901E-2</v>
      </c>
      <c r="G7" s="2">
        <v>0.16040826520461399</v>
      </c>
      <c r="H7" s="2">
        <v>0.194591734795386</v>
      </c>
      <c r="I7" s="2">
        <v>0.16104819924008601</v>
      </c>
      <c r="J7" s="2">
        <v>0.195241310377925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4.3055555555555597E-2</v>
      </c>
      <c r="F8" s="2">
        <v>7.5874485596707803E-4</v>
      </c>
      <c r="G8" s="2">
        <v>4.0186134109701101E-2</v>
      </c>
      <c r="H8" s="2">
        <v>4.5924977001410003E-2</v>
      </c>
      <c r="I8" s="2">
        <v>4.0275720410974797E-2</v>
      </c>
      <c r="J8" s="2">
        <v>4.6018055500481901E-2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0.30341049382716101</v>
      </c>
      <c r="F9" s="2">
        <v>3.2057597768378798E-2</v>
      </c>
      <c r="G9" s="2">
        <v>0.28475907185522598</v>
      </c>
      <c r="H9" s="2">
        <v>0.32206191579909499</v>
      </c>
      <c r="I9" s="2">
        <v>0.285088816302213</v>
      </c>
      <c r="J9" s="2">
        <v>0.32237867923316099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0.40043209876543201</v>
      </c>
      <c r="F10" s="2">
        <v>0.142557518611964</v>
      </c>
      <c r="G10" s="2">
        <v>0.36110050692444101</v>
      </c>
      <c r="H10" s="2">
        <v>0.43976369060642301</v>
      </c>
      <c r="I10" s="2">
        <v>0.36181670589630099</v>
      </c>
      <c r="J10" s="2">
        <v>0.44032522616764103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7.7222222222222206E-2</v>
      </c>
      <c r="F11" s="2">
        <v>8.3826131687242799E-3</v>
      </c>
      <c r="G11" s="2">
        <v>6.7684686608340996E-2</v>
      </c>
      <c r="H11" s="2">
        <v>8.6759757836103402E-2</v>
      </c>
      <c r="I11" s="2">
        <v>6.8208206054200096E-2</v>
      </c>
      <c r="J11" s="2">
        <v>8.7315852217506207E-2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0.21027777777777801</v>
      </c>
      <c r="F12" s="2">
        <v>8.4451337448559705E-2</v>
      </c>
      <c r="G12" s="2">
        <v>0.18000517753739401</v>
      </c>
      <c r="H12" s="2">
        <v>0.24055037801816201</v>
      </c>
      <c r="I12" s="2">
        <v>0.181599235327392</v>
      </c>
      <c r="J12" s="2">
        <v>0.242145281018356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0.206666666666667</v>
      </c>
      <c r="F13" s="2">
        <v>3.1970473251028801E-2</v>
      </c>
      <c r="G13" s="2">
        <v>0.188040606883984</v>
      </c>
      <c r="H13" s="2">
        <v>0.225292726449349</v>
      </c>
      <c r="I13" s="2">
        <v>0.18866002105976501</v>
      </c>
      <c r="J13" s="2">
        <v>0.22591340828072001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0.25666666666666599</v>
      </c>
      <c r="F14" s="2">
        <v>0.74285370370370396</v>
      </c>
      <c r="G14" s="2">
        <v>0.166882841028274</v>
      </c>
      <c r="H14" s="2">
        <v>0.34645049230505898</v>
      </c>
      <c r="I14" s="2">
        <v>0.177415192879532</v>
      </c>
      <c r="J14" s="2">
        <v>0.355998664350271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0.49836248285322399</v>
      </c>
      <c r="F15" s="2">
        <v>5.4758938160417998E-2</v>
      </c>
      <c r="G15" s="2">
        <v>0.47398583581293002</v>
      </c>
      <c r="H15" s="2">
        <v>0.52273912989351801</v>
      </c>
      <c r="I15" s="2">
        <v>0.474009016816829</v>
      </c>
      <c r="J15" s="2">
        <v>0.52272372103004705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0.44837962962963002</v>
      </c>
      <c r="F16" s="2">
        <v>0.17163185003511</v>
      </c>
      <c r="G16" s="2">
        <v>0.40522321053440502</v>
      </c>
      <c r="H16" s="2">
        <v>0.49153604872485401</v>
      </c>
      <c r="I16" s="2">
        <v>0.40571567270808101</v>
      </c>
      <c r="J16" s="2">
        <v>0.49181714122138998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0.61972222222222195</v>
      </c>
      <c r="F17" s="2">
        <v>3.1151028806584401E-2</v>
      </c>
      <c r="G17" s="2">
        <v>0.60133641690291695</v>
      </c>
      <c r="H17" s="2">
        <v>0.63810802754152796</v>
      </c>
      <c r="I17" s="2">
        <v>0.60117256573313205</v>
      </c>
      <c r="J17" s="2">
        <v>0.63792874016023904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0.61194444444444496</v>
      </c>
      <c r="F18" s="2">
        <v>3.26745884773662E-2</v>
      </c>
      <c r="G18" s="2">
        <v>0.593114392273972</v>
      </c>
      <c r="H18" s="2">
        <v>0.63077449661491802</v>
      </c>
      <c r="I18" s="2">
        <v>0.59295578548212802</v>
      </c>
      <c r="J18" s="2">
        <v>0.63059913228141595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0.61305555555555602</v>
      </c>
      <c r="F19" s="2">
        <v>3.80161522633745E-2</v>
      </c>
      <c r="G19" s="2">
        <v>0.59274459142389502</v>
      </c>
      <c r="H19" s="2">
        <v>0.63336651968721602</v>
      </c>
      <c r="I19" s="2">
        <v>0.59255870287720602</v>
      </c>
      <c r="J19" s="2">
        <v>0.63315963238939799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0.60944444444444501</v>
      </c>
      <c r="F20" s="2">
        <v>6.2478086419753102E-2</v>
      </c>
      <c r="G20" s="2">
        <v>0.58340628274075501</v>
      </c>
      <c r="H20" s="2">
        <v>0.63548260614813401</v>
      </c>
      <c r="I20" s="2">
        <v>0.58311732928861004</v>
      </c>
      <c r="J20" s="2">
        <v>0.63514922499911597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0.44980709876543201</v>
      </c>
      <c r="F21" s="2">
        <v>0.172564916187192</v>
      </c>
      <c r="G21" s="2">
        <v>0.40653353004500897</v>
      </c>
      <c r="H21" s="2">
        <v>0.49308066748585599</v>
      </c>
      <c r="I21" s="2">
        <v>0.40701803683493099</v>
      </c>
      <c r="J21" s="2">
        <v>0.49335194972094898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0.34081790123456801</v>
      </c>
      <c r="F22" s="2">
        <v>3.07288153959E-2</v>
      </c>
      <c r="G22" s="2">
        <v>0.32255711934463199</v>
      </c>
      <c r="H22" s="2">
        <v>0.35907868312450397</v>
      </c>
      <c r="I22" s="2">
        <v>0.32280016156082098</v>
      </c>
      <c r="J22" s="2">
        <v>0.35930773630375601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0.32370370370370399</v>
      </c>
      <c r="F23" s="2">
        <v>1.7961982421378801E-2</v>
      </c>
      <c r="G23" s="2">
        <v>0.30974247654168902</v>
      </c>
      <c r="H23" s="2">
        <v>0.33766493086571803</v>
      </c>
      <c r="I23" s="2">
        <v>0.30990232267116902</v>
      </c>
      <c r="J23" s="2">
        <v>0.33781884377447102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0.77277777777777801</v>
      </c>
      <c r="F24" s="2">
        <v>6.7928909465020601E-2</v>
      </c>
      <c r="G24" s="2">
        <v>0.74562753100982304</v>
      </c>
      <c r="H24" s="2">
        <v>0.79992802454573297</v>
      </c>
      <c r="I24" s="2">
        <v>0.74449080041587401</v>
      </c>
      <c r="J24" s="2">
        <v>0.798779560374273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0.85324074074074097</v>
      </c>
      <c r="F25" s="2">
        <v>8.65483958238073E-2</v>
      </c>
      <c r="G25" s="2">
        <v>0.82259458732665103</v>
      </c>
      <c r="H25" s="2">
        <v>0.88388689415483102</v>
      </c>
      <c r="I25" s="2">
        <v>0.81987659117120404</v>
      </c>
      <c r="J25" s="2">
        <v>0.881319452927674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0.93984567901234595</v>
      </c>
      <c r="F26" s="2">
        <v>2.3005743535030199E-2</v>
      </c>
      <c r="G26" s="2">
        <v>0.92404540578746197</v>
      </c>
      <c r="H26" s="2">
        <v>0.95564595223723003</v>
      </c>
      <c r="I26" s="2">
        <v>0.92196346893953596</v>
      </c>
      <c r="J26" s="2">
        <v>0.95383533135688603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0.80833333333333302</v>
      </c>
      <c r="F27" s="2">
        <v>7.3495061728395095E-2</v>
      </c>
      <c r="G27" s="2">
        <v>0.780092627990015</v>
      </c>
      <c r="H27" s="2">
        <v>0.83657403867665203</v>
      </c>
      <c r="I27" s="2">
        <v>0.77849837825916601</v>
      </c>
      <c r="J27" s="2">
        <v>0.83500141593287502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0.70972222222222203</v>
      </c>
      <c r="F28" s="2">
        <v>4.7946604938271603E-2</v>
      </c>
      <c r="G28" s="2">
        <v>0.68691221670734204</v>
      </c>
      <c r="H28" s="2">
        <v>0.73253222773710303</v>
      </c>
      <c r="I28" s="2">
        <v>0.68639436305174995</v>
      </c>
      <c r="J28" s="2">
        <v>0.73199236289777303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0.70345679012345697</v>
      </c>
      <c r="F29" s="2">
        <v>0.58661161408321905</v>
      </c>
      <c r="G29" s="2">
        <v>0.62367169106507403</v>
      </c>
      <c r="H29" s="2">
        <v>0.78324188918184001</v>
      </c>
      <c r="I29" s="2">
        <v>0.61806528280087403</v>
      </c>
      <c r="J29" s="2">
        <v>0.77665570404915196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0.48292438271604998</v>
      </c>
      <c r="F30" s="2">
        <v>5.6198852492814699E-2</v>
      </c>
      <c r="G30" s="2">
        <v>0.45822931712659898</v>
      </c>
      <c r="H30" s="2">
        <v>0.50761944830549999</v>
      </c>
      <c r="I30" s="2">
        <v>0.45829098926749401</v>
      </c>
      <c r="J30" s="2">
        <v>0.50764104592192805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0.48558813443072701</v>
      </c>
      <c r="F31" s="2">
        <v>6.7599908670230704E-2</v>
      </c>
      <c r="G31" s="2">
        <v>0.458503716002779</v>
      </c>
      <c r="H31" s="2">
        <v>0.51267255285867497</v>
      </c>
      <c r="I31" s="2">
        <v>0.45857239458438798</v>
      </c>
      <c r="J31" s="2">
        <v>0.51268835562911597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0.42617283950617302</v>
      </c>
      <c r="F32" s="2">
        <v>4.83514000025402E-2</v>
      </c>
      <c r="G32" s="2">
        <v>0.40326674824115299</v>
      </c>
      <c r="H32" s="2">
        <v>0.44907893077119299</v>
      </c>
      <c r="I32" s="2">
        <v>0.40344056239739401</v>
      </c>
      <c r="J32" s="2">
        <v>0.44922146621358899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0.93117283950617302</v>
      </c>
      <c r="F33" s="2">
        <v>3.13820619316161E-2</v>
      </c>
      <c r="G33" s="2">
        <v>0.91271898052349698</v>
      </c>
      <c r="H33" s="2">
        <v>0.94962669848884795</v>
      </c>
      <c r="I33" s="2">
        <v>0.91026784821733497</v>
      </c>
      <c r="J33" s="2">
        <v>0.94748852864368405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0.86941358024691395</v>
      </c>
      <c r="F34" s="2">
        <v>0.51111324112178003</v>
      </c>
      <c r="G34" s="2">
        <v>0.79493952097670095</v>
      </c>
      <c r="H34" s="2">
        <v>0.94388763951712595</v>
      </c>
      <c r="I34" s="2">
        <v>0.77553247671397496</v>
      </c>
      <c r="J34" s="2">
        <v>0.92769089905777802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0.97447530864197596</v>
      </c>
      <c r="F35" s="2">
        <v>3.18126543209876E-2</v>
      </c>
      <c r="G35" s="2">
        <v>0.95589527854227496</v>
      </c>
      <c r="H35" s="2">
        <v>0.99305533874167695</v>
      </c>
      <c r="I35" s="2">
        <v>0.94761174372790902</v>
      </c>
      <c r="J35" s="2">
        <v>0.98774200795265998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0.793950617283951</v>
      </c>
      <c r="F36" s="2">
        <v>0.12607499364934199</v>
      </c>
      <c r="G36" s="2">
        <v>0.75696260974420204</v>
      </c>
      <c r="H36" s="2">
        <v>0.83093862482369996</v>
      </c>
      <c r="I36" s="2">
        <v>0.75450914644901301</v>
      </c>
      <c r="J36" s="2">
        <v>0.82849566971168198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0.78950617283950597</v>
      </c>
      <c r="F37" s="2">
        <v>0.18168930549204901</v>
      </c>
      <c r="G37" s="2">
        <v>0.74510329255652996</v>
      </c>
      <c r="H37" s="2">
        <v>0.83390905312248298</v>
      </c>
      <c r="I37" s="2">
        <v>0.74168862125575397</v>
      </c>
      <c r="J37" s="2">
        <v>0.83049491684757604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0.81117283950617303</v>
      </c>
      <c r="F38" s="2">
        <v>0.14459039145455499</v>
      </c>
      <c r="G38" s="2">
        <v>0.77156180573829203</v>
      </c>
      <c r="H38" s="2">
        <v>0.85078387327405403</v>
      </c>
      <c r="I38" s="2">
        <v>0.76835453342823701</v>
      </c>
      <c r="J38" s="2">
        <v>0.84764581202217504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1755.59664101048</v>
      </c>
      <c r="C41" s="2">
        <v>2.7099070436705599</v>
      </c>
      <c r="D41" s="2">
        <v>98.341868393872403</v>
      </c>
      <c r="E41" s="2">
        <v>0</v>
      </c>
    </row>
    <row r="42" spans="1:10" x14ac:dyDescent="0.2">
      <c r="A42" t="s">
        <v>11</v>
      </c>
      <c r="B42" s="2">
        <v>1271.0745622770301</v>
      </c>
      <c r="C42" s="2">
        <v>1.98122703036079</v>
      </c>
      <c r="D42" s="2">
        <v>98.341868393872502</v>
      </c>
      <c r="E42" s="2">
        <v>0</v>
      </c>
    </row>
    <row r="43" spans="1:10" x14ac:dyDescent="0.2">
      <c r="A43" t="s">
        <v>26</v>
      </c>
      <c r="B43" s="2">
        <v>91.348558431911002</v>
      </c>
      <c r="C43" s="2">
        <v>4.7254344812353803</v>
      </c>
      <c r="D43" s="2">
        <v>98.341868393872403</v>
      </c>
      <c r="E43" s="2">
        <v>0</v>
      </c>
    </row>
    <row r="44" spans="1:10" x14ac:dyDescent="0.2">
      <c r="A44" t="s">
        <v>12</v>
      </c>
      <c r="B44" s="2">
        <v>9.7361942969143804</v>
      </c>
      <c r="C44" s="2">
        <v>1.9209783236067799</v>
      </c>
      <c r="D44" s="2">
        <v>98.341868393872502</v>
      </c>
      <c r="E44" s="2">
        <v>1.71528453046133E-4</v>
      </c>
    </row>
    <row r="45" spans="1:10" x14ac:dyDescent="0.2">
      <c r="A45" t="s">
        <v>27</v>
      </c>
      <c r="B45" s="2">
        <v>34.582115881188301</v>
      </c>
      <c r="C45" s="2">
        <v>4.7142155362444402</v>
      </c>
      <c r="D45" s="2">
        <v>98.341868393872403</v>
      </c>
      <c r="E45" s="2">
        <v>0</v>
      </c>
    </row>
    <row r="46" spans="1:10" x14ac:dyDescent="0.2">
      <c r="A46" t="s">
        <v>28</v>
      </c>
      <c r="B46" s="2">
        <v>17.245601571866899</v>
      </c>
      <c r="C46" s="2">
        <v>3.5251970347612702</v>
      </c>
      <c r="D46" s="2">
        <v>98.341868393872403</v>
      </c>
      <c r="E46" s="2">
        <v>5.5568971646380295E-10</v>
      </c>
    </row>
    <row r="47" spans="1:10" x14ac:dyDescent="0.2">
      <c r="A47" t="s">
        <v>29</v>
      </c>
      <c r="B47" s="2">
        <v>9.4175008569928096</v>
      </c>
      <c r="C47" s="2">
        <v>7.2335814478675999</v>
      </c>
      <c r="D47" s="2">
        <v>98.341868393872403</v>
      </c>
      <c r="E47" s="2">
        <v>4.6475925330469198E-9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0.120555555555556</v>
      </c>
      <c r="F3" s="2">
        <v>5.4144032921810701E-3</v>
      </c>
      <c r="G3" s="2">
        <v>0.112890386096208</v>
      </c>
      <c r="H3" s="2">
        <v>0.128220725014904</v>
      </c>
      <c r="I3" s="2">
        <v>0.113098211893761</v>
      </c>
      <c r="J3" s="2">
        <v>0.128433407472615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2.8346707818930001E-3</v>
      </c>
      <c r="G4" s="2">
        <v>9.4731549080260796E-2</v>
      </c>
      <c r="H4" s="2">
        <v>0.105824006475295</v>
      </c>
      <c r="I4" s="2">
        <v>9.4866226506914897E-2</v>
      </c>
      <c r="J4" s="2">
        <v>0.10596188731384699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0.17444444444444401</v>
      </c>
      <c r="F6" s="2">
        <v>1.55815843621399E-2</v>
      </c>
      <c r="G6" s="2">
        <v>0.16144118380508299</v>
      </c>
      <c r="H6" s="2">
        <v>0.18744770508380601</v>
      </c>
      <c r="I6" s="2">
        <v>0.16182083047416801</v>
      </c>
      <c r="J6" s="2">
        <v>0.18783214272267201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0.18527777777777801</v>
      </c>
      <c r="F7" s="2">
        <v>3.2547119341563797E-2</v>
      </c>
      <c r="G7" s="2">
        <v>0.166484491120095</v>
      </c>
      <c r="H7" s="2">
        <v>0.204071064435461</v>
      </c>
      <c r="I7" s="2">
        <v>0.167215547566816</v>
      </c>
      <c r="J7" s="2">
        <v>0.20481121781292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0.28888888888888897</v>
      </c>
      <c r="F9" s="2">
        <v>2.7314814814814801E-3</v>
      </c>
      <c r="G9" s="2">
        <v>0.28344454448738898</v>
      </c>
      <c r="H9" s="2">
        <v>0.29433323329038902</v>
      </c>
      <c r="I9" s="2">
        <v>0.28347515039601601</v>
      </c>
      <c r="J9" s="2">
        <v>0.29436354272867199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0.34780864197530897</v>
      </c>
      <c r="F10" s="2">
        <v>2.03043856963224E-2</v>
      </c>
      <c r="G10" s="2">
        <v>0.33296496867333297</v>
      </c>
      <c r="H10" s="2">
        <v>0.36265231527728498</v>
      </c>
      <c r="I10" s="2">
        <v>0.333116529823833</v>
      </c>
      <c r="J10" s="2">
        <v>0.36279622898417302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7.0833333333333304E-2</v>
      </c>
      <c r="F11" s="2">
        <v>6.0092592592592598E-4</v>
      </c>
      <c r="G11" s="2">
        <v>6.8279709455063106E-2</v>
      </c>
      <c r="H11" s="2">
        <v>7.3386957211603598E-2</v>
      </c>
      <c r="I11" s="2">
        <v>6.832184440248E-2</v>
      </c>
      <c r="J11" s="2">
        <v>7.3429867499596901E-2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0.246111111111111</v>
      </c>
      <c r="F12" s="2">
        <v>1.5982201646090499E-2</v>
      </c>
      <c r="G12" s="2">
        <v>0.232941748286878</v>
      </c>
      <c r="H12" s="2">
        <v>0.25928047393534398</v>
      </c>
      <c r="I12" s="2">
        <v>0.23318019971592699</v>
      </c>
      <c r="J12" s="2">
        <v>0.25951641853063301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0.23638888888888901</v>
      </c>
      <c r="F13" s="2">
        <v>1.6206790123456799E-2</v>
      </c>
      <c r="G13" s="2">
        <v>0.223127318216124</v>
      </c>
      <c r="H13" s="2">
        <v>0.24965045956165399</v>
      </c>
      <c r="I13" s="2">
        <v>0.223385011084238</v>
      </c>
      <c r="J13" s="2">
        <v>0.24990616750931599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0.22663580246913601</v>
      </c>
      <c r="F14" s="2">
        <v>0.436122496570645</v>
      </c>
      <c r="G14" s="2">
        <v>0.15784177986397799</v>
      </c>
      <c r="H14" s="2">
        <v>0.29542982507429399</v>
      </c>
      <c r="I14" s="2">
        <v>0.16521806026508401</v>
      </c>
      <c r="J14" s="2">
        <v>0.302608482037453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0.34529320987654299</v>
      </c>
      <c r="F15" s="2">
        <v>1.81142807131426E-2</v>
      </c>
      <c r="G15" s="2">
        <v>0.331272919553176</v>
      </c>
      <c r="H15" s="2">
        <v>0.35931350019990999</v>
      </c>
      <c r="I15" s="2">
        <v>0.33141056881915998</v>
      </c>
      <c r="J15" s="2">
        <v>0.3594447443171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0.34050925925925901</v>
      </c>
      <c r="F16" s="2">
        <v>2.62584432564178E-2</v>
      </c>
      <c r="G16" s="2">
        <v>0.32362892867494403</v>
      </c>
      <c r="H16" s="2">
        <v>0.357389589843574</v>
      </c>
      <c r="I16" s="2">
        <v>0.32383666446110498</v>
      </c>
      <c r="J16" s="2">
        <v>0.35758628394630998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0.43555555555555597</v>
      </c>
      <c r="F17" s="2">
        <v>3.49326131687243E-2</v>
      </c>
      <c r="G17" s="2">
        <v>0.41608573282554301</v>
      </c>
      <c r="H17" s="2">
        <v>0.45502537828556799</v>
      </c>
      <c r="I17" s="2">
        <v>0.41619466243197301</v>
      </c>
      <c r="J17" s="2">
        <v>0.45511498145289497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0.44833333333333297</v>
      </c>
      <c r="F18" s="2">
        <v>1.3481378600822999E-2</v>
      </c>
      <c r="G18" s="2">
        <v>0.43623811777584698</v>
      </c>
      <c r="H18" s="2">
        <v>0.46042854889082002</v>
      </c>
      <c r="I18" s="2">
        <v>0.43627099899097499</v>
      </c>
      <c r="J18" s="2">
        <v>0.46045676463320301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0.52049382716049397</v>
      </c>
      <c r="F19" s="2">
        <v>3.2411706802824798E-2</v>
      </c>
      <c r="G19" s="2">
        <v>0.50173967605755898</v>
      </c>
      <c r="H19" s="2">
        <v>0.53924797826342896</v>
      </c>
      <c r="I19" s="2">
        <v>0.50171959755447804</v>
      </c>
      <c r="J19" s="2">
        <v>0.53921034949232105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0.61302469135802495</v>
      </c>
      <c r="F20" s="2">
        <v>0.201487263120459</v>
      </c>
      <c r="G20" s="2">
        <v>0.56626514826208296</v>
      </c>
      <c r="H20" s="2">
        <v>0.65978423445396694</v>
      </c>
      <c r="I20" s="2">
        <v>0.56535743454873699</v>
      </c>
      <c r="J20" s="2">
        <v>0.658620896373594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0.41055555555555601</v>
      </c>
      <c r="F21" s="2">
        <v>9.3659465020576108E-3</v>
      </c>
      <c r="G21" s="2">
        <v>0.40047412190094001</v>
      </c>
      <c r="H21" s="2">
        <v>0.42063698921017201</v>
      </c>
      <c r="I21" s="2">
        <v>0.400512994366371</v>
      </c>
      <c r="J21" s="2">
        <v>0.42067322601997198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0.52839506172839501</v>
      </c>
      <c r="F22" s="2">
        <v>1.67195517705634E-2</v>
      </c>
      <c r="G22" s="2">
        <v>0.514925335301329</v>
      </c>
      <c r="H22" s="2">
        <v>0.54186478815546102</v>
      </c>
      <c r="I22" s="2">
        <v>0.51490791830878802</v>
      </c>
      <c r="J22" s="2">
        <v>0.54184087729499097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0.48641975308641999</v>
      </c>
      <c r="F23" s="2">
        <v>3.0032844967738601E-2</v>
      </c>
      <c r="G23" s="2">
        <v>0.46836694783530602</v>
      </c>
      <c r="H23" s="2">
        <v>0.50447255833753302</v>
      </c>
      <c r="I23" s="2">
        <v>0.468392483687394</v>
      </c>
      <c r="J23" s="2">
        <v>0.50448242467163296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0.67138888888888903</v>
      </c>
      <c r="F24" s="2">
        <v>6.6951646090535003E-3</v>
      </c>
      <c r="G24" s="2">
        <v>0.66286520981674002</v>
      </c>
      <c r="H24" s="2">
        <v>0.67991256796103805</v>
      </c>
      <c r="I24" s="2">
        <v>0.66280946868674595</v>
      </c>
      <c r="J24" s="2">
        <v>0.67985545392260205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0.74166666666666703</v>
      </c>
      <c r="F25" s="2">
        <v>2.4753292181069999E-2</v>
      </c>
      <c r="G25" s="2">
        <v>0.72527727084337601</v>
      </c>
      <c r="H25" s="2">
        <v>0.75805606248995805</v>
      </c>
      <c r="I25" s="2">
        <v>0.72494172358728004</v>
      </c>
      <c r="J25" s="2">
        <v>0.75771453062524197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0.800648148148148</v>
      </c>
      <c r="F26" s="2">
        <v>7.6132458847736603E-2</v>
      </c>
      <c r="G26" s="2">
        <v>0.77190519491782605</v>
      </c>
      <c r="H26" s="2">
        <v>0.82939110137847005</v>
      </c>
      <c r="I26" s="2">
        <v>0.77034646997642597</v>
      </c>
      <c r="J26" s="2">
        <v>0.82784516325653601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0.79638888888888903</v>
      </c>
      <c r="F27" s="2">
        <v>2.0819958847736599E-2</v>
      </c>
      <c r="G27" s="2">
        <v>0.78135794016078097</v>
      </c>
      <c r="H27" s="2">
        <v>0.81141983761699699</v>
      </c>
      <c r="I27" s="2">
        <v>0.78094468341076295</v>
      </c>
      <c r="J27" s="2">
        <v>0.81100773350817101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0.75027777777777804</v>
      </c>
      <c r="F28" s="2">
        <v>5.9892283950617298E-2</v>
      </c>
      <c r="G28" s="2">
        <v>0.72478413491927995</v>
      </c>
      <c r="H28" s="2">
        <v>0.77577142063627602</v>
      </c>
      <c r="I28" s="2">
        <v>0.72392742822870904</v>
      </c>
      <c r="J28" s="2">
        <v>0.77489511941671496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0.74753086419753101</v>
      </c>
      <c r="F29" s="2">
        <v>8.4109396433470499E-2</v>
      </c>
      <c r="G29" s="2">
        <v>0.71731961255984</v>
      </c>
      <c r="H29" s="2">
        <v>0.77774211583522201</v>
      </c>
      <c r="I29" s="2">
        <v>0.71614288622675903</v>
      </c>
      <c r="J29" s="2">
        <v>0.77653110319655605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0.59845679012345698</v>
      </c>
      <c r="F30" s="2">
        <v>2.0534333561957E-2</v>
      </c>
      <c r="G30" s="2">
        <v>0.58352930090285304</v>
      </c>
      <c r="H30" s="2">
        <v>0.61338427934406003</v>
      </c>
      <c r="I30" s="2">
        <v>0.583442300057611</v>
      </c>
      <c r="J30" s="2">
        <v>0.61328879773644196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0.61358024691358004</v>
      </c>
      <c r="F31" s="2">
        <v>2.5418889396941501E-2</v>
      </c>
      <c r="G31" s="2">
        <v>0.59697196356009896</v>
      </c>
      <c r="H31" s="2">
        <v>0.63018853026706101</v>
      </c>
      <c r="I31" s="2">
        <v>0.59684566463218103</v>
      </c>
      <c r="J31" s="2">
        <v>0.63005075618260498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0.62216049382716099</v>
      </c>
      <c r="F32" s="2">
        <v>3.2704488645023601E-2</v>
      </c>
      <c r="G32" s="2">
        <v>0.60332182803677303</v>
      </c>
      <c r="H32" s="2">
        <v>0.64099915961754805</v>
      </c>
      <c r="I32" s="2">
        <v>0.60314585483401495</v>
      </c>
      <c r="J32" s="2">
        <v>0.64080664073378102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0.90401234567901301</v>
      </c>
      <c r="F33" s="2">
        <v>6.5798166565056104E-2</v>
      </c>
      <c r="G33" s="2">
        <v>0.87729130573802605</v>
      </c>
      <c r="H33" s="2">
        <v>0.93073338561999897</v>
      </c>
      <c r="I33" s="2">
        <v>0.87376709438993105</v>
      </c>
      <c r="J33" s="2">
        <v>0.927611239029421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0.87632716049382697</v>
      </c>
      <c r="F34" s="2">
        <v>0.122777544708632</v>
      </c>
      <c r="G34" s="2">
        <v>0.83982606221671496</v>
      </c>
      <c r="H34" s="2">
        <v>0.91282825877093998</v>
      </c>
      <c r="I34" s="2">
        <v>0.83497503255171701</v>
      </c>
      <c r="J34" s="2">
        <v>0.90845332553716096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0.92620370370370397</v>
      </c>
      <c r="F35" s="2">
        <v>4.6366954351470799E-2</v>
      </c>
      <c r="G35" s="2">
        <v>0.903772594745335</v>
      </c>
      <c r="H35" s="2">
        <v>0.94863481266207195</v>
      </c>
      <c r="I35" s="2">
        <v>0.90039377167972501</v>
      </c>
      <c r="J35" s="2">
        <v>0.94572888483841899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0.89601851851851899</v>
      </c>
      <c r="F36" s="2">
        <v>0.11819858507341401</v>
      </c>
      <c r="G36" s="2">
        <v>0.86020453751813897</v>
      </c>
      <c r="H36" s="2">
        <v>0.93183249951889802</v>
      </c>
      <c r="I36" s="2">
        <v>0.85437701689852297</v>
      </c>
      <c r="J36" s="2">
        <v>0.92677303204557904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0.95111111111111102</v>
      </c>
      <c r="F37" s="2">
        <v>6.8389289615404206E-2</v>
      </c>
      <c r="G37" s="2">
        <v>0.923869015910048</v>
      </c>
      <c r="H37" s="2">
        <v>0.97835320631217404</v>
      </c>
      <c r="I37" s="2">
        <v>0.91546091337149504</v>
      </c>
      <c r="J37" s="2">
        <v>0.97218438168161803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0.92287037037037001</v>
      </c>
      <c r="F38" s="2">
        <v>8.0142416044302195E-2</v>
      </c>
      <c r="G38" s="2">
        <v>0.89338017325235097</v>
      </c>
      <c r="H38" s="2">
        <v>0.95236056748839004</v>
      </c>
      <c r="I38" s="2">
        <v>0.88772397584217599</v>
      </c>
      <c r="J38" s="2">
        <v>0.94766333001523895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4746.1871188574796</v>
      </c>
      <c r="C41" s="2">
        <v>2.4545924841884101</v>
      </c>
      <c r="D41" s="2">
        <v>100.260534264059</v>
      </c>
      <c r="E41" s="2">
        <v>0</v>
      </c>
    </row>
    <row r="42" spans="1:10" x14ac:dyDescent="0.2">
      <c r="A42" t="s">
        <v>11</v>
      </c>
      <c r="B42" s="2">
        <v>1330.0752513289301</v>
      </c>
      <c r="C42" s="2">
        <v>1.9722211168705499</v>
      </c>
      <c r="D42" s="2">
        <v>100.260534264059</v>
      </c>
      <c r="E42" s="2">
        <v>0</v>
      </c>
    </row>
    <row r="43" spans="1:10" x14ac:dyDescent="0.2">
      <c r="A43" t="s">
        <v>26</v>
      </c>
      <c r="B43" s="2">
        <v>64.122314444160693</v>
      </c>
      <c r="C43" s="2">
        <v>4.4699048215845201</v>
      </c>
      <c r="D43" s="2">
        <v>100.260534264059</v>
      </c>
      <c r="E43" s="2">
        <v>0</v>
      </c>
    </row>
    <row r="44" spans="1:10" x14ac:dyDescent="0.2">
      <c r="A44" t="s">
        <v>12</v>
      </c>
      <c r="B44" s="2">
        <v>14.0156841210844</v>
      </c>
      <c r="C44" s="2">
        <v>1.7632716039446299</v>
      </c>
      <c r="D44" s="2">
        <v>100.260534264059</v>
      </c>
      <c r="E44" s="2">
        <v>1.11149947567002E-5</v>
      </c>
    </row>
    <row r="45" spans="1:10" x14ac:dyDescent="0.2">
      <c r="A45" t="s">
        <v>27</v>
      </c>
      <c r="B45" s="2">
        <v>64.155919646744294</v>
      </c>
      <c r="C45" s="2">
        <v>3.7821668151442598</v>
      </c>
      <c r="D45" s="2">
        <v>100.260534264059</v>
      </c>
      <c r="E45" s="2">
        <v>0</v>
      </c>
    </row>
    <row r="46" spans="1:10" x14ac:dyDescent="0.2">
      <c r="A46" t="s">
        <v>28</v>
      </c>
      <c r="B46" s="2">
        <v>7.8798759568871297</v>
      </c>
      <c r="C46" s="2">
        <v>3.3595391006569</v>
      </c>
      <c r="D46" s="2">
        <v>100.260534264059</v>
      </c>
      <c r="E46" s="2">
        <v>4.5840374909733597E-5</v>
      </c>
    </row>
    <row r="47" spans="1:10" x14ac:dyDescent="0.2">
      <c r="A47" t="s">
        <v>29</v>
      </c>
      <c r="B47" s="2">
        <v>14.2852142048388</v>
      </c>
      <c r="C47" s="2">
        <v>6.6017072862635402</v>
      </c>
      <c r="D47" s="2">
        <v>100.260534264059</v>
      </c>
      <c r="E47" s="2">
        <v>2.38531416840715E-12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0.62117283950617297</v>
      </c>
      <c r="F3" s="2">
        <v>0.99049944431743098</v>
      </c>
      <c r="G3" s="2">
        <v>0.51749795072929605</v>
      </c>
      <c r="H3" s="2">
        <v>0.72484772828305</v>
      </c>
      <c r="I3" s="2">
        <v>0.51348526477071499</v>
      </c>
      <c r="J3" s="2">
        <v>0.71810972357992098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0.36641975308642</v>
      </c>
      <c r="F4" s="2">
        <v>0.34772669753086399</v>
      </c>
      <c r="G4" s="2">
        <v>0.30499188004873101</v>
      </c>
      <c r="H4" s="2">
        <v>0.42784762612410798</v>
      </c>
      <c r="I4" s="2">
        <v>0.30742100255493698</v>
      </c>
      <c r="J4" s="2">
        <v>0.42971596799562201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0.90629629629629604</v>
      </c>
      <c r="F5" s="2">
        <v>0.24421149278565299</v>
      </c>
      <c r="G5" s="2">
        <v>0.85481736656353802</v>
      </c>
      <c r="H5" s="2">
        <v>0.95777522602905496</v>
      </c>
      <c r="I5" s="2">
        <v>0.840646637154708</v>
      </c>
      <c r="J5" s="2">
        <v>0.94661738701576303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0.23516975308641999</v>
      </c>
      <c r="F6" s="2">
        <v>0.35296937959969099</v>
      </c>
      <c r="G6" s="2">
        <v>0.17328053785125799</v>
      </c>
      <c r="H6" s="2">
        <v>0.29705896832158202</v>
      </c>
      <c r="I6" s="2">
        <v>0.17895648190935301</v>
      </c>
      <c r="J6" s="2">
        <v>0.30253420031008799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0.42642746913580198</v>
      </c>
      <c r="F7" s="2">
        <v>0.56412647858059195</v>
      </c>
      <c r="G7" s="2">
        <v>0.34818641330989403</v>
      </c>
      <c r="H7" s="2">
        <v>0.504668524961711</v>
      </c>
      <c r="I7" s="2">
        <v>0.35061602785945101</v>
      </c>
      <c r="J7" s="2">
        <v>0.50586180061737196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0.544876543209876</v>
      </c>
      <c r="F8" s="2">
        <v>1.0310485679266399</v>
      </c>
      <c r="G8" s="2">
        <v>0.43910081553816699</v>
      </c>
      <c r="H8" s="2">
        <v>0.65065227088158595</v>
      </c>
      <c r="I8" s="2">
        <v>0.43867323264159702</v>
      </c>
      <c r="J8" s="2">
        <v>0.64714872181525196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0.30392746913580199</v>
      </c>
      <c r="F9" s="2">
        <v>1.11435421870804</v>
      </c>
      <c r="G9" s="2">
        <v>0.19396155450364799</v>
      </c>
      <c r="H9" s="2">
        <v>0.41389338376795598</v>
      </c>
      <c r="I9" s="2">
        <v>0.20612199038289</v>
      </c>
      <c r="J9" s="2">
        <v>0.423391087514294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0.29364969135802499</v>
      </c>
      <c r="F10" s="2">
        <v>0.63984932493640301</v>
      </c>
      <c r="G10" s="2">
        <v>0.210322773528274</v>
      </c>
      <c r="H10" s="2">
        <v>0.37697660918777498</v>
      </c>
      <c r="I10" s="2">
        <v>0.217643003068098</v>
      </c>
      <c r="J10" s="2">
        <v>0.38319888148403197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0.489722222222222</v>
      </c>
      <c r="F11" s="2">
        <v>0.87020151526698197</v>
      </c>
      <c r="G11" s="2">
        <v>0.39254681313304501</v>
      </c>
      <c r="H11" s="2">
        <v>0.58689763131140005</v>
      </c>
      <c r="I11" s="2">
        <v>0.39413042754475403</v>
      </c>
      <c r="J11" s="2">
        <v>0.58607162110495203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0.53947530864197502</v>
      </c>
      <c r="F12" s="2">
        <v>0.85300490969364395</v>
      </c>
      <c r="G12" s="2">
        <v>0.44326486318621</v>
      </c>
      <c r="H12" s="2">
        <v>0.63568575409773997</v>
      </c>
      <c r="I12" s="2">
        <v>0.44299269371837002</v>
      </c>
      <c r="J12" s="2">
        <v>0.63308771464064795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0.51358024691357995</v>
      </c>
      <c r="F13" s="2">
        <v>0.39682614502362401</v>
      </c>
      <c r="G13" s="2">
        <v>0.44795867958160701</v>
      </c>
      <c r="H13" s="2">
        <v>0.57920181424555295</v>
      </c>
      <c r="I13" s="2">
        <v>0.44810117549909501</v>
      </c>
      <c r="J13" s="2">
        <v>0.57859646608801596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0.35219135802469098</v>
      </c>
      <c r="F14" s="2">
        <v>0.91307621996138799</v>
      </c>
      <c r="G14" s="2">
        <v>0.25265082176361198</v>
      </c>
      <c r="H14" s="2">
        <v>0.45173189428577099</v>
      </c>
      <c r="I14" s="2">
        <v>0.26004975487682103</v>
      </c>
      <c r="J14" s="2">
        <v>0.456824940250869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8.3641975308641994E-2</v>
      </c>
      <c r="F15" s="2">
        <v>4.2081476758179602E-2</v>
      </c>
      <c r="G15" s="2">
        <v>6.2272594124224701E-2</v>
      </c>
      <c r="H15" s="2">
        <v>0.105011356493059</v>
      </c>
      <c r="I15" s="2">
        <v>6.4605556352349297E-2</v>
      </c>
      <c r="J15" s="2">
        <v>0.10764210276978201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0.15246913580246901</v>
      </c>
      <c r="F16" s="2">
        <v>0.10747568194158701</v>
      </c>
      <c r="G16" s="2">
        <v>0.118318282093482</v>
      </c>
      <c r="H16" s="2">
        <v>0.186619989511456</v>
      </c>
      <c r="I16" s="2">
        <v>0.12135669145358299</v>
      </c>
      <c r="J16" s="2">
        <v>0.18983461075642299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5.6481481481481501E-2</v>
      </c>
      <c r="F17" s="2">
        <v>8.9444514233638903E-2</v>
      </c>
      <c r="G17" s="2">
        <v>2.5326800041787799E-2</v>
      </c>
      <c r="H17" s="2">
        <v>8.7636162921175195E-2</v>
      </c>
      <c r="I17" s="2">
        <v>3.2285654980636999E-2</v>
      </c>
      <c r="J17" s="2">
        <v>9.6992920170257402E-2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0.109992283950617</v>
      </c>
      <c r="F18" s="2">
        <v>7.1248876534591096E-2</v>
      </c>
      <c r="G18" s="2">
        <v>8.2186479104669405E-2</v>
      </c>
      <c r="H18" s="2">
        <v>0.13779808879656499</v>
      </c>
      <c r="I18" s="2">
        <v>8.5109953570351796E-2</v>
      </c>
      <c r="J18" s="2">
        <v>0.14102775063356099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0.28231481481481502</v>
      </c>
      <c r="F19" s="2">
        <v>0.52141446310176998</v>
      </c>
      <c r="G19" s="2">
        <v>0.20709400636351499</v>
      </c>
      <c r="H19" s="2">
        <v>0.35753562326611499</v>
      </c>
      <c r="I19" s="2">
        <v>0.21344868382425899</v>
      </c>
      <c r="J19" s="2">
        <v>0.36314151190266197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0.60724537037036996</v>
      </c>
      <c r="F20" s="2">
        <v>1.56012716835277</v>
      </c>
      <c r="G20" s="2">
        <v>0.47713064185340698</v>
      </c>
      <c r="H20" s="2">
        <v>0.737360098887334</v>
      </c>
      <c r="I20" s="2">
        <v>0.47257502054791101</v>
      </c>
      <c r="J20" s="2">
        <v>0.727367255900357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0.62604938271604904</v>
      </c>
      <c r="F21" s="2">
        <v>0.54844596098155796</v>
      </c>
      <c r="G21" s="2">
        <v>0.54890338834367502</v>
      </c>
      <c r="H21" s="2">
        <v>0.70319537708842395</v>
      </c>
      <c r="I21" s="2">
        <v>0.54631159276983099</v>
      </c>
      <c r="J21" s="2">
        <v>0.69948194530473695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0.90377229080932797</v>
      </c>
      <c r="F22" s="2">
        <v>8.5003362320558606E-2</v>
      </c>
      <c r="G22" s="2">
        <v>0.87340091173961898</v>
      </c>
      <c r="H22" s="2">
        <v>0.93414366987903696</v>
      </c>
      <c r="I22" s="2">
        <v>0.86882792394016195</v>
      </c>
      <c r="J22" s="2">
        <v>0.930155803023337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0.86293209876543198</v>
      </c>
      <c r="F23" s="2">
        <v>5.7057725575369603E-2</v>
      </c>
      <c r="G23" s="2">
        <v>0.83804904442676598</v>
      </c>
      <c r="H23" s="2">
        <v>0.88781515310409898</v>
      </c>
      <c r="I23" s="2">
        <v>0.83609920620841904</v>
      </c>
      <c r="J23" s="2">
        <v>0.88597118068721903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4.0848765432098803E-2</v>
      </c>
      <c r="F24" s="2">
        <v>3.0760675319891701E-2</v>
      </c>
      <c r="G24" s="2">
        <v>2.25785195196633E-2</v>
      </c>
      <c r="H24" s="2">
        <v>5.9119011344534199E-2</v>
      </c>
      <c r="I24" s="2">
        <v>2.6020994122636198E-2</v>
      </c>
      <c r="J24" s="2">
        <v>6.3574456144880401E-2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0.27263888888888899</v>
      </c>
      <c r="F25" s="2">
        <v>0.16216537251598601</v>
      </c>
      <c r="G25" s="2">
        <v>0.23068951124919301</v>
      </c>
      <c r="H25" s="2">
        <v>0.31458826652858501</v>
      </c>
      <c r="I25" s="2">
        <v>0.23275629382655799</v>
      </c>
      <c r="J25" s="2">
        <v>0.31653594351998598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0.16536265432098801</v>
      </c>
      <c r="F26" s="2">
        <v>6.9222968889487702E-2</v>
      </c>
      <c r="G26" s="2">
        <v>0.13795501875888599</v>
      </c>
      <c r="H26" s="2">
        <v>0.192770289883089</v>
      </c>
      <c r="I26" s="2">
        <v>0.13974173055800501</v>
      </c>
      <c r="J26" s="2">
        <v>0.194618323285288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0.55466049382715998</v>
      </c>
      <c r="F27" s="2">
        <v>0.24653298976273899</v>
      </c>
      <c r="G27" s="2">
        <v>0.50293746111133297</v>
      </c>
      <c r="H27" s="2">
        <v>0.60638352654298699</v>
      </c>
      <c r="I27" s="2">
        <v>0.50253114208674898</v>
      </c>
      <c r="J27" s="2">
        <v>0.605614287892696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0.66206790123456805</v>
      </c>
      <c r="F28" s="2">
        <v>0.11438818714118799</v>
      </c>
      <c r="G28" s="2">
        <v>0.626835921408327</v>
      </c>
      <c r="H28" s="2">
        <v>0.69729988106080798</v>
      </c>
      <c r="I28" s="2">
        <v>0.62598968363107799</v>
      </c>
      <c r="J28" s="2">
        <v>0.69635403385810202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0.55968364197530895</v>
      </c>
      <c r="F29" s="2">
        <v>1.7627850904810001</v>
      </c>
      <c r="G29" s="2">
        <v>0.42137601042227801</v>
      </c>
      <c r="H29" s="2">
        <v>0.69799127352833901</v>
      </c>
      <c r="I29" s="2">
        <v>0.42034703016762998</v>
      </c>
      <c r="J29" s="2">
        <v>0.69021089453964002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0.87024691358024697</v>
      </c>
      <c r="F30" s="2">
        <v>0.10755303878981901</v>
      </c>
      <c r="G30" s="2">
        <v>0.83608377184868699</v>
      </c>
      <c r="H30" s="2">
        <v>0.90441005531180696</v>
      </c>
      <c r="I30" s="2">
        <v>0.83210129803578803</v>
      </c>
      <c r="J30" s="2">
        <v>0.90075966892789905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0.88882030178326499</v>
      </c>
      <c r="F31" s="2">
        <v>8.2290615279965201E-2</v>
      </c>
      <c r="G31" s="2">
        <v>0.85893747931129205</v>
      </c>
      <c r="H31" s="2">
        <v>0.91870312425523804</v>
      </c>
      <c r="I31" s="2">
        <v>0.85524521130521802</v>
      </c>
      <c r="J31" s="2">
        <v>0.91537836627608504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0.94358024691358</v>
      </c>
      <c r="F32" s="2">
        <v>5.58460943453742E-2</v>
      </c>
      <c r="G32" s="2">
        <v>0.91896280834440303</v>
      </c>
      <c r="H32" s="2">
        <v>0.96819768548275698</v>
      </c>
      <c r="I32" s="2">
        <v>0.91328697879001597</v>
      </c>
      <c r="J32" s="2">
        <v>0.96371104475759395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0.51759259259259305</v>
      </c>
      <c r="F33" s="2">
        <v>0.34439241667936799</v>
      </c>
      <c r="G33" s="2">
        <v>0.45645993867314599</v>
      </c>
      <c r="H33" s="2">
        <v>0.57872524651203905</v>
      </c>
      <c r="I33" s="2">
        <v>0.45650166698127498</v>
      </c>
      <c r="J33" s="2">
        <v>0.57816209716855205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0.58771604938271604</v>
      </c>
      <c r="F34" s="2">
        <v>0.88278285385865995</v>
      </c>
      <c r="G34" s="2">
        <v>0.48984068212344001</v>
      </c>
      <c r="H34" s="2">
        <v>0.68559141664199097</v>
      </c>
      <c r="I34" s="2">
        <v>0.48765214259127199</v>
      </c>
      <c r="J34" s="2">
        <v>0.68102030932762003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0.33088734567901201</v>
      </c>
      <c r="F35" s="2">
        <v>0.65411628146524203</v>
      </c>
      <c r="G35" s="2">
        <v>0.24663656387247901</v>
      </c>
      <c r="H35" s="2">
        <v>0.41513812748554602</v>
      </c>
      <c r="I35" s="2">
        <v>0.25261584051237301</v>
      </c>
      <c r="J35" s="2">
        <v>0.41978902417660702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0.74910493827160496</v>
      </c>
      <c r="F36" s="2">
        <v>0.27318018404206701</v>
      </c>
      <c r="G36" s="2">
        <v>0.69465830167911102</v>
      </c>
      <c r="H36" s="2">
        <v>0.8035515748641</v>
      </c>
      <c r="I36" s="2">
        <v>0.69086202971180999</v>
      </c>
      <c r="J36" s="2">
        <v>0.79955832283526596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0.82037037037036997</v>
      </c>
      <c r="F37" s="2">
        <v>0.38296659299903502</v>
      </c>
      <c r="G37" s="2">
        <v>0.75590493714376294</v>
      </c>
      <c r="H37" s="2">
        <v>0.884835803596977</v>
      </c>
      <c r="I37" s="2">
        <v>0.74675848300283698</v>
      </c>
      <c r="J37" s="2">
        <v>0.87613407607671201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0.75861111111111101</v>
      </c>
      <c r="F38" s="2">
        <v>0.124056470050297</v>
      </c>
      <c r="G38" s="2">
        <v>0.72192039655973395</v>
      </c>
      <c r="H38" s="2">
        <v>0.79530182566248797</v>
      </c>
      <c r="I38" s="2">
        <v>0.72005128148797803</v>
      </c>
      <c r="J38" s="2">
        <v>0.79338377925700998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193.293024441189</v>
      </c>
      <c r="C41" s="2">
        <v>2.8015351368383299</v>
      </c>
      <c r="D41" s="2">
        <v>169.60306484620801</v>
      </c>
      <c r="E41" s="2">
        <v>0</v>
      </c>
    </row>
    <row r="42" spans="1:10" x14ac:dyDescent="0.2">
      <c r="A42" t="s">
        <v>11</v>
      </c>
      <c r="B42" s="2">
        <v>374.27555345255399</v>
      </c>
      <c r="C42" s="2">
        <v>1.9292967768693901</v>
      </c>
      <c r="D42" s="2">
        <v>169.60306484620801</v>
      </c>
      <c r="E42" s="2">
        <v>0</v>
      </c>
    </row>
    <row r="43" spans="1:10" x14ac:dyDescent="0.2">
      <c r="A43" t="s">
        <v>26</v>
      </c>
      <c r="B43" s="2">
        <v>26.212653982811698</v>
      </c>
      <c r="C43" s="2">
        <v>5.1195726376352901</v>
      </c>
      <c r="D43" s="2">
        <v>169.60306484620801</v>
      </c>
      <c r="E43" s="2">
        <v>0</v>
      </c>
    </row>
    <row r="44" spans="1:10" x14ac:dyDescent="0.2">
      <c r="A44" t="s">
        <v>12</v>
      </c>
      <c r="B44" s="2">
        <v>27.719290780199401</v>
      </c>
      <c r="C44" s="2">
        <v>1.9415531541942901</v>
      </c>
      <c r="D44" s="2">
        <v>169.60306484620801</v>
      </c>
      <c r="E44" s="2">
        <v>6.3612670686552506E-11</v>
      </c>
    </row>
    <row r="45" spans="1:10" x14ac:dyDescent="0.2">
      <c r="A45" t="s">
        <v>27</v>
      </c>
      <c r="B45" s="2">
        <v>19.593646795348299</v>
      </c>
      <c r="C45" s="2">
        <v>5.29797044205728</v>
      </c>
      <c r="D45" s="2">
        <v>169.60306484620801</v>
      </c>
      <c r="E45" s="2">
        <v>5.5511151231257797E-16</v>
      </c>
    </row>
    <row r="46" spans="1:10" x14ac:dyDescent="0.2">
      <c r="A46" t="s">
        <v>28</v>
      </c>
      <c r="B46" s="2">
        <v>9.1533097586421004</v>
      </c>
      <c r="C46" s="2">
        <v>3.61566358647223</v>
      </c>
      <c r="D46" s="2">
        <v>169.60306484620801</v>
      </c>
      <c r="E46" s="2">
        <v>2.5752475505402798E-6</v>
      </c>
    </row>
    <row r="47" spans="1:10" x14ac:dyDescent="0.2">
      <c r="A47" t="s">
        <v>29</v>
      </c>
      <c r="B47" s="2">
        <v>12.124570200286101</v>
      </c>
      <c r="C47" s="2">
        <v>9.1592230126807106</v>
      </c>
      <c r="D47" s="2">
        <v>169.60306484620801</v>
      </c>
      <c r="E47" s="2">
        <v>7.32747196252603E-15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0.11972222222222199</v>
      </c>
      <c r="F3" s="2">
        <v>1.30989711934156E-2</v>
      </c>
      <c r="G3" s="2">
        <v>0.107799784747135</v>
      </c>
      <c r="H3" s="2">
        <v>0.13164465969730901</v>
      </c>
      <c r="I3" s="2">
        <v>0.108303207733683</v>
      </c>
      <c r="J3" s="2">
        <v>0.13216675563074101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0.105833333333333</v>
      </c>
      <c r="F4" s="2">
        <v>1.0070061728395099E-2</v>
      </c>
      <c r="G4" s="2">
        <v>9.5379814009817807E-2</v>
      </c>
      <c r="H4" s="2">
        <v>0.116286852656849</v>
      </c>
      <c r="I4" s="2">
        <v>9.5825732324179902E-2</v>
      </c>
      <c r="J4" s="2">
        <v>0.11675112808928099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1.6666666666666701E-2</v>
      </c>
      <c r="F5" s="2">
        <v>1.2746913580246901E-3</v>
      </c>
      <c r="G5" s="2">
        <v>1.2947471397660001E-2</v>
      </c>
      <c r="H5" s="2">
        <v>2.0385861935673301E-2</v>
      </c>
      <c r="I5" s="2">
        <v>1.33279892968336E-2</v>
      </c>
      <c r="J5" s="2">
        <v>2.0824035452202599E-2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0.15722222222222201</v>
      </c>
      <c r="F6" s="2">
        <v>1.1362962962963E-2</v>
      </c>
      <c r="G6" s="2">
        <v>0.146117894885435</v>
      </c>
      <c r="H6" s="2">
        <v>0.16832654955901</v>
      </c>
      <c r="I6" s="2">
        <v>0.14643410929919301</v>
      </c>
      <c r="J6" s="2">
        <v>0.16864808463888001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0.17194444444444401</v>
      </c>
      <c r="F7" s="2">
        <v>2.6780658436214001E-2</v>
      </c>
      <c r="G7" s="2">
        <v>0.15489708630014601</v>
      </c>
      <c r="H7" s="2">
        <v>0.18899180258874301</v>
      </c>
      <c r="I7" s="2">
        <v>0.155560206135021</v>
      </c>
      <c r="J7" s="2">
        <v>0.18966674435218001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4.0277777777777801E-2</v>
      </c>
      <c r="F8" s="2">
        <v>2.3369341563785999E-3</v>
      </c>
      <c r="G8" s="2">
        <v>3.5241963577819398E-2</v>
      </c>
      <c r="H8" s="2">
        <v>4.5313591977736198E-2</v>
      </c>
      <c r="I8" s="2">
        <v>3.5532846193566101E-2</v>
      </c>
      <c r="J8" s="2">
        <v>4.5626355938797998E-2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0.22204475308641999</v>
      </c>
      <c r="F9" s="2">
        <v>5.1325982934421303E-2</v>
      </c>
      <c r="G9" s="2">
        <v>0.198444584919692</v>
      </c>
      <c r="H9" s="2">
        <v>0.24564492125314699</v>
      </c>
      <c r="I9" s="2">
        <v>0.199342017668415</v>
      </c>
      <c r="J9" s="2">
        <v>0.24653692028440699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0.37916666666666698</v>
      </c>
      <c r="F10" s="2">
        <v>1.68395833333333E-2</v>
      </c>
      <c r="G10" s="2">
        <v>0.36564867635905701</v>
      </c>
      <c r="H10" s="2">
        <v>0.39268465697427601</v>
      </c>
      <c r="I10" s="2">
        <v>0.36574549327084399</v>
      </c>
      <c r="J10" s="2">
        <v>0.39277534732125002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7.41666666666667E-2</v>
      </c>
      <c r="F11" s="2">
        <v>1.3536008230452701E-2</v>
      </c>
      <c r="G11" s="2">
        <v>6.20469695953162E-2</v>
      </c>
      <c r="H11" s="2">
        <v>8.6286363738017097E-2</v>
      </c>
      <c r="I11" s="2">
        <v>6.2921352083179796E-2</v>
      </c>
      <c r="J11" s="2">
        <v>8.7234652486326295E-2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0.26057870370370401</v>
      </c>
      <c r="F12" s="2">
        <v>3.25498699589385E-2</v>
      </c>
      <c r="G12" s="2">
        <v>0.24178462293505601</v>
      </c>
      <c r="H12" s="2">
        <v>0.27937278447235098</v>
      </c>
      <c r="I12" s="2">
        <v>0.24222773091507399</v>
      </c>
      <c r="J12" s="2">
        <v>0.27980658106405498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0.334976851851852</v>
      </c>
      <c r="F13" s="2">
        <v>2.73612247085048E-2</v>
      </c>
      <c r="G13" s="2">
        <v>0.31774570330539198</v>
      </c>
      <c r="H13" s="2">
        <v>0.35220800039831202</v>
      </c>
      <c r="I13" s="2">
        <v>0.31797125114597502</v>
      </c>
      <c r="J13" s="2">
        <v>0.35242198358197002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0.28172067901234599</v>
      </c>
      <c r="F14" s="2">
        <v>5.1710156731969603E-2</v>
      </c>
      <c r="G14" s="2">
        <v>0.258032352147538</v>
      </c>
      <c r="H14" s="2">
        <v>0.30540900587715297</v>
      </c>
      <c r="I14" s="2">
        <v>0.25864825482051301</v>
      </c>
      <c r="J14" s="2">
        <v>0.30600172704201001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0.26033950617284002</v>
      </c>
      <c r="F15" s="2">
        <v>3.76010599474891E-2</v>
      </c>
      <c r="G15" s="2">
        <v>0.24013973248425899</v>
      </c>
      <c r="H15" s="2">
        <v>0.28053927986142002</v>
      </c>
      <c r="I15" s="2">
        <v>0.24065271372191699</v>
      </c>
      <c r="J15" s="2">
        <v>0.28104073554138997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0.33329475308641998</v>
      </c>
      <c r="F16" s="2">
        <v>0.10495985562005999</v>
      </c>
      <c r="G16" s="2">
        <v>0.29954597352319801</v>
      </c>
      <c r="H16" s="2">
        <v>0.36704353264964201</v>
      </c>
      <c r="I16" s="2">
        <v>0.30044092564930802</v>
      </c>
      <c r="J16" s="2">
        <v>0.36785208422361898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0.37371141975308603</v>
      </c>
      <c r="F17" s="2">
        <v>0.106860119399173</v>
      </c>
      <c r="G17" s="2">
        <v>0.33965850528535202</v>
      </c>
      <c r="H17" s="2">
        <v>0.40776433422082098</v>
      </c>
      <c r="I17" s="2">
        <v>0.34033071153435002</v>
      </c>
      <c r="J17" s="2">
        <v>0.40833953329813999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0.42388888888888898</v>
      </c>
      <c r="F18" s="2">
        <v>4.1518518518518501E-3</v>
      </c>
      <c r="G18" s="2">
        <v>0.41717665031577</v>
      </c>
      <c r="H18" s="2">
        <v>0.43060112746200802</v>
      </c>
      <c r="I18" s="2">
        <v>0.41719108364013402</v>
      </c>
      <c r="J18" s="2">
        <v>0.43061477443884899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0.51555555555555599</v>
      </c>
      <c r="F19" s="2">
        <v>2.3569650205761301E-2</v>
      </c>
      <c r="G19" s="2">
        <v>0.49956280996464503</v>
      </c>
      <c r="H19" s="2">
        <v>0.53154830114646601</v>
      </c>
      <c r="I19" s="2">
        <v>0.499552337352766</v>
      </c>
      <c r="J19" s="2">
        <v>0.53152693575339205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0.58540123456790105</v>
      </c>
      <c r="F20" s="2">
        <v>0.66050126060559899</v>
      </c>
      <c r="G20" s="2">
        <v>0.50074025572908698</v>
      </c>
      <c r="H20" s="2">
        <v>0.67006221340671601</v>
      </c>
      <c r="I20" s="2">
        <v>0.49904151236365901</v>
      </c>
      <c r="J20" s="2">
        <v>0.66681316090291998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0.47944444444444501</v>
      </c>
      <c r="F21" s="2">
        <v>1.5290226337448601E-2</v>
      </c>
      <c r="G21" s="2">
        <v>0.46656333064351302</v>
      </c>
      <c r="H21" s="2">
        <v>0.49232555824537599</v>
      </c>
      <c r="I21" s="2">
        <v>0.46657983436253597</v>
      </c>
      <c r="J21" s="2">
        <v>0.49233637375174399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0.59629629629629599</v>
      </c>
      <c r="F22" s="2">
        <v>1.3245249707869699E-2</v>
      </c>
      <c r="G22" s="2">
        <v>0.58430747366257096</v>
      </c>
      <c r="H22" s="2">
        <v>0.60828511893002102</v>
      </c>
      <c r="I22" s="2">
        <v>0.58425220187287696</v>
      </c>
      <c r="J22" s="2">
        <v>0.60822544354929498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0.56638888888888905</v>
      </c>
      <c r="F23" s="2">
        <v>1.1437713382106401E-2</v>
      </c>
      <c r="G23" s="2">
        <v>0.55524809692195698</v>
      </c>
      <c r="H23" s="2">
        <v>0.57752968085582101</v>
      </c>
      <c r="I23" s="2">
        <v>0.55521636565479504</v>
      </c>
      <c r="J23" s="2">
        <v>0.57749433145088203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0.48277777777777803</v>
      </c>
      <c r="F24" s="2">
        <v>1.4816769547325101E-2</v>
      </c>
      <c r="G24" s="2">
        <v>0.470097661879815</v>
      </c>
      <c r="H24" s="2">
        <v>0.495457893675741</v>
      </c>
      <c r="I24" s="2">
        <v>0.47011146104026702</v>
      </c>
      <c r="J24" s="2">
        <v>0.49546626396393201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0.712438271604938</v>
      </c>
      <c r="F25" s="2">
        <v>0.128124916171315</v>
      </c>
      <c r="G25" s="2">
        <v>0.67515077239796295</v>
      </c>
      <c r="H25" s="2">
        <v>0.74972577081191305</v>
      </c>
      <c r="I25" s="2">
        <v>0.67376206496790303</v>
      </c>
      <c r="J25" s="2">
        <v>0.74824261341435405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0.62240740740740796</v>
      </c>
      <c r="F26" s="2">
        <v>1.9910813900320099E-2</v>
      </c>
      <c r="G26" s="2">
        <v>0.60770829988957298</v>
      </c>
      <c r="H26" s="2">
        <v>0.63710651492524195</v>
      </c>
      <c r="I26" s="2">
        <v>0.60759975975478198</v>
      </c>
      <c r="J26" s="2">
        <v>0.63699011657642401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0.90450617283950596</v>
      </c>
      <c r="F27" s="2">
        <v>1.33914532845603E-2</v>
      </c>
      <c r="G27" s="2">
        <v>0.89245136434889005</v>
      </c>
      <c r="H27" s="2">
        <v>0.91656098133012298</v>
      </c>
      <c r="I27" s="2">
        <v>0.89175203104025003</v>
      </c>
      <c r="J27" s="2">
        <v>0.91589930082804505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0.85009259259259295</v>
      </c>
      <c r="F28" s="2">
        <v>6.5588940329218096E-2</v>
      </c>
      <c r="G28" s="2">
        <v>0.82341407050859095</v>
      </c>
      <c r="H28" s="2">
        <v>0.87677111467659496</v>
      </c>
      <c r="I28" s="2">
        <v>0.82141704255970205</v>
      </c>
      <c r="J28" s="2">
        <v>0.87486508430146304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0.73793209876543198</v>
      </c>
      <c r="F29" s="2">
        <v>0.25514067850429301</v>
      </c>
      <c r="G29" s="2">
        <v>0.68531385930252597</v>
      </c>
      <c r="H29" s="2">
        <v>0.79055033822833798</v>
      </c>
      <c r="I29" s="2">
        <v>0.68203989849882496</v>
      </c>
      <c r="J29" s="2">
        <v>0.78706671337854295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0.674413580246914</v>
      </c>
      <c r="F30" s="2">
        <v>3.1577836838896499E-2</v>
      </c>
      <c r="G30" s="2">
        <v>0.65590224917255102</v>
      </c>
      <c r="H30" s="2">
        <v>0.69292491132127698</v>
      </c>
      <c r="I30" s="2">
        <v>0.65563728805618804</v>
      </c>
      <c r="J30" s="2">
        <v>0.69264603064409103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0.68580246913580301</v>
      </c>
      <c r="F31" s="2">
        <v>3.3183378423004603E-2</v>
      </c>
      <c r="G31" s="2">
        <v>0.66682637789383703</v>
      </c>
      <c r="H31" s="2">
        <v>0.70477856037776798</v>
      </c>
      <c r="I31" s="2">
        <v>0.66652337714311904</v>
      </c>
      <c r="J31" s="2">
        <v>0.70446119479738301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0.71438271604938297</v>
      </c>
      <c r="F32" s="2">
        <v>3.8733643880506E-2</v>
      </c>
      <c r="G32" s="2">
        <v>0.69388098001000698</v>
      </c>
      <c r="H32" s="2">
        <v>0.73488445208875797</v>
      </c>
      <c r="I32" s="2">
        <v>0.693447628672197</v>
      </c>
      <c r="J32" s="2">
        <v>0.734435624868371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0.82777777777777795</v>
      </c>
      <c r="F33" s="2">
        <v>6.7707206091551106E-2</v>
      </c>
      <c r="G33" s="2">
        <v>0.800671873107761</v>
      </c>
      <c r="H33" s="2">
        <v>0.854883682447795</v>
      </c>
      <c r="I33" s="2">
        <v>0.79896282705745203</v>
      </c>
      <c r="J33" s="2">
        <v>0.85322138424588301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0.82049382716049402</v>
      </c>
      <c r="F34" s="2">
        <v>3.98198292943149E-2</v>
      </c>
      <c r="G34" s="2">
        <v>0.79970661938722698</v>
      </c>
      <c r="H34" s="2">
        <v>0.84128103493376105</v>
      </c>
      <c r="I34" s="2">
        <v>0.79875956699623496</v>
      </c>
      <c r="J34" s="2">
        <v>0.84034992262876296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0.81703703703703701</v>
      </c>
      <c r="F35" s="2">
        <v>5.4391739699232798E-2</v>
      </c>
      <c r="G35" s="2">
        <v>0.79274225903913098</v>
      </c>
      <c r="H35" s="2">
        <v>0.84133181503494403</v>
      </c>
      <c r="I35" s="2">
        <v>0.79148174705807794</v>
      </c>
      <c r="J35" s="2">
        <v>0.840093124280195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0.94277777777777805</v>
      </c>
      <c r="F36" s="2">
        <v>0.11918971193415601</v>
      </c>
      <c r="G36" s="2">
        <v>0.90681395531523801</v>
      </c>
      <c r="H36" s="2">
        <v>0.97874160024031798</v>
      </c>
      <c r="I36" s="2">
        <v>0.89428215534543998</v>
      </c>
      <c r="J36" s="2">
        <v>0.969778934272434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0.97305555555555601</v>
      </c>
      <c r="F37" s="2">
        <v>9.8151234567901199E-3</v>
      </c>
      <c r="G37" s="2">
        <v>0.96273520752085695</v>
      </c>
      <c r="H37" s="2">
        <v>0.98337590359025495</v>
      </c>
      <c r="I37" s="2">
        <v>0.960571317437525</v>
      </c>
      <c r="J37" s="2">
        <v>0.981662391549883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0.93546296296296305</v>
      </c>
      <c r="F38" s="2">
        <v>2.38520156988264E-2</v>
      </c>
      <c r="G38" s="2">
        <v>0.91937470566533896</v>
      </c>
      <c r="H38" s="2">
        <v>0.95155122026058703</v>
      </c>
      <c r="I38" s="2">
        <v>0.91738355475659195</v>
      </c>
      <c r="J38" s="2">
        <v>0.94980244332736397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4213.5793518928203</v>
      </c>
      <c r="C41" s="2">
        <v>2.4374088853839302</v>
      </c>
      <c r="D41" s="2">
        <v>74.353167321109694</v>
      </c>
      <c r="E41" s="2">
        <v>0</v>
      </c>
    </row>
    <row r="42" spans="1:10" x14ac:dyDescent="0.2">
      <c r="A42" t="s">
        <v>11</v>
      </c>
      <c r="B42" s="2">
        <v>834.04446026875803</v>
      </c>
      <c r="C42" s="2">
        <v>1.70698866518901</v>
      </c>
      <c r="D42" s="2">
        <v>74.353167321109694</v>
      </c>
      <c r="E42" s="2">
        <v>0</v>
      </c>
    </row>
    <row r="43" spans="1:10" x14ac:dyDescent="0.2">
      <c r="A43" t="s">
        <v>26</v>
      </c>
      <c r="B43" s="2">
        <v>22.6957073113701</v>
      </c>
      <c r="C43" s="2">
        <v>4.0638210804855301</v>
      </c>
      <c r="D43" s="2">
        <v>74.353167321109694</v>
      </c>
      <c r="E43" s="2">
        <v>2.22133422767001E-12</v>
      </c>
    </row>
    <row r="44" spans="1:10" x14ac:dyDescent="0.2">
      <c r="A44" t="s">
        <v>12</v>
      </c>
      <c r="B44" s="2">
        <v>73.918021372952197</v>
      </c>
      <c r="C44" s="2">
        <v>1.7618515786156499</v>
      </c>
      <c r="D44" s="2">
        <v>74.353167321109694</v>
      </c>
      <c r="E44" s="2">
        <v>0</v>
      </c>
    </row>
    <row r="45" spans="1:10" x14ac:dyDescent="0.2">
      <c r="A45" t="s">
        <v>27</v>
      </c>
      <c r="B45" s="2">
        <v>44.991326749556499</v>
      </c>
      <c r="C45" s="2">
        <v>3.7689776990083299</v>
      </c>
      <c r="D45" s="2">
        <v>74.353167321109694</v>
      </c>
      <c r="E45" s="2">
        <v>0</v>
      </c>
    </row>
    <row r="46" spans="1:10" x14ac:dyDescent="0.2">
      <c r="A46" t="s">
        <v>28</v>
      </c>
      <c r="B46" s="2">
        <v>9.0688857921706294</v>
      </c>
      <c r="C46" s="2">
        <v>2.77223920031226</v>
      </c>
      <c r="D46" s="2">
        <v>74.353167321109694</v>
      </c>
      <c r="E46" s="2">
        <v>5.49237055704754E-5</v>
      </c>
    </row>
    <row r="47" spans="1:10" x14ac:dyDescent="0.2">
      <c r="A47" t="s">
        <v>29</v>
      </c>
      <c r="B47" s="2">
        <v>20.644352706062499</v>
      </c>
      <c r="C47" s="2">
        <v>5.6422552754207196</v>
      </c>
      <c r="D47" s="2">
        <v>74.353167321109595</v>
      </c>
      <c r="E47" s="2">
        <v>1.1513012765362901E-13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0.101944444444444</v>
      </c>
      <c r="F3" s="2">
        <v>2.7982510288065798E-3</v>
      </c>
      <c r="G3" s="2">
        <v>9.6433959805836703E-2</v>
      </c>
      <c r="H3" s="2">
        <v>0.107454929083052</v>
      </c>
      <c r="I3" s="2">
        <v>9.6564481863851401E-2</v>
      </c>
      <c r="J3" s="2">
        <v>0.107588449354695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0.120277777777778</v>
      </c>
      <c r="F4" s="2">
        <v>2.7982510288065798E-3</v>
      </c>
      <c r="G4" s="2">
        <v>0.11476729313917</v>
      </c>
      <c r="H4" s="2">
        <v>0.12578826241638599</v>
      </c>
      <c r="I4" s="2">
        <v>0.114875349193185</v>
      </c>
      <c r="J4" s="2">
        <v>0.12589813693239299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0.24888888888888899</v>
      </c>
      <c r="F6" s="2">
        <v>8.2490740740740701E-3</v>
      </c>
      <c r="G6" s="2">
        <v>0.23942762704885501</v>
      </c>
      <c r="H6" s="2">
        <v>0.25835015072892298</v>
      </c>
      <c r="I6" s="2">
        <v>0.23954832823498001</v>
      </c>
      <c r="J6" s="2">
        <v>0.25846986871677502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0.24583333333333299</v>
      </c>
      <c r="F7" s="2">
        <v>7.9212962962962995E-3</v>
      </c>
      <c r="G7" s="2">
        <v>0.23656194890110199</v>
      </c>
      <c r="H7" s="2">
        <v>0.25510471776556498</v>
      </c>
      <c r="I7" s="2">
        <v>0.23668019524692299</v>
      </c>
      <c r="J7" s="2">
        <v>0.25522209503566201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5.11111111111111E-2</v>
      </c>
      <c r="F8" s="2">
        <v>4.5767489711934202E-3</v>
      </c>
      <c r="G8" s="2">
        <v>4.4063774653593103E-2</v>
      </c>
      <c r="H8" s="2">
        <v>5.8158447568629097E-2</v>
      </c>
      <c r="I8" s="2">
        <v>4.45062156111923E-2</v>
      </c>
      <c r="J8" s="2">
        <v>5.8636047072087701E-2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0.38060956790123501</v>
      </c>
      <c r="F9" s="2">
        <v>3.7087728907196901E-2</v>
      </c>
      <c r="G9" s="2">
        <v>0.360548152075235</v>
      </c>
      <c r="H9" s="2">
        <v>0.40067098372723498</v>
      </c>
      <c r="I9" s="2">
        <v>0.360761778499682</v>
      </c>
      <c r="J9" s="2">
        <v>0.40086454937996802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0.45557870370370401</v>
      </c>
      <c r="F10" s="2">
        <v>8.6600297585026201E-2</v>
      </c>
      <c r="G10" s="2">
        <v>0.42492336264996999</v>
      </c>
      <c r="H10" s="2">
        <v>0.48623404475743698</v>
      </c>
      <c r="I10" s="2">
        <v>0.42512929285789502</v>
      </c>
      <c r="J10" s="2">
        <v>0.486363885656588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0.06</v>
      </c>
      <c r="F11" s="2">
        <v>4.5767489711934202E-3</v>
      </c>
      <c r="G11" s="2">
        <v>5.2952663542482001E-2</v>
      </c>
      <c r="H11" s="2">
        <v>6.7047336457517995E-2</v>
      </c>
      <c r="I11" s="2">
        <v>5.3328154865175302E-2</v>
      </c>
      <c r="J11" s="2">
        <v>6.7447084479324002E-2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0.18666666666666701</v>
      </c>
      <c r="F12" s="2">
        <v>2.3235802469135799E-2</v>
      </c>
      <c r="G12" s="2">
        <v>0.17078758808557001</v>
      </c>
      <c r="H12" s="2">
        <v>0.202545745247764</v>
      </c>
      <c r="I12" s="2">
        <v>0.17130501371322199</v>
      </c>
      <c r="J12" s="2">
        <v>0.203068302947466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0.172222222222222</v>
      </c>
      <c r="F13" s="2">
        <v>1.18E-2</v>
      </c>
      <c r="G13" s="2">
        <v>0.16090636488146101</v>
      </c>
      <c r="H13" s="2">
        <v>0.18353807956298401</v>
      </c>
      <c r="I13" s="2">
        <v>0.16119894886598399</v>
      </c>
      <c r="J13" s="2">
        <v>0.18383409437953299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0.228333333333333</v>
      </c>
      <c r="F14" s="2">
        <v>0.83918395061728401</v>
      </c>
      <c r="G14" s="2">
        <v>0.13290550410518301</v>
      </c>
      <c r="H14" s="2">
        <v>0.32376116256148302</v>
      </c>
      <c r="I14" s="2">
        <v>0.14687266849400599</v>
      </c>
      <c r="J14" s="2">
        <v>0.33712124525216303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0.52295953360768199</v>
      </c>
      <c r="F15" s="2">
        <v>2.0804316890597901E-2</v>
      </c>
      <c r="G15" s="2">
        <v>0.50793423228824597</v>
      </c>
      <c r="H15" s="2">
        <v>0.53798483492711802</v>
      </c>
      <c r="I15" s="2">
        <v>0.50791797923718596</v>
      </c>
      <c r="J15" s="2">
        <v>0.53795955869308199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0.50331790123456799</v>
      </c>
      <c r="F16" s="2">
        <v>9.9454740165099004E-2</v>
      </c>
      <c r="G16" s="2">
        <v>0.47046609871167699</v>
      </c>
      <c r="H16" s="2">
        <v>0.53616970375745898</v>
      </c>
      <c r="I16" s="2">
        <v>0.47049900573438402</v>
      </c>
      <c r="J16" s="2">
        <v>0.53610823120298501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0.58638888888888896</v>
      </c>
      <c r="F17" s="2">
        <v>1.45254115226337E-2</v>
      </c>
      <c r="G17" s="2">
        <v>0.57383406333521703</v>
      </c>
      <c r="H17" s="2">
        <v>0.598943714442561</v>
      </c>
      <c r="I17" s="2">
        <v>0.57378049534695996</v>
      </c>
      <c r="J17" s="2">
        <v>0.59888504283935395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0.64500000000000002</v>
      </c>
      <c r="F18" s="2">
        <v>1.50292181069959E-2</v>
      </c>
      <c r="G18" s="2">
        <v>0.63222930145108502</v>
      </c>
      <c r="H18" s="2">
        <v>0.65777069854891601</v>
      </c>
      <c r="I18" s="2">
        <v>0.63212854467127499</v>
      </c>
      <c r="J18" s="2">
        <v>0.65766499219704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0.63166666666666704</v>
      </c>
      <c r="F19" s="2">
        <v>1.6055041152263399E-2</v>
      </c>
      <c r="G19" s="2">
        <v>0.61846732801573601</v>
      </c>
      <c r="H19" s="2">
        <v>0.64486600531759697</v>
      </c>
      <c r="I19" s="2">
        <v>0.61837158428539396</v>
      </c>
      <c r="J19" s="2">
        <v>0.64476465545760997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0.60027777777777802</v>
      </c>
      <c r="F20" s="2">
        <v>9.0078189300411504E-2</v>
      </c>
      <c r="G20" s="2">
        <v>0.56901293249755802</v>
      </c>
      <c r="H20" s="2">
        <v>0.63154262305799802</v>
      </c>
      <c r="I20" s="2">
        <v>0.56864434656908802</v>
      </c>
      <c r="J20" s="2">
        <v>0.63109634909666301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0.35784722222222198</v>
      </c>
      <c r="F21" s="2">
        <v>4.1583475508687698E-2</v>
      </c>
      <c r="G21" s="2">
        <v>0.336604662289192</v>
      </c>
      <c r="H21" s="2">
        <v>0.37908978215525202</v>
      </c>
      <c r="I21" s="2">
        <v>0.33689491384286302</v>
      </c>
      <c r="J21" s="2">
        <v>0.37935712665160998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0.32006172839506197</v>
      </c>
      <c r="F22" s="2">
        <v>7.6249174414469304E-3</v>
      </c>
      <c r="G22" s="2">
        <v>0.31096544394180597</v>
      </c>
      <c r="H22" s="2">
        <v>0.32915801284831803</v>
      </c>
      <c r="I22" s="2">
        <v>0.31103465219111298</v>
      </c>
      <c r="J22" s="2">
        <v>0.32922560157148401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0.29101851851851901</v>
      </c>
      <c r="F23" s="2">
        <v>4.1661274958085604E-3</v>
      </c>
      <c r="G23" s="2">
        <v>0.28429475023467798</v>
      </c>
      <c r="H23" s="2">
        <v>0.29774228680235898</v>
      </c>
      <c r="I23" s="2">
        <v>0.28434081820183899</v>
      </c>
      <c r="J23" s="2">
        <v>0.29778778837561898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0.74617283950617297</v>
      </c>
      <c r="F24" s="2">
        <v>5.3602382766854598E-2</v>
      </c>
      <c r="G24" s="2">
        <v>0.72205499405553897</v>
      </c>
      <c r="H24" s="2">
        <v>0.77029068495680697</v>
      </c>
      <c r="I24" s="2">
        <v>0.72130917179787202</v>
      </c>
      <c r="J24" s="2">
        <v>0.76952704288860097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0.73305555555555602</v>
      </c>
      <c r="F25" s="2">
        <v>5.04534979423868E-2</v>
      </c>
      <c r="G25" s="2">
        <v>0.70965683554700498</v>
      </c>
      <c r="H25" s="2">
        <v>0.75645427556410705</v>
      </c>
      <c r="I25" s="2">
        <v>0.70901554344043505</v>
      </c>
      <c r="J25" s="2">
        <v>0.75579354535185095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0.85388888888888903</v>
      </c>
      <c r="F26" s="2">
        <v>0.108851785169944</v>
      </c>
      <c r="G26" s="2">
        <v>0.81952009924795999</v>
      </c>
      <c r="H26" s="2">
        <v>0.88825767852981796</v>
      </c>
      <c r="I26" s="2">
        <v>0.81607231899279797</v>
      </c>
      <c r="J26" s="2">
        <v>0.885025601175915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0.93197530864197498</v>
      </c>
      <c r="F27" s="2">
        <v>4.8796399176954698E-2</v>
      </c>
      <c r="G27" s="2">
        <v>0.90896405138482295</v>
      </c>
      <c r="H27" s="2">
        <v>0.954986565899128</v>
      </c>
      <c r="I27" s="2">
        <v>0.90503512933663399</v>
      </c>
      <c r="J27" s="2">
        <v>0.95168097205292002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0.75663580246913598</v>
      </c>
      <c r="F28" s="2">
        <v>0.14511720393232699</v>
      </c>
      <c r="G28" s="2">
        <v>0.71695267326836998</v>
      </c>
      <c r="H28" s="2">
        <v>0.79631893166990197</v>
      </c>
      <c r="I28" s="2">
        <v>0.71480069029558402</v>
      </c>
      <c r="J28" s="2">
        <v>0.79410190395445701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0.76898148148148204</v>
      </c>
      <c r="F29" s="2">
        <v>0.76749106716455795</v>
      </c>
      <c r="G29" s="2">
        <v>0.67772092246445903</v>
      </c>
      <c r="H29" s="2">
        <v>0.86024204049850495</v>
      </c>
      <c r="I29" s="2">
        <v>0.66571242124757501</v>
      </c>
      <c r="J29" s="2">
        <v>0.84764929977825898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0.47581018518518498</v>
      </c>
      <c r="F30" s="2">
        <v>4.0725539817264303E-2</v>
      </c>
      <c r="G30" s="2">
        <v>0.45478790186656998</v>
      </c>
      <c r="H30" s="2">
        <v>0.49683246850380097</v>
      </c>
      <c r="I30" s="2">
        <v>0.45484306257652302</v>
      </c>
      <c r="J30" s="2">
        <v>0.49686293027202999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0.43668552812071298</v>
      </c>
      <c r="F31" s="2">
        <v>5.5830930116478099E-2</v>
      </c>
      <c r="G31" s="2">
        <v>0.41207143203969498</v>
      </c>
      <c r="H31" s="2">
        <v>0.46129962420173198</v>
      </c>
      <c r="I31" s="2">
        <v>0.41224664680471501</v>
      </c>
      <c r="J31" s="2">
        <v>0.461435777581511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0.41191358024691399</v>
      </c>
      <c r="F32" s="2">
        <v>5.5807338139874103E-2</v>
      </c>
      <c r="G32" s="2">
        <v>0.38730468519456701</v>
      </c>
      <c r="H32" s="2">
        <v>0.43652247529926003</v>
      </c>
      <c r="I32" s="2">
        <v>0.38754371568238599</v>
      </c>
      <c r="J32" s="2">
        <v>0.43672315252663302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0.87129629629629601</v>
      </c>
      <c r="F33" s="2">
        <v>0.12634132246100699</v>
      </c>
      <c r="G33" s="2">
        <v>0.83426924146079895</v>
      </c>
      <c r="H33" s="2">
        <v>0.90832335113179397</v>
      </c>
      <c r="I33" s="2">
        <v>0.82952724547636703</v>
      </c>
      <c r="J33" s="2">
        <v>0.90401534020427898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0.78574074074074096</v>
      </c>
      <c r="F34" s="2">
        <v>0.43232079141899099</v>
      </c>
      <c r="G34" s="2">
        <v>0.71724721517830803</v>
      </c>
      <c r="H34" s="2">
        <v>0.85423426630317401</v>
      </c>
      <c r="I34" s="2">
        <v>0.70942510142835302</v>
      </c>
      <c r="J34" s="2">
        <v>0.84635402899743495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0.932191358024692</v>
      </c>
      <c r="F35" s="2">
        <v>0.257846568739521</v>
      </c>
      <c r="G35" s="2">
        <v>0.87929483351959803</v>
      </c>
      <c r="H35" s="2">
        <v>0.98508788252978496</v>
      </c>
      <c r="I35" s="2">
        <v>0.85619240854245504</v>
      </c>
      <c r="J35" s="2">
        <v>0.96945929298074796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0.82783950617283997</v>
      </c>
      <c r="F36" s="2">
        <v>0.34356278069907997</v>
      </c>
      <c r="G36" s="2">
        <v>0.766780530459239</v>
      </c>
      <c r="H36" s="2">
        <v>0.88889848188644005</v>
      </c>
      <c r="I36" s="2">
        <v>0.75804152186186502</v>
      </c>
      <c r="J36" s="2">
        <v>0.88067231914591804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0.82246913580246905</v>
      </c>
      <c r="F37" s="2">
        <v>0.296541432327389</v>
      </c>
      <c r="G37" s="2">
        <v>0.76574222280737603</v>
      </c>
      <c r="H37" s="2">
        <v>0.87919604879756297</v>
      </c>
      <c r="I37" s="2">
        <v>0.75853461788939802</v>
      </c>
      <c r="J37" s="2">
        <v>0.87232461602900302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0.92145061728395095</v>
      </c>
      <c r="F38" s="2">
        <v>0.149891413910481</v>
      </c>
      <c r="G38" s="2">
        <v>0.88112000288315595</v>
      </c>
      <c r="H38" s="2">
        <v>0.96178123168474505</v>
      </c>
      <c r="I38" s="2">
        <v>0.87045753979429297</v>
      </c>
      <c r="J38" s="2">
        <v>0.95344436757862705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1383.4551594928801</v>
      </c>
      <c r="C41" s="2">
        <v>2.50749493913812</v>
      </c>
      <c r="D41" s="2">
        <v>89.235125518364796</v>
      </c>
      <c r="E41" s="2">
        <v>0</v>
      </c>
    </row>
    <row r="42" spans="1:10" x14ac:dyDescent="0.2">
      <c r="A42" t="s">
        <v>11</v>
      </c>
      <c r="B42" s="2">
        <v>1449.3993783092301</v>
      </c>
      <c r="C42" s="2">
        <v>1.91499201942182</v>
      </c>
      <c r="D42" s="2">
        <v>89.235125518364796</v>
      </c>
      <c r="E42" s="2">
        <v>0</v>
      </c>
    </row>
    <row r="43" spans="1:10" x14ac:dyDescent="0.2">
      <c r="A43" t="s">
        <v>26</v>
      </c>
      <c r="B43" s="2">
        <v>57.666347792573802</v>
      </c>
      <c r="C43" s="2">
        <v>4.1041003325485903</v>
      </c>
      <c r="D43" s="2">
        <v>89.235125518364796</v>
      </c>
      <c r="E43" s="2">
        <v>0</v>
      </c>
    </row>
    <row r="44" spans="1:10" x14ac:dyDescent="0.2">
      <c r="A44" t="s">
        <v>12</v>
      </c>
      <c r="B44" s="2">
        <v>19.035441658024201</v>
      </c>
      <c r="C44" s="2">
        <v>1.81946631207789</v>
      </c>
      <c r="D44" s="2">
        <v>89.235125518364796</v>
      </c>
      <c r="E44" s="2">
        <v>3.2967110841219901E-7</v>
      </c>
    </row>
    <row r="45" spans="1:10" x14ac:dyDescent="0.2">
      <c r="A45" t="s">
        <v>27</v>
      </c>
      <c r="B45" s="2">
        <v>45.750696230362401</v>
      </c>
      <c r="C45" s="2">
        <v>4.24287701236468</v>
      </c>
      <c r="D45" s="2">
        <v>89.235125518364796</v>
      </c>
      <c r="E45" s="2">
        <v>0</v>
      </c>
    </row>
    <row r="46" spans="1:10" x14ac:dyDescent="0.2">
      <c r="A46" t="s">
        <v>28</v>
      </c>
      <c r="B46" s="2">
        <v>12.708510513948999</v>
      </c>
      <c r="C46" s="2">
        <v>3.4006149469448901</v>
      </c>
      <c r="D46" s="2">
        <v>89.235125518364796</v>
      </c>
      <c r="E46" s="2">
        <v>1.6685185988407601E-7</v>
      </c>
    </row>
    <row r="47" spans="1:10" x14ac:dyDescent="0.2">
      <c r="A47" t="s">
        <v>29</v>
      </c>
      <c r="B47" s="2">
        <v>9.8502334932053799</v>
      </c>
      <c r="C47" s="2">
        <v>6.4508578750925096</v>
      </c>
      <c r="D47" s="2">
        <v>89.235125518364796</v>
      </c>
      <c r="E47" s="2">
        <v>1.1807647082306999E-8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0.105833333333333</v>
      </c>
      <c r="F3" s="2">
        <v>4.3036008230452703E-3</v>
      </c>
      <c r="G3" s="2">
        <v>9.8999530398711399E-2</v>
      </c>
      <c r="H3" s="2">
        <v>0.11266713626795501</v>
      </c>
      <c r="I3" s="2">
        <v>9.9191472811080095E-2</v>
      </c>
      <c r="J3" s="2">
        <v>0.11286421051710201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0.116388888888889</v>
      </c>
      <c r="F4" s="2">
        <v>4.3036008230452703E-3</v>
      </c>
      <c r="G4" s="2">
        <v>0.109555085954267</v>
      </c>
      <c r="H4" s="2">
        <v>0.123222691823511</v>
      </c>
      <c r="I4" s="2">
        <v>0.10972734406147699</v>
      </c>
      <c r="J4" s="2">
        <v>0.12339879985905799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0.17444444444444401</v>
      </c>
      <c r="F6" s="2">
        <v>1.7299382716049399E-2</v>
      </c>
      <c r="G6" s="2">
        <v>0.160743144831138</v>
      </c>
      <c r="H6" s="2">
        <v>0.188145744057751</v>
      </c>
      <c r="I6" s="2">
        <v>0.16116448066044101</v>
      </c>
      <c r="J6" s="2">
        <v>0.18857268303829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0.191388888888889</v>
      </c>
      <c r="F7" s="2">
        <v>3.4610905349794198E-2</v>
      </c>
      <c r="G7" s="2">
        <v>0.17200892605460799</v>
      </c>
      <c r="H7" s="2">
        <v>0.21076885172317</v>
      </c>
      <c r="I7" s="2">
        <v>0.17275346312124701</v>
      </c>
      <c r="J7" s="2">
        <v>0.21152056544352399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0.28888888888888897</v>
      </c>
      <c r="F9" s="2">
        <v>2.7314814814814801E-3</v>
      </c>
      <c r="G9" s="2">
        <v>0.28344454448738898</v>
      </c>
      <c r="H9" s="2">
        <v>0.29433323329038902</v>
      </c>
      <c r="I9" s="2">
        <v>0.28347515039601601</v>
      </c>
      <c r="J9" s="2">
        <v>0.29436354272867199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0.34760802469135799</v>
      </c>
      <c r="F10" s="2">
        <v>2.18982195930498E-2</v>
      </c>
      <c r="G10" s="2">
        <v>0.33219276436644601</v>
      </c>
      <c r="H10" s="2">
        <v>0.36302328501627001</v>
      </c>
      <c r="I10" s="2">
        <v>0.33235662461611998</v>
      </c>
      <c r="J10" s="2">
        <v>0.36317858415260901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0.21333333333333299</v>
      </c>
      <c r="F12" s="2">
        <v>4.8128703703703701E-2</v>
      </c>
      <c r="G12" s="2">
        <v>0.190480053248124</v>
      </c>
      <c r="H12" s="2">
        <v>0.236186613418542</v>
      </c>
      <c r="I12" s="2">
        <v>0.191371312095964</v>
      </c>
      <c r="J12" s="2">
        <v>0.237076807259855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0.24638888888888899</v>
      </c>
      <c r="F13" s="2">
        <v>1.2237037037036999E-2</v>
      </c>
      <c r="G13" s="2">
        <v>0.234865383818364</v>
      </c>
      <c r="H13" s="2">
        <v>0.25791239395941401</v>
      </c>
      <c r="I13" s="2">
        <v>0.235047528393765</v>
      </c>
      <c r="J13" s="2">
        <v>0.25809284943823702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0.243055555555555</v>
      </c>
      <c r="F14" s="2">
        <v>0.398735596707819</v>
      </c>
      <c r="G14" s="2">
        <v>0.177276298459427</v>
      </c>
      <c r="H14" s="2">
        <v>0.308834812651684</v>
      </c>
      <c r="I14" s="2">
        <v>0.18339165881573799</v>
      </c>
      <c r="J14" s="2">
        <v>0.31465099641819999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0.33888888888888902</v>
      </c>
      <c r="F15" s="2">
        <v>1.7124826235792701E-2</v>
      </c>
      <c r="G15" s="2">
        <v>0.325256889852439</v>
      </c>
      <c r="H15" s="2">
        <v>0.35252088792533898</v>
      </c>
      <c r="I15" s="2">
        <v>0.32539334818716398</v>
      </c>
      <c r="J15" s="2">
        <v>0.35265155585599001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0.34683641975308699</v>
      </c>
      <c r="F16" s="2">
        <v>2.2943375577683101E-2</v>
      </c>
      <c r="G16" s="2">
        <v>0.33105757812290498</v>
      </c>
      <c r="H16" s="2">
        <v>0.36261526138326799</v>
      </c>
      <c r="I16" s="2">
        <v>0.33123037241278303</v>
      </c>
      <c r="J16" s="2">
        <v>0.362778891445175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0.42975308641975302</v>
      </c>
      <c r="F17" s="2">
        <v>1.38482738911751E-2</v>
      </c>
      <c r="G17" s="2">
        <v>0.41749439022238199</v>
      </c>
      <c r="H17" s="2">
        <v>0.44201178261712398</v>
      </c>
      <c r="I17" s="2">
        <v>0.41753985289392598</v>
      </c>
      <c r="J17" s="2">
        <v>0.44205243679447498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0.51259259259259304</v>
      </c>
      <c r="F18" s="2">
        <v>1.18753124523701E-2</v>
      </c>
      <c r="G18" s="2">
        <v>0.50124068146044698</v>
      </c>
      <c r="H18" s="2">
        <v>0.523944503724738</v>
      </c>
      <c r="I18" s="2">
        <v>0.50123613740831297</v>
      </c>
      <c r="J18" s="2">
        <v>0.523936061956495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0.580123456790124</v>
      </c>
      <c r="F19" s="2">
        <v>7.4002465325407704E-2</v>
      </c>
      <c r="G19" s="2">
        <v>0.55178543342402198</v>
      </c>
      <c r="H19" s="2">
        <v>0.60846148015622503</v>
      </c>
      <c r="I19" s="2">
        <v>0.55155131685558301</v>
      </c>
      <c r="J19" s="2">
        <v>0.60816843304651602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0.59021604938271599</v>
      </c>
      <c r="F20" s="2">
        <v>0.29869746672255199</v>
      </c>
      <c r="G20" s="2">
        <v>0.53328329049441203</v>
      </c>
      <c r="H20" s="2">
        <v>0.64714880827101995</v>
      </c>
      <c r="I20" s="2">
        <v>0.53232089518551695</v>
      </c>
      <c r="J20" s="2">
        <v>0.6457142006112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0.40583333333333299</v>
      </c>
      <c r="F21" s="2">
        <v>5.8210905349794203E-3</v>
      </c>
      <c r="G21" s="2">
        <v>0.397885502093485</v>
      </c>
      <c r="H21" s="2">
        <v>0.41378116457318198</v>
      </c>
      <c r="I21" s="2">
        <v>0.39791080903610199</v>
      </c>
      <c r="J21" s="2">
        <v>0.41380518568885399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0.48765432098765399</v>
      </c>
      <c r="F22" s="2">
        <v>1.05212620027435E-2</v>
      </c>
      <c r="G22" s="2">
        <v>0.47696917702588099</v>
      </c>
      <c r="H22" s="2">
        <v>0.49833946494942799</v>
      </c>
      <c r="I22" s="2">
        <v>0.47697644219267299</v>
      </c>
      <c r="J22" s="2">
        <v>0.49834347950282798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0.45049382716049402</v>
      </c>
      <c r="F23" s="2">
        <v>9.4460549712950294E-3</v>
      </c>
      <c r="G23" s="2">
        <v>0.44036937123031999</v>
      </c>
      <c r="H23" s="2">
        <v>0.46061828309066799</v>
      </c>
      <c r="I23" s="2">
        <v>0.44039123455692403</v>
      </c>
      <c r="J23" s="2">
        <v>0.46063740732120501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0.67666666666666697</v>
      </c>
      <c r="F24" s="2">
        <v>5.6996913580246904E-3</v>
      </c>
      <c r="G24" s="2">
        <v>0.66880214832746299</v>
      </c>
      <c r="H24" s="2">
        <v>0.68453118500587096</v>
      </c>
      <c r="I24" s="2">
        <v>0.66875274381408101</v>
      </c>
      <c r="J24" s="2">
        <v>0.68448072123247305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0.73388888888888903</v>
      </c>
      <c r="F25" s="2">
        <v>2.64710905349794E-2</v>
      </c>
      <c r="G25" s="2">
        <v>0.71694034560957098</v>
      </c>
      <c r="H25" s="2">
        <v>0.75083743216820797</v>
      </c>
      <c r="I25" s="2">
        <v>0.71660027435062301</v>
      </c>
      <c r="J25" s="2">
        <v>0.75049004750718695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0.73555555555555596</v>
      </c>
      <c r="F26" s="2">
        <v>2.3806378600822999E-2</v>
      </c>
      <c r="G26" s="2">
        <v>0.71948269680799704</v>
      </c>
      <c r="H26" s="2">
        <v>0.751628414303114</v>
      </c>
      <c r="I26" s="2">
        <v>0.71917314670790899</v>
      </c>
      <c r="J26" s="2">
        <v>0.75131274847741802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0.91524691358024701</v>
      </c>
      <c r="F27" s="2">
        <v>2.7562071965655601E-2</v>
      </c>
      <c r="G27" s="2">
        <v>0.89795263735874398</v>
      </c>
      <c r="H27" s="2">
        <v>0.93254118980175005</v>
      </c>
      <c r="I27" s="2">
        <v>0.89627472320241297</v>
      </c>
      <c r="J27" s="2">
        <v>0.93101602705740405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0.81552469135802497</v>
      </c>
      <c r="F28" s="2">
        <v>4.89181355738455E-2</v>
      </c>
      <c r="G28" s="2">
        <v>0.79248474794158097</v>
      </c>
      <c r="H28" s="2">
        <v>0.83856463477446896</v>
      </c>
      <c r="I28" s="2">
        <v>0.79136449589746305</v>
      </c>
      <c r="J28" s="2">
        <v>0.83746174705119203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0.75984567901234601</v>
      </c>
      <c r="F29" s="2">
        <v>0.107267188690748</v>
      </c>
      <c r="G29" s="2">
        <v>0.72572796619105995</v>
      </c>
      <c r="H29" s="2">
        <v>0.79396339183363196</v>
      </c>
      <c r="I29" s="2">
        <v>0.72409520171399799</v>
      </c>
      <c r="J29" s="2">
        <v>0.79229257712501899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0.60117283950617295</v>
      </c>
      <c r="F30" s="2">
        <v>2.9572240004064401E-2</v>
      </c>
      <c r="G30" s="2">
        <v>0.58325900444852596</v>
      </c>
      <c r="H30" s="2">
        <v>0.61908667456382005</v>
      </c>
      <c r="I30" s="2">
        <v>0.58313101707315096</v>
      </c>
      <c r="J30" s="2">
        <v>0.61894407435378995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0.60030864197530898</v>
      </c>
      <c r="F31" s="2">
        <v>2.8444501600365799E-2</v>
      </c>
      <c r="G31" s="2">
        <v>0.58273969936181003</v>
      </c>
      <c r="H31" s="2">
        <v>0.61787758458880804</v>
      </c>
      <c r="I31" s="2">
        <v>0.58261766487114497</v>
      </c>
      <c r="J31" s="2">
        <v>0.617741752127136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0.62250000000000005</v>
      </c>
      <c r="F32" s="2">
        <v>3.5409030000507997E-2</v>
      </c>
      <c r="G32" s="2">
        <v>0.60289786052927896</v>
      </c>
      <c r="H32" s="2">
        <v>0.64210213947072103</v>
      </c>
      <c r="I32" s="2">
        <v>0.60270708395512396</v>
      </c>
      <c r="J32" s="2">
        <v>0.64189273310025496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0.84197530864197601</v>
      </c>
      <c r="F33" s="2">
        <v>6.6550354366712403E-2</v>
      </c>
      <c r="G33" s="2">
        <v>0.81510196868261198</v>
      </c>
      <c r="H33" s="2">
        <v>0.86884864860134003</v>
      </c>
      <c r="I33" s="2">
        <v>0.81321305851062498</v>
      </c>
      <c r="J33" s="2">
        <v>0.86703279292355495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0.80404320987654299</v>
      </c>
      <c r="F34" s="2">
        <v>8.5233762637809296E-2</v>
      </c>
      <c r="G34" s="2">
        <v>0.77363069808048102</v>
      </c>
      <c r="H34" s="2">
        <v>0.83445572167260595</v>
      </c>
      <c r="I34" s="2">
        <v>0.77184072756430799</v>
      </c>
      <c r="J34" s="2">
        <v>0.83268587004925299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0.87216049382716099</v>
      </c>
      <c r="F35" s="2">
        <v>6.6125644591779706E-2</v>
      </c>
      <c r="G35" s="2">
        <v>0.84537304099806299</v>
      </c>
      <c r="H35" s="2">
        <v>0.89894794665625799</v>
      </c>
      <c r="I35" s="2">
        <v>0.84289714598344201</v>
      </c>
      <c r="J35" s="2">
        <v>0.89664139459010395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0.92660493827160495</v>
      </c>
      <c r="F36" s="2">
        <v>0.14584889625565201</v>
      </c>
      <c r="G36" s="2">
        <v>0.88682189213490703</v>
      </c>
      <c r="H36" s="2">
        <v>0.96638798440830298</v>
      </c>
      <c r="I36" s="2">
        <v>0.87552258148685902</v>
      </c>
      <c r="J36" s="2">
        <v>0.95773633061707197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0.95993827160493805</v>
      </c>
      <c r="F37" s="2">
        <v>3.6253091500279402E-2</v>
      </c>
      <c r="G37" s="2">
        <v>0.94010387543241103</v>
      </c>
      <c r="H37" s="2">
        <v>0.97977266777746597</v>
      </c>
      <c r="I37" s="2">
        <v>0.93466678227345901</v>
      </c>
      <c r="J37" s="2">
        <v>0.97568877626397299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0.93984567901234595</v>
      </c>
      <c r="F38" s="2">
        <v>4.6053377279886197E-2</v>
      </c>
      <c r="G38" s="2">
        <v>0.917490548888233</v>
      </c>
      <c r="H38" s="2">
        <v>0.962200809136459</v>
      </c>
      <c r="I38" s="2">
        <v>0.91320305153069703</v>
      </c>
      <c r="J38" s="2">
        <v>0.95868029085621798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4576.9470770583303</v>
      </c>
      <c r="C41" s="2">
        <v>2.3218258244352499</v>
      </c>
      <c r="D41" s="2">
        <v>94.494309233630304</v>
      </c>
      <c r="E41" s="2">
        <v>0</v>
      </c>
    </row>
    <row r="42" spans="1:10" x14ac:dyDescent="0.2">
      <c r="A42" t="s">
        <v>11</v>
      </c>
      <c r="B42" s="2">
        <v>1661.28619360324</v>
      </c>
      <c r="C42" s="2">
        <v>1.90427759059117</v>
      </c>
      <c r="D42" s="2">
        <v>94.494309233630304</v>
      </c>
      <c r="E42" s="2">
        <v>0</v>
      </c>
    </row>
    <row r="43" spans="1:10" x14ac:dyDescent="0.2">
      <c r="A43" t="s">
        <v>26</v>
      </c>
      <c r="B43" s="2">
        <v>62.646804021685902</v>
      </c>
      <c r="C43" s="2">
        <v>4.1208188983766902</v>
      </c>
      <c r="D43" s="2">
        <v>94.494309233630204</v>
      </c>
      <c r="E43" s="2">
        <v>0</v>
      </c>
    </row>
    <row r="44" spans="1:10" x14ac:dyDescent="0.2">
      <c r="A44" t="s">
        <v>12</v>
      </c>
      <c r="B44" s="2">
        <v>27.116353042354401</v>
      </c>
      <c r="C44" s="2">
        <v>1.79773483148679</v>
      </c>
      <c r="D44" s="2">
        <v>94.494309233630304</v>
      </c>
      <c r="E44" s="2">
        <v>2.0452917137703298E-9</v>
      </c>
    </row>
    <row r="45" spans="1:10" x14ac:dyDescent="0.2">
      <c r="A45" t="s">
        <v>27</v>
      </c>
      <c r="B45" s="2">
        <v>55.062324002458098</v>
      </c>
      <c r="C45" s="2">
        <v>3.6602185938248502</v>
      </c>
      <c r="D45" s="2">
        <v>94.494309233630304</v>
      </c>
      <c r="E45" s="2">
        <v>0</v>
      </c>
    </row>
    <row r="46" spans="1:10" x14ac:dyDescent="0.2">
      <c r="A46" t="s">
        <v>28</v>
      </c>
      <c r="B46" s="2">
        <v>16.5635939384137</v>
      </c>
      <c r="C46" s="2">
        <v>3.3236696767651699</v>
      </c>
      <c r="D46" s="2">
        <v>94.494309233630304</v>
      </c>
      <c r="E46" s="2">
        <v>2.8912564564720401E-9</v>
      </c>
    </row>
    <row r="47" spans="1:10" x14ac:dyDescent="0.2">
      <c r="A47" t="s">
        <v>29</v>
      </c>
      <c r="B47" s="2">
        <v>9.9058356173069892</v>
      </c>
      <c r="C47" s="2">
        <v>6.2546921127352197</v>
      </c>
      <c r="D47" s="2">
        <v>94.494309233630204</v>
      </c>
      <c r="E47" s="2">
        <v>1.1640990171812901E-8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0.65163580246913599</v>
      </c>
      <c r="F3" s="2">
        <v>0.35424954275262899</v>
      </c>
      <c r="G3" s="2">
        <v>0.58963445769754497</v>
      </c>
      <c r="H3" s="2">
        <v>0.71363714724072702</v>
      </c>
      <c r="I3" s="2">
        <v>0.58737192680421502</v>
      </c>
      <c r="J3" s="2">
        <v>0.710818601855704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0.57194444444444503</v>
      </c>
      <c r="F4" s="2">
        <v>9.7082921810699593E-2</v>
      </c>
      <c r="G4" s="2">
        <v>0.53948673417815896</v>
      </c>
      <c r="H4" s="2">
        <v>0.60440215471073</v>
      </c>
      <c r="I4" s="2">
        <v>0.53922254342485998</v>
      </c>
      <c r="J4" s="2">
        <v>0.60404892998027804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0.85808641975308697</v>
      </c>
      <c r="F5" s="2">
        <v>0.15278760859625101</v>
      </c>
      <c r="G5" s="2">
        <v>0.81736803640859701</v>
      </c>
      <c r="H5" s="2">
        <v>0.89880480309757604</v>
      </c>
      <c r="I5" s="2">
        <v>0.81231302149485196</v>
      </c>
      <c r="J5" s="2">
        <v>0.89415116665094296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0.18821759259259299</v>
      </c>
      <c r="F6" s="2">
        <v>0.138302368398491</v>
      </c>
      <c r="G6" s="2">
        <v>0.149477445202649</v>
      </c>
      <c r="H6" s="2">
        <v>0.22695773998253599</v>
      </c>
      <c r="I6" s="2">
        <v>0.152492748658243</v>
      </c>
      <c r="J6" s="2">
        <v>0.230040078748144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0.23849537037037</v>
      </c>
      <c r="F7" s="2">
        <v>0.16114535781648001</v>
      </c>
      <c r="G7" s="2">
        <v>0.196678130926767</v>
      </c>
      <c r="H7" s="2">
        <v>0.28031260981397399</v>
      </c>
      <c r="I7" s="2">
        <v>0.199216562236045</v>
      </c>
      <c r="J7" s="2">
        <v>0.28278380709446099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0.63188271604938295</v>
      </c>
      <c r="F8" s="2">
        <v>0.98120839811004401</v>
      </c>
      <c r="G8" s="2">
        <v>0.52869521658942198</v>
      </c>
      <c r="H8" s="2">
        <v>0.73507021550934304</v>
      </c>
      <c r="I8" s="2">
        <v>0.52415345228825205</v>
      </c>
      <c r="J8" s="2">
        <v>0.72788441591466801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0.13824845679012299</v>
      </c>
      <c r="F9" s="2">
        <v>0.208725095566061</v>
      </c>
      <c r="G9" s="2">
        <v>9.0656474501689899E-2</v>
      </c>
      <c r="H9" s="2">
        <v>0.18584043907855699</v>
      </c>
      <c r="I9" s="2">
        <v>9.7142023081282405E-2</v>
      </c>
      <c r="J9" s="2">
        <v>0.19303047318994801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0.234375</v>
      </c>
      <c r="F10" s="2">
        <v>9.7411078960905298E-2</v>
      </c>
      <c r="G10" s="2">
        <v>0.201862479660363</v>
      </c>
      <c r="H10" s="2">
        <v>0.26688752033963697</v>
      </c>
      <c r="I10" s="2">
        <v>0.20343608136146701</v>
      </c>
      <c r="J10" s="2">
        <v>0.26843354651420698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0.81361111111111095</v>
      </c>
      <c r="F11" s="2">
        <v>0.152926543209877</v>
      </c>
      <c r="G11" s="2">
        <v>0.77287421871530704</v>
      </c>
      <c r="H11" s="2">
        <v>0.85434800350691598</v>
      </c>
      <c r="I11" s="2">
        <v>0.76941649932866296</v>
      </c>
      <c r="J11" s="2">
        <v>0.85097580745138901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0.580277777777778</v>
      </c>
      <c r="F12" s="2">
        <v>0.52631923741299602</v>
      </c>
      <c r="G12" s="2">
        <v>0.50470400873077703</v>
      </c>
      <c r="H12" s="2">
        <v>0.65585154682477798</v>
      </c>
      <c r="I12" s="2">
        <v>0.50340493266648301</v>
      </c>
      <c r="J12" s="2">
        <v>0.65344292255534597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0.69027777777777799</v>
      </c>
      <c r="F13" s="2">
        <v>7.9929218106995895E-2</v>
      </c>
      <c r="G13" s="2">
        <v>0.66082683226005501</v>
      </c>
      <c r="H13" s="2">
        <v>0.71972872329550097</v>
      </c>
      <c r="I13" s="2">
        <v>0.66008311933407604</v>
      </c>
      <c r="J13" s="2">
        <v>0.71893234723130495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0.568888888888889</v>
      </c>
      <c r="F14" s="2">
        <v>1.4151319958847699</v>
      </c>
      <c r="G14" s="2">
        <v>0.44496788151764399</v>
      </c>
      <c r="H14" s="2">
        <v>0.69280989626013401</v>
      </c>
      <c r="I14" s="2">
        <v>0.44325644469766901</v>
      </c>
      <c r="J14" s="2">
        <v>0.686239086746534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7.7160493827160503E-2</v>
      </c>
      <c r="F15" s="2">
        <v>3.7463478897217302E-2</v>
      </c>
      <c r="G15" s="2">
        <v>5.6997709161088102E-2</v>
      </c>
      <c r="H15" s="2">
        <v>9.7323278493232898E-2</v>
      </c>
      <c r="I15" s="2">
        <v>5.9260344716547002E-2</v>
      </c>
      <c r="J15" s="2">
        <v>9.9893414415610393E-2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0.13773148148148101</v>
      </c>
      <c r="F16" s="2">
        <v>0.15449114134251099</v>
      </c>
      <c r="G16" s="2">
        <v>9.6786728928014196E-2</v>
      </c>
      <c r="H16" s="2">
        <v>0.17867623403494901</v>
      </c>
      <c r="I16" s="2">
        <v>0.101649909870141</v>
      </c>
      <c r="J16" s="2">
        <v>0.18399734863998499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9.2291666666666702E-2</v>
      </c>
      <c r="F17" s="2">
        <v>0.226357707782187</v>
      </c>
      <c r="G17" s="2">
        <v>4.2730205274324799E-2</v>
      </c>
      <c r="H17" s="2">
        <v>0.14185312805900799</v>
      </c>
      <c r="I17" s="2">
        <v>5.3273109547646497E-2</v>
      </c>
      <c r="J17" s="2">
        <v>0.15520337718976299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9.7160493827160493E-2</v>
      </c>
      <c r="F18" s="2">
        <v>4.8604858253315002E-2</v>
      </c>
      <c r="G18" s="2">
        <v>7.4194444119627306E-2</v>
      </c>
      <c r="H18" s="2">
        <v>0.120126543534694</v>
      </c>
      <c r="I18" s="2">
        <v>7.6492198130516803E-2</v>
      </c>
      <c r="J18" s="2">
        <v>0.122671576131056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0.30964506172839501</v>
      </c>
      <c r="F19" s="2">
        <v>8.5896671461413401E-2</v>
      </c>
      <c r="G19" s="2">
        <v>0.279114511767042</v>
      </c>
      <c r="H19" s="2">
        <v>0.34017561168974803</v>
      </c>
      <c r="I19" s="2">
        <v>0.27997166766168802</v>
      </c>
      <c r="J19" s="2">
        <v>0.34097411941514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0.47057870370370403</v>
      </c>
      <c r="F20" s="2">
        <v>1.0282336479290499</v>
      </c>
      <c r="G20" s="2">
        <v>0.36494746666227401</v>
      </c>
      <c r="H20" s="2">
        <v>0.57620994074513299</v>
      </c>
      <c r="I20" s="2">
        <v>0.36776563145355201</v>
      </c>
      <c r="J20" s="2">
        <v>0.57595054464322304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0.73027777777777803</v>
      </c>
      <c r="F21" s="2">
        <v>9.7240740740740697E-2</v>
      </c>
      <c r="G21" s="2">
        <v>0.69779369644164702</v>
      </c>
      <c r="H21" s="2">
        <v>0.76276185911390904</v>
      </c>
      <c r="I21" s="2">
        <v>0.69659068642146904</v>
      </c>
      <c r="J21" s="2">
        <v>0.76150519911095405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0.93179012345679002</v>
      </c>
      <c r="F22" s="2">
        <v>3.2125819234872698E-2</v>
      </c>
      <c r="G22" s="2">
        <v>0.91311886607598403</v>
      </c>
      <c r="H22" s="2">
        <v>0.95046138083759601</v>
      </c>
      <c r="I22" s="2">
        <v>0.91058084097740399</v>
      </c>
      <c r="J22" s="2">
        <v>0.94825466120538504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0.949043209876543</v>
      </c>
      <c r="F23" s="2">
        <v>4.7052260199156599E-2</v>
      </c>
      <c r="G23" s="2">
        <v>0.92644694249968995</v>
      </c>
      <c r="H23" s="2">
        <v>0.97163947725339594</v>
      </c>
      <c r="I23" s="2">
        <v>0.92108834452752497</v>
      </c>
      <c r="J23" s="2">
        <v>0.96744493686397004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4.5972222222222199E-2</v>
      </c>
      <c r="F24" s="2">
        <v>3.8603404723800798E-2</v>
      </c>
      <c r="G24" s="2">
        <v>2.5504983029214001E-2</v>
      </c>
      <c r="H24" s="2">
        <v>6.6439461415230494E-2</v>
      </c>
      <c r="I24" s="2">
        <v>2.93316484448473E-2</v>
      </c>
      <c r="J24" s="2">
        <v>7.1359374168745299E-2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0.361450617283951</v>
      </c>
      <c r="F25" s="2">
        <v>5.6339034954021198E-2</v>
      </c>
      <c r="G25" s="2">
        <v>0.33672477118190802</v>
      </c>
      <c r="H25" s="2">
        <v>0.38617646338599398</v>
      </c>
      <c r="I25" s="2">
        <v>0.33710933626342299</v>
      </c>
      <c r="J25" s="2">
        <v>0.38652465333207098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0.20284722222222201</v>
      </c>
      <c r="F26" s="2">
        <v>5.84936462007642E-2</v>
      </c>
      <c r="G26" s="2">
        <v>0.17765300862592501</v>
      </c>
      <c r="H26" s="2">
        <v>0.22804143581851899</v>
      </c>
      <c r="I26" s="2">
        <v>0.17881430381340199</v>
      </c>
      <c r="J26" s="2">
        <v>0.22920863007730399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0.47401234567901201</v>
      </c>
      <c r="F27" s="2">
        <v>6.16317393181934E-2</v>
      </c>
      <c r="G27" s="2">
        <v>0.44815114572964998</v>
      </c>
      <c r="H27" s="2">
        <v>0.49987354562837499</v>
      </c>
      <c r="I27" s="2">
        <v>0.448243706217265</v>
      </c>
      <c r="J27" s="2">
        <v>0.49992015785660698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0.56799382716049396</v>
      </c>
      <c r="F28" s="2">
        <v>0.20957375971650699</v>
      </c>
      <c r="G28" s="2">
        <v>0.52030518989890695</v>
      </c>
      <c r="H28" s="2">
        <v>0.61568246442208097</v>
      </c>
      <c r="I28" s="2">
        <v>0.519820135315326</v>
      </c>
      <c r="J28" s="2">
        <v>0.61491483038092898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0.40709104938271601</v>
      </c>
      <c r="F29" s="2">
        <v>1.65844616983882</v>
      </c>
      <c r="G29" s="2">
        <v>0.272939049962233</v>
      </c>
      <c r="H29" s="2">
        <v>0.54124304880319896</v>
      </c>
      <c r="I29" s="2">
        <v>0.28255911706926501</v>
      </c>
      <c r="J29" s="2">
        <v>0.54482800583318702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0.86706790123456801</v>
      </c>
      <c r="F30" s="2">
        <v>2.57436696641772E-2</v>
      </c>
      <c r="G30" s="2">
        <v>0.85035385161923704</v>
      </c>
      <c r="H30" s="2">
        <v>0.88378195084989897</v>
      </c>
      <c r="I30" s="2">
        <v>0.84944677056767004</v>
      </c>
      <c r="J30" s="2">
        <v>0.88291089771728204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0.89506172839506204</v>
      </c>
      <c r="F31" s="2">
        <v>4.1681320809835901E-2</v>
      </c>
      <c r="G31" s="2">
        <v>0.87379419143180703</v>
      </c>
      <c r="H31" s="2">
        <v>0.91632926535831705</v>
      </c>
      <c r="I31" s="2">
        <v>0.87181383737942897</v>
      </c>
      <c r="J31" s="2">
        <v>0.91450683320441795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0.93953703703703695</v>
      </c>
      <c r="F32" s="2">
        <v>4.2503875171467802E-2</v>
      </c>
      <c r="G32" s="2">
        <v>0.91806067464060703</v>
      </c>
      <c r="H32" s="2">
        <v>0.96101339943346797</v>
      </c>
      <c r="I32" s="2">
        <v>0.91414262774875199</v>
      </c>
      <c r="J32" s="2">
        <v>0.95776743332223102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0.42654320987654298</v>
      </c>
      <c r="F33" s="2">
        <v>6.8413494513031595E-2</v>
      </c>
      <c r="G33" s="2">
        <v>0.39929629422921498</v>
      </c>
      <c r="H33" s="2">
        <v>0.45379012552387199</v>
      </c>
      <c r="I33" s="2">
        <v>0.39954511650529301</v>
      </c>
      <c r="J33" s="2">
        <v>0.453986307786306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0.52361111111111103</v>
      </c>
      <c r="F34" s="2">
        <v>0.97154468640451197</v>
      </c>
      <c r="G34" s="2">
        <v>0.42093300478965501</v>
      </c>
      <c r="H34" s="2">
        <v>0.62628921743256705</v>
      </c>
      <c r="I34" s="2">
        <v>0.42137885978067702</v>
      </c>
      <c r="J34" s="2">
        <v>0.62390235637925895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0.37268518518518501</v>
      </c>
      <c r="F35" s="2">
        <v>0.32387625552507199</v>
      </c>
      <c r="G35" s="2">
        <v>0.31340138773500897</v>
      </c>
      <c r="H35" s="2">
        <v>0.43196898263536099</v>
      </c>
      <c r="I35" s="2">
        <v>0.31555170157600698</v>
      </c>
      <c r="J35" s="2">
        <v>0.433609762275594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0.67222222222222205</v>
      </c>
      <c r="F36" s="2">
        <v>0.211659465020576</v>
      </c>
      <c r="G36" s="2">
        <v>0.62429687069623996</v>
      </c>
      <c r="H36" s="2">
        <v>0.72014757374820404</v>
      </c>
      <c r="I36" s="2">
        <v>0.62263468750461604</v>
      </c>
      <c r="J36" s="2">
        <v>0.71824239194677397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0.73666666666666702</v>
      </c>
      <c r="F37" s="2">
        <v>0.19755288065843599</v>
      </c>
      <c r="G37" s="2">
        <v>0.69036590414537202</v>
      </c>
      <c r="H37" s="2">
        <v>0.78296742918796203</v>
      </c>
      <c r="I37" s="2">
        <v>0.68783937278959395</v>
      </c>
      <c r="J37" s="2">
        <v>0.78029601617229705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0.54561728395061704</v>
      </c>
      <c r="F38" s="2">
        <v>0.17904272849667199</v>
      </c>
      <c r="G38" s="2">
        <v>0.50153898725977697</v>
      </c>
      <c r="H38" s="2">
        <v>0.58969558064145799</v>
      </c>
      <c r="I38" s="2">
        <v>0.50129621300573701</v>
      </c>
      <c r="J38" s="2">
        <v>0.589227069818684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191.97096270934901</v>
      </c>
      <c r="C41" s="2">
        <v>2.8912281715766901</v>
      </c>
      <c r="D41" s="2">
        <v>109.40976371136099</v>
      </c>
      <c r="E41" s="2">
        <v>0</v>
      </c>
    </row>
    <row r="42" spans="1:10" x14ac:dyDescent="0.2">
      <c r="A42" t="s">
        <v>11</v>
      </c>
      <c r="B42" s="2">
        <v>880.32402543967396</v>
      </c>
      <c r="C42" s="2">
        <v>1.9748945035583401</v>
      </c>
      <c r="D42" s="2">
        <v>109.40976371136099</v>
      </c>
      <c r="E42" s="2">
        <v>0</v>
      </c>
    </row>
    <row r="43" spans="1:10" x14ac:dyDescent="0.2">
      <c r="A43" t="s">
        <v>26</v>
      </c>
      <c r="B43" s="2">
        <v>18.448975906415001</v>
      </c>
      <c r="C43" s="2">
        <v>4.95847356466356</v>
      </c>
      <c r="D43" s="2">
        <v>109.40976371136099</v>
      </c>
      <c r="E43" s="2">
        <v>3.4661162828797402E-13</v>
      </c>
    </row>
    <row r="44" spans="1:10" x14ac:dyDescent="0.2">
      <c r="A44" t="s">
        <v>12</v>
      </c>
      <c r="B44" s="2">
        <v>91.304031045697101</v>
      </c>
      <c r="C44" s="2">
        <v>1.69926547812736</v>
      </c>
      <c r="D44" s="2">
        <v>109.40976371136099</v>
      </c>
      <c r="E44" s="2">
        <v>0</v>
      </c>
    </row>
    <row r="45" spans="1:10" x14ac:dyDescent="0.2">
      <c r="A45" t="s">
        <v>27</v>
      </c>
      <c r="B45" s="2">
        <v>63.505369555002801</v>
      </c>
      <c r="C45" s="2">
        <v>4.5584020360478696</v>
      </c>
      <c r="D45" s="2">
        <v>109.40976371136099</v>
      </c>
      <c r="E45" s="2">
        <v>0</v>
      </c>
    </row>
    <row r="46" spans="1:10" x14ac:dyDescent="0.2">
      <c r="A46" t="s">
        <v>28</v>
      </c>
      <c r="B46" s="2">
        <v>4.2900373031708101</v>
      </c>
      <c r="C46" s="2">
        <v>3.2467330240216699</v>
      </c>
      <c r="D46" s="2">
        <v>109.40976371136099</v>
      </c>
      <c r="E46" s="2">
        <v>5.4019604410178203E-3</v>
      </c>
    </row>
    <row r="47" spans="1:10" x14ac:dyDescent="0.2">
      <c r="A47" t="s">
        <v>29</v>
      </c>
      <c r="B47" s="2">
        <v>13.6238507355413</v>
      </c>
      <c r="C47" s="2">
        <v>7.3807291459444899</v>
      </c>
      <c r="D47" s="2">
        <v>109.40976371136099</v>
      </c>
      <c r="E47" s="2">
        <v>5.9663385343355902E-13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4.33333333333333E-2</v>
      </c>
      <c r="F3" s="2">
        <v>1.82846193415638E-2</v>
      </c>
      <c r="G3" s="2">
        <v>2.9306586948188301E-2</v>
      </c>
      <c r="H3" s="2">
        <v>5.7360079718478299E-2</v>
      </c>
      <c r="I3" s="2">
        <v>3.1283260215059103E-2</v>
      </c>
      <c r="J3" s="2">
        <v>5.97387649919821E-2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2.72222222222222E-2</v>
      </c>
      <c r="F4" s="2">
        <v>8.5760802469135797E-3</v>
      </c>
      <c r="G4" s="2">
        <v>1.7615872327726299E-2</v>
      </c>
      <c r="H4" s="2">
        <v>3.6828572116718097E-2</v>
      </c>
      <c r="I4" s="2">
        <v>1.90981013111939E-2</v>
      </c>
      <c r="J4" s="2">
        <v>3.8666026200499901E-2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5.44444444444444E-2</v>
      </c>
      <c r="F5" s="2">
        <v>9.8493312757201596E-3</v>
      </c>
      <c r="G5" s="2">
        <v>4.4149657682517801E-2</v>
      </c>
      <c r="H5" s="2">
        <v>6.4739231206371095E-2</v>
      </c>
      <c r="I5" s="2">
        <v>4.5020698998388502E-2</v>
      </c>
      <c r="J5" s="2">
        <v>6.5705052260136204E-2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0.25173611111111099</v>
      </c>
      <c r="F6" s="2">
        <v>2.5750594778806601E-2</v>
      </c>
      <c r="G6" s="2">
        <v>0.23509019830861</v>
      </c>
      <c r="H6" s="2">
        <v>0.26838202391361199</v>
      </c>
      <c r="I6" s="2">
        <v>0.23545792096280599</v>
      </c>
      <c r="J6" s="2">
        <v>0.26874409862224402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0.20777777777777801</v>
      </c>
      <c r="F7" s="2">
        <v>1.6217991255144001E-2</v>
      </c>
      <c r="G7" s="2">
        <v>0.19456748284057901</v>
      </c>
      <c r="H7" s="2">
        <v>0.220988072714976</v>
      </c>
      <c r="I7" s="2">
        <v>0.19487695618036099</v>
      </c>
      <c r="J7" s="2">
        <v>0.221297890415008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0.34333333333333299</v>
      </c>
      <c r="F8" s="2">
        <v>0.10253955761316901</v>
      </c>
      <c r="G8" s="2">
        <v>0.310116387164517</v>
      </c>
      <c r="H8" s="2">
        <v>0.37655027950214898</v>
      </c>
      <c r="I8" s="2">
        <v>0.31092308965228499</v>
      </c>
      <c r="J8" s="2">
        <v>0.37727229179303601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0.482222222222222</v>
      </c>
      <c r="F9" s="2">
        <v>4.1533693415637903E-2</v>
      </c>
      <c r="G9" s="2">
        <v>0.46108177067374101</v>
      </c>
      <c r="H9" s="2">
        <v>0.50336267377070398</v>
      </c>
      <c r="I9" s="2">
        <v>0.46112612634678801</v>
      </c>
      <c r="J9" s="2">
        <v>0.50338188450461596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0.40472222222222198</v>
      </c>
      <c r="F10" s="2">
        <v>8.4750771604938296E-2</v>
      </c>
      <c r="G10" s="2">
        <v>0.37452369149468501</v>
      </c>
      <c r="H10" s="2">
        <v>0.43492075294976001</v>
      </c>
      <c r="I10" s="2">
        <v>0.37491863671049902</v>
      </c>
      <c r="J10" s="2">
        <v>0.43524532647202901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0.36527777777777798</v>
      </c>
      <c r="F11" s="2">
        <v>4.03889917695473E-2</v>
      </c>
      <c r="G11" s="2">
        <v>0.34443068549035</v>
      </c>
      <c r="H11" s="2">
        <v>0.38612487006520602</v>
      </c>
      <c r="I11" s="2">
        <v>0.34469389939269002</v>
      </c>
      <c r="J11" s="2">
        <v>0.386366122245412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0.15277777777777801</v>
      </c>
      <c r="F12" s="2">
        <v>1.42274434156379E-2</v>
      </c>
      <c r="G12" s="2">
        <v>0.140404709300508</v>
      </c>
      <c r="H12" s="2">
        <v>0.165150846255048</v>
      </c>
      <c r="I12" s="2">
        <v>0.14081101562687301</v>
      </c>
      <c r="J12" s="2">
        <v>0.16556555615554799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0.120833333333333</v>
      </c>
      <c r="F13" s="2">
        <v>8.4169238683127496E-3</v>
      </c>
      <c r="G13" s="2">
        <v>0.11131653903203501</v>
      </c>
      <c r="H13" s="2">
        <v>0.130350127634632</v>
      </c>
      <c r="I13" s="2">
        <v>0.111635129274876</v>
      </c>
      <c r="J13" s="2">
        <v>0.13067794077307501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0.107777777777778</v>
      </c>
      <c r="F14" s="2">
        <v>6.5254115226337402E-3</v>
      </c>
      <c r="G14" s="2">
        <v>9.9398281049897896E-2</v>
      </c>
      <c r="H14" s="2">
        <v>0.11615727450565801</v>
      </c>
      <c r="I14" s="2">
        <v>9.9680165355941999E-2</v>
      </c>
      <c r="J14" s="2">
        <v>0.116448124766674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0.54006172839506195</v>
      </c>
      <c r="F15" s="2">
        <v>6.9920661865569306E-2</v>
      </c>
      <c r="G15" s="2">
        <v>0.51263230057444298</v>
      </c>
      <c r="H15" s="2">
        <v>0.56749115621568103</v>
      </c>
      <c r="I15" s="2">
        <v>0.51253850368286102</v>
      </c>
      <c r="J15" s="2">
        <v>0.56734275167933501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0.476944444444445</v>
      </c>
      <c r="F16" s="2">
        <v>5.5851646090535001E-2</v>
      </c>
      <c r="G16" s="2">
        <v>0.45242944026248699</v>
      </c>
      <c r="H16" s="2">
        <v>0.50145944862640202</v>
      </c>
      <c r="I16" s="2">
        <v>0.45250447703177399</v>
      </c>
      <c r="J16" s="2">
        <v>0.50149531849872298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0.59104938271604901</v>
      </c>
      <c r="F17" s="2">
        <v>6.0275944025301002E-2</v>
      </c>
      <c r="G17" s="2">
        <v>0.56558190156413501</v>
      </c>
      <c r="H17" s="2">
        <v>0.616516863867964</v>
      </c>
      <c r="I17" s="2">
        <v>0.56535921012223</v>
      </c>
      <c r="J17" s="2">
        <v>0.61625177842752399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0.64256172839506198</v>
      </c>
      <c r="F18" s="2">
        <v>2.46961048239598E-2</v>
      </c>
      <c r="G18" s="2">
        <v>0.62626020420030504</v>
      </c>
      <c r="H18" s="2">
        <v>0.65886325258981804</v>
      </c>
      <c r="I18" s="2">
        <v>0.62610055195965397</v>
      </c>
      <c r="J18" s="2">
        <v>0.65869325461085904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0.58975308641975299</v>
      </c>
      <c r="F19" s="2">
        <v>2.87680444419042E-2</v>
      </c>
      <c r="G19" s="2">
        <v>0.57215890145001902</v>
      </c>
      <c r="H19" s="2">
        <v>0.60734727138948796</v>
      </c>
      <c r="I19" s="2">
        <v>0.57205116406898504</v>
      </c>
      <c r="J19" s="2">
        <v>0.60722553239564303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0.61700617283950598</v>
      </c>
      <c r="F20" s="2">
        <v>2.4374542435096298E-2</v>
      </c>
      <c r="G20" s="2">
        <v>0.60081112561118999</v>
      </c>
      <c r="H20" s="2">
        <v>0.63320122006782298</v>
      </c>
      <c r="I20" s="2">
        <v>0.60068664947700401</v>
      </c>
      <c r="J20" s="2">
        <v>0.63306615282174294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0.418333333333333</v>
      </c>
      <c r="F21" s="2">
        <v>0.14760529835390901</v>
      </c>
      <c r="G21" s="2">
        <v>0.37847997203064399</v>
      </c>
      <c r="H21" s="2">
        <v>0.45818669463602302</v>
      </c>
      <c r="I21" s="2">
        <v>0.37909252102228702</v>
      </c>
      <c r="J21" s="2">
        <v>0.45863571124656799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0.234027777777778</v>
      </c>
      <c r="F22" s="2">
        <v>4.8745740097736599E-2</v>
      </c>
      <c r="G22" s="2">
        <v>0.21112530807683599</v>
      </c>
      <c r="H22" s="2">
        <v>0.25693024747872001</v>
      </c>
      <c r="I22" s="2">
        <v>0.2119070768653</v>
      </c>
      <c r="J22" s="2">
        <v>0.25770254846305202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0.194930555555556</v>
      </c>
      <c r="F23" s="2">
        <v>2.7359211033950601E-2</v>
      </c>
      <c r="G23" s="2">
        <v>0.17777259094870701</v>
      </c>
      <c r="H23" s="2">
        <v>0.21208852016240401</v>
      </c>
      <c r="I23" s="2">
        <v>0.17834239752824599</v>
      </c>
      <c r="J23" s="2">
        <v>0.212662288970832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0.786944444444444</v>
      </c>
      <c r="F24" s="2">
        <v>0.206952263374486</v>
      </c>
      <c r="G24" s="2">
        <v>0.739754542685506</v>
      </c>
      <c r="H24" s="2">
        <v>0.834134346203383</v>
      </c>
      <c r="I24" s="2">
        <v>0.73597408480945303</v>
      </c>
      <c r="J24" s="2">
        <v>0.83034323032323698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0.70277777777777795</v>
      </c>
      <c r="F25" s="2">
        <v>1.65400205761317E-2</v>
      </c>
      <c r="G25" s="2">
        <v>0.68943697371491097</v>
      </c>
      <c r="H25" s="2">
        <v>0.71611858184064503</v>
      </c>
      <c r="I25" s="2">
        <v>0.68926658281589503</v>
      </c>
      <c r="J25" s="2">
        <v>0.71594359631962001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0.87861111111111101</v>
      </c>
      <c r="F26" s="2">
        <v>0.13912716049382701</v>
      </c>
      <c r="G26" s="2">
        <v>0.83991922117284701</v>
      </c>
      <c r="H26" s="2">
        <v>0.91730300104937601</v>
      </c>
      <c r="I26" s="2">
        <v>0.83432047066454695</v>
      </c>
      <c r="J26" s="2">
        <v>0.91230614949722699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0.79777777777777803</v>
      </c>
      <c r="F27" s="2">
        <v>4.6951131687242798E-2</v>
      </c>
      <c r="G27" s="2">
        <v>0.77530084662457299</v>
      </c>
      <c r="H27" s="2">
        <v>0.82025470893098296</v>
      </c>
      <c r="I27" s="2">
        <v>0.77436746481288898</v>
      </c>
      <c r="J27" s="2">
        <v>0.81932588439654697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0.788333333333333</v>
      </c>
      <c r="F28" s="2">
        <v>8.3936625514403299E-2</v>
      </c>
      <c r="G28" s="2">
        <v>0.75828020155668896</v>
      </c>
      <c r="H28" s="2">
        <v>0.81838646510997703</v>
      </c>
      <c r="I28" s="2">
        <v>0.75672411925956096</v>
      </c>
      <c r="J28" s="2">
        <v>0.81682964931648006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0.79527777777777797</v>
      </c>
      <c r="F29" s="2">
        <v>9.6185545267489694E-2</v>
      </c>
      <c r="G29" s="2">
        <v>0.76310645717754999</v>
      </c>
      <c r="H29" s="2">
        <v>0.82744909837800595</v>
      </c>
      <c r="I29" s="2">
        <v>0.76123063077461495</v>
      </c>
      <c r="J29" s="2">
        <v>0.82558238588129496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0.46833333333333299</v>
      </c>
      <c r="F30" s="2">
        <v>9.5316306584362104E-2</v>
      </c>
      <c r="G30" s="2">
        <v>0.43630771042095701</v>
      </c>
      <c r="H30" s="2">
        <v>0.50035895624571003</v>
      </c>
      <c r="I30" s="2">
        <v>0.43648133862224697</v>
      </c>
      <c r="J30" s="2">
        <v>0.50044549009935602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0.32666666666666699</v>
      </c>
      <c r="F31" s="2">
        <v>4.2635545267489701E-2</v>
      </c>
      <c r="G31" s="2">
        <v>0.305247631999844</v>
      </c>
      <c r="H31" s="2">
        <v>0.34808570133348898</v>
      </c>
      <c r="I31" s="2">
        <v>0.30561951639835799</v>
      </c>
      <c r="J31" s="2">
        <v>0.34843594544520801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0.34819444444444397</v>
      </c>
      <c r="F32" s="2">
        <v>9.2734169238683106E-2</v>
      </c>
      <c r="G32" s="2">
        <v>0.31660559006488298</v>
      </c>
      <c r="H32" s="2">
        <v>0.37978329882400602</v>
      </c>
      <c r="I32" s="2">
        <v>0.31730803939007202</v>
      </c>
      <c r="J32" s="2">
        <v>0.38041203374538901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0.95111111111111102</v>
      </c>
      <c r="F33" s="2">
        <v>7.4485185185185196E-2</v>
      </c>
      <c r="G33" s="2">
        <v>0.92280052022331005</v>
      </c>
      <c r="H33" s="2">
        <v>0.97942170199891199</v>
      </c>
      <c r="I33" s="2">
        <v>0.91366545437636904</v>
      </c>
      <c r="J33" s="2">
        <v>0.97279908130535098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0.68790123456790198</v>
      </c>
      <c r="F34" s="2">
        <v>2.8385154702027099E-2</v>
      </c>
      <c r="G34" s="2">
        <v>0.67042452714744805</v>
      </c>
      <c r="H34" s="2">
        <v>0.70537794198835502</v>
      </c>
      <c r="I34" s="2">
        <v>0.67016300145055496</v>
      </c>
      <c r="J34" s="2">
        <v>0.70510529365147401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0.89444444444444504</v>
      </c>
      <c r="F35" s="2">
        <v>0.237951028806584</v>
      </c>
      <c r="G35" s="2">
        <v>0.84384359862102398</v>
      </c>
      <c r="H35" s="2">
        <v>0.94504529026786599</v>
      </c>
      <c r="I35" s="2">
        <v>0.83216041790708795</v>
      </c>
      <c r="J35" s="2">
        <v>0.93540932683864797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0.89222222222222203</v>
      </c>
      <c r="F36" s="2">
        <v>7.0371604938271604E-2</v>
      </c>
      <c r="G36" s="2">
        <v>0.86470448551696999</v>
      </c>
      <c r="H36" s="2">
        <v>0.91973995892747495</v>
      </c>
      <c r="I36" s="2">
        <v>0.86146157539165702</v>
      </c>
      <c r="J36" s="2">
        <v>0.91681241266994695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0.88194444444444497</v>
      </c>
      <c r="F37" s="2">
        <v>9.5334670781893005E-2</v>
      </c>
      <c r="G37" s="2">
        <v>0.84991573655867203</v>
      </c>
      <c r="H37" s="2">
        <v>0.91397315233021703</v>
      </c>
      <c r="I37" s="2">
        <v>0.84597250464991702</v>
      </c>
      <c r="J37" s="2">
        <v>0.91040513974630199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0.93333333333333401</v>
      </c>
      <c r="F38" s="2">
        <v>5.63168724279835E-2</v>
      </c>
      <c r="G38" s="2">
        <v>0.90871643981816397</v>
      </c>
      <c r="H38" s="2">
        <v>0.95795022684850295</v>
      </c>
      <c r="I38" s="2">
        <v>0.90408219766298303</v>
      </c>
      <c r="J38" s="2">
        <v>0.95411675256966499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1866.60577625313</v>
      </c>
      <c r="C41" s="2">
        <v>2.6932417808825901</v>
      </c>
      <c r="D41" s="2">
        <v>190.66775094723999</v>
      </c>
      <c r="E41" s="2">
        <v>0</v>
      </c>
    </row>
    <row r="42" spans="1:10" x14ac:dyDescent="0.2">
      <c r="A42" t="s">
        <v>11</v>
      </c>
      <c r="B42" s="2">
        <v>3732.6151113946999</v>
      </c>
      <c r="C42" s="2">
        <v>1.9243607632614499</v>
      </c>
      <c r="D42" s="2">
        <v>190.66775094723999</v>
      </c>
      <c r="E42" s="2">
        <v>0</v>
      </c>
    </row>
    <row r="43" spans="1:10" x14ac:dyDescent="0.2">
      <c r="A43" t="s">
        <v>26</v>
      </c>
      <c r="B43" s="2">
        <v>55.822298735510998</v>
      </c>
      <c r="C43" s="2">
        <v>5.1683846873302803</v>
      </c>
      <c r="D43" s="2">
        <v>190.66775094723999</v>
      </c>
      <c r="E43" s="2">
        <v>0</v>
      </c>
    </row>
    <row r="44" spans="1:10" x14ac:dyDescent="0.2">
      <c r="A44" t="s">
        <v>12</v>
      </c>
      <c r="B44" s="2">
        <v>99.643512369087503</v>
      </c>
      <c r="C44" s="2">
        <v>1.9559283884915399</v>
      </c>
      <c r="D44" s="2">
        <v>190.66775094723999</v>
      </c>
      <c r="E44" s="2">
        <v>0</v>
      </c>
    </row>
    <row r="45" spans="1:10" x14ac:dyDescent="0.2">
      <c r="A45" t="s">
        <v>27</v>
      </c>
      <c r="B45" s="2">
        <v>7.1986673761103503</v>
      </c>
      <c r="C45" s="2">
        <v>5.15858774191911</v>
      </c>
      <c r="D45" s="2">
        <v>190.66775094723999</v>
      </c>
      <c r="E45" s="2">
        <v>2.57591744878827E-6</v>
      </c>
    </row>
    <row r="46" spans="1:10" x14ac:dyDescent="0.2">
      <c r="A46" t="s">
        <v>28</v>
      </c>
      <c r="B46" s="2">
        <v>45.050319761996903</v>
      </c>
      <c r="C46" s="2">
        <v>3.6317450886551699</v>
      </c>
      <c r="D46" s="2">
        <v>190.66775094723999</v>
      </c>
      <c r="E46" s="2">
        <v>0</v>
      </c>
    </row>
    <row r="47" spans="1:10" x14ac:dyDescent="0.2">
      <c r="A47" t="s">
        <v>29</v>
      </c>
      <c r="B47" s="2">
        <v>13.049952733033701</v>
      </c>
      <c r="C47" s="2">
        <v>9.4359514344808399</v>
      </c>
      <c r="D47" s="2">
        <v>190.66775094723999</v>
      </c>
      <c r="E47" s="2">
        <v>1.11022302462516E-16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4.8611111111111098E-2</v>
      </c>
      <c r="F3" s="2">
        <v>2.3573508230452699E-2</v>
      </c>
      <c r="G3" s="2">
        <v>3.2684400364679601E-2</v>
      </c>
      <c r="H3" s="2">
        <v>6.4537821857542699E-2</v>
      </c>
      <c r="I3" s="2">
        <v>3.4943760468998102E-2</v>
      </c>
      <c r="J3" s="2">
        <v>6.7251574076373097E-2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2.38888888888889E-2</v>
      </c>
      <c r="F4" s="2">
        <v>6.0724279835390896E-3</v>
      </c>
      <c r="G4" s="2">
        <v>1.5805468425516701E-2</v>
      </c>
      <c r="H4" s="2">
        <v>3.19723093522611E-2</v>
      </c>
      <c r="I4" s="2">
        <v>1.70096250866438E-2</v>
      </c>
      <c r="J4" s="2">
        <v>3.3455666874859701E-2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5.2499999999999998E-2</v>
      </c>
      <c r="F5" s="2">
        <v>7.3885288065843602E-3</v>
      </c>
      <c r="G5" s="2">
        <v>4.3583529677387899E-2</v>
      </c>
      <c r="H5" s="2">
        <v>6.1416470322612098E-2</v>
      </c>
      <c r="I5" s="2">
        <v>4.4266039072440998E-2</v>
      </c>
      <c r="J5" s="2">
        <v>6.21659428605306E-2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0.26680555555555602</v>
      </c>
      <c r="F6" s="2">
        <v>5.9051388888888903E-2</v>
      </c>
      <c r="G6" s="2">
        <v>0.24159809819106101</v>
      </c>
      <c r="H6" s="2">
        <v>0.29201301292005</v>
      </c>
      <c r="I6" s="2">
        <v>0.2423662869489</v>
      </c>
      <c r="J6" s="2">
        <v>0.29275693199634301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0.238263888888889</v>
      </c>
      <c r="F7" s="2">
        <v>2.3978012474279799E-2</v>
      </c>
      <c r="G7" s="2">
        <v>0.22220111396806799</v>
      </c>
      <c r="H7" s="2">
        <v>0.25432666380970997</v>
      </c>
      <c r="I7" s="2">
        <v>0.22257478246627799</v>
      </c>
      <c r="J7" s="2">
        <v>0.25469659315043902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0.35611111111111099</v>
      </c>
      <c r="F8" s="2">
        <v>2.4491718106995901E-2</v>
      </c>
      <c r="G8" s="2">
        <v>0.339877183350978</v>
      </c>
      <c r="H8" s="2">
        <v>0.37234503887124398</v>
      </c>
      <c r="I8" s="2">
        <v>0.34004753537925803</v>
      </c>
      <c r="J8" s="2">
        <v>0.37250520120967401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0.50929012345679003</v>
      </c>
      <c r="F9" s="2">
        <v>3.3088580881979399E-2</v>
      </c>
      <c r="G9" s="2">
        <v>0.49042094231663202</v>
      </c>
      <c r="H9" s="2">
        <v>0.52815930459694804</v>
      </c>
      <c r="I9" s="2">
        <v>0.49041666899986502</v>
      </c>
      <c r="J9" s="2">
        <v>0.52813713220212199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0.46111111111111103</v>
      </c>
      <c r="F10" s="2">
        <v>3.1623148148148102E-2</v>
      </c>
      <c r="G10" s="2">
        <v>0.442664502456797</v>
      </c>
      <c r="H10" s="2">
        <v>0.47955771976542599</v>
      </c>
      <c r="I10" s="2">
        <v>0.44272602148710199</v>
      </c>
      <c r="J10" s="2">
        <v>0.479602612252014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0.43388888888888899</v>
      </c>
      <c r="F11" s="2">
        <v>3.0184619341563801E-2</v>
      </c>
      <c r="G11" s="2">
        <v>0.41586672915400602</v>
      </c>
      <c r="H11" s="2">
        <v>0.45191104862377202</v>
      </c>
      <c r="I11" s="2">
        <v>0.41596172939743198</v>
      </c>
      <c r="J11" s="2">
        <v>0.45199073457522398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0.15263888888888899</v>
      </c>
      <c r="F12" s="2">
        <v>9.7861496913580204E-3</v>
      </c>
      <c r="G12" s="2">
        <v>0.14237717479925299</v>
      </c>
      <c r="H12" s="2">
        <v>0.16290060297852399</v>
      </c>
      <c r="I12" s="2">
        <v>0.14265748990532301</v>
      </c>
      <c r="J12" s="2">
        <v>0.163185734297457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0.11972222222222199</v>
      </c>
      <c r="F13" s="2">
        <v>8.3434670781893008E-3</v>
      </c>
      <c r="G13" s="2">
        <v>0.110247046754318</v>
      </c>
      <c r="H13" s="2">
        <v>0.129197397690126</v>
      </c>
      <c r="I13" s="2">
        <v>0.110566252140804</v>
      </c>
      <c r="J13" s="2">
        <v>0.129525981082207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0.1075</v>
      </c>
      <c r="F14" s="2">
        <v>6.0663065843621399E-3</v>
      </c>
      <c r="G14" s="2">
        <v>9.9420654868605199E-2</v>
      </c>
      <c r="H14" s="2">
        <v>0.11557934513139501</v>
      </c>
      <c r="I14" s="2">
        <v>9.9683621056115501E-2</v>
      </c>
      <c r="J14" s="2">
        <v>0.11585040981564899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0.52759259259259295</v>
      </c>
      <c r="F15" s="2">
        <v>8.5480238340192E-2</v>
      </c>
      <c r="G15" s="2">
        <v>0.49726437794304501</v>
      </c>
      <c r="H15" s="2">
        <v>0.55792080724213999</v>
      </c>
      <c r="I15" s="2">
        <v>0.49719982489057601</v>
      </c>
      <c r="J15" s="2">
        <v>0.5577822018595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0.476944444444445</v>
      </c>
      <c r="F16" s="2">
        <v>5.2044135802469103E-2</v>
      </c>
      <c r="G16" s="2">
        <v>0.45327980544913898</v>
      </c>
      <c r="H16" s="2">
        <v>0.50060908343974997</v>
      </c>
      <c r="I16" s="2">
        <v>0.45334910062349199</v>
      </c>
      <c r="J16" s="2">
        <v>0.50064314548694799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0.56604938271604999</v>
      </c>
      <c r="F17" s="2">
        <v>1.0361034903216E-2</v>
      </c>
      <c r="G17" s="2">
        <v>0.55549055870562403</v>
      </c>
      <c r="H17" s="2">
        <v>0.57660820672647495</v>
      </c>
      <c r="I17" s="2">
        <v>0.55546212997493305</v>
      </c>
      <c r="J17" s="2">
        <v>0.57657669707730097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0.65743827160493895</v>
      </c>
      <c r="F18" s="2">
        <v>4.5749637059899401E-2</v>
      </c>
      <c r="G18" s="2">
        <v>0.63525080026027403</v>
      </c>
      <c r="H18" s="2">
        <v>0.67962574294960298</v>
      </c>
      <c r="I18" s="2">
        <v>0.634919738029041</v>
      </c>
      <c r="J18" s="2">
        <v>0.679269476760336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0.60601851851851896</v>
      </c>
      <c r="F19" s="2">
        <v>2.4087894693390201E-2</v>
      </c>
      <c r="G19" s="2">
        <v>0.589918980836875</v>
      </c>
      <c r="H19" s="2">
        <v>0.62211805620016303</v>
      </c>
      <c r="I19" s="2">
        <v>0.58980924510080102</v>
      </c>
      <c r="J19" s="2">
        <v>0.62199776960976605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0.64083333333333403</v>
      </c>
      <c r="F20" s="2">
        <v>2.3524537037037E-2</v>
      </c>
      <c r="G20" s="2">
        <v>0.62492317412241705</v>
      </c>
      <c r="H20" s="2">
        <v>0.65674349254425102</v>
      </c>
      <c r="I20" s="2">
        <v>0.62477322228967203</v>
      </c>
      <c r="J20" s="2">
        <v>0.65658388871482598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0.35076388888888899</v>
      </c>
      <c r="F21" s="2">
        <v>9.4784127443415606E-2</v>
      </c>
      <c r="G21" s="2">
        <v>0.31882779538280398</v>
      </c>
      <c r="H21" s="2">
        <v>0.38269998239497399</v>
      </c>
      <c r="I21" s="2">
        <v>0.31953258737611001</v>
      </c>
      <c r="J21" s="2">
        <v>0.38332815224085898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0.227777777777778</v>
      </c>
      <c r="F22" s="2">
        <v>5.81259645061728E-2</v>
      </c>
      <c r="G22" s="2">
        <v>0.20276861984372699</v>
      </c>
      <c r="H22" s="2">
        <v>0.25278693571182798</v>
      </c>
      <c r="I22" s="2">
        <v>0.20373950764033899</v>
      </c>
      <c r="J22" s="2">
        <v>0.25374839629877199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0.182013888888889</v>
      </c>
      <c r="F23" s="2">
        <v>7.59671103395062E-3</v>
      </c>
      <c r="G23" s="2">
        <v>0.17297267410696601</v>
      </c>
      <c r="H23" s="2">
        <v>0.19105510367081199</v>
      </c>
      <c r="I23" s="2">
        <v>0.173146626608912</v>
      </c>
      <c r="J23" s="2">
        <v>0.19123024025098201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0.76472222222222197</v>
      </c>
      <c r="F24" s="2">
        <v>7.2471244855967107E-2</v>
      </c>
      <c r="G24" s="2">
        <v>0.73679698676491001</v>
      </c>
      <c r="H24" s="2">
        <v>0.79264745767953504</v>
      </c>
      <c r="I24" s="2">
        <v>0.73566127956092597</v>
      </c>
      <c r="J24" s="2">
        <v>0.79149377852095004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0.67249999999999999</v>
      </c>
      <c r="F25" s="2">
        <v>3.6838580246913603E-2</v>
      </c>
      <c r="G25" s="2">
        <v>0.65259026749885596</v>
      </c>
      <c r="H25" s="2">
        <v>0.69240973250114402</v>
      </c>
      <c r="I25" s="2">
        <v>0.65228886155677901</v>
      </c>
      <c r="J25" s="2">
        <v>0.69209089725084105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0.79055555555555601</v>
      </c>
      <c r="F26" s="2">
        <v>3.9385082304526801E-2</v>
      </c>
      <c r="G26" s="2">
        <v>0.76996918140605597</v>
      </c>
      <c r="H26" s="2">
        <v>0.81114192970505605</v>
      </c>
      <c r="I26" s="2">
        <v>0.76922612484586705</v>
      </c>
      <c r="J26" s="2">
        <v>0.81039951093004203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0.84333333333333305</v>
      </c>
      <c r="F27" s="2">
        <v>5.91572016460905E-2</v>
      </c>
      <c r="G27" s="2">
        <v>0.81810330175990997</v>
      </c>
      <c r="H27" s="2">
        <v>0.86856336490675701</v>
      </c>
      <c r="I27" s="2">
        <v>0.81642055607323005</v>
      </c>
      <c r="J27" s="2">
        <v>0.86694369815912298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0.81333333333333402</v>
      </c>
      <c r="F28" s="2">
        <v>8.5350668724279793E-2</v>
      </c>
      <c r="G28" s="2">
        <v>0.78302811291872099</v>
      </c>
      <c r="H28" s="2">
        <v>0.84363855374794605</v>
      </c>
      <c r="I28" s="2">
        <v>0.78112025129492602</v>
      </c>
      <c r="J28" s="2">
        <v>0.84176591085556796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0.84722222222222199</v>
      </c>
      <c r="F29" s="2">
        <v>0.13835586419753099</v>
      </c>
      <c r="G29" s="2">
        <v>0.808637731828732</v>
      </c>
      <c r="H29" s="2">
        <v>0.88580671261571298</v>
      </c>
      <c r="I29" s="2">
        <v>0.80453501234856095</v>
      </c>
      <c r="J29" s="2">
        <v>0.88195487945315398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0.40479166666666699</v>
      </c>
      <c r="F30" s="2">
        <v>0.15380381622942399</v>
      </c>
      <c r="G30" s="2">
        <v>0.364110112249726</v>
      </c>
      <c r="H30" s="2">
        <v>0.44547322108360798</v>
      </c>
      <c r="I30" s="2">
        <v>0.36484710784992602</v>
      </c>
      <c r="J30" s="2">
        <v>0.44603834547188698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0.334861111111111</v>
      </c>
      <c r="F31" s="2">
        <v>3.0859066358024701E-2</v>
      </c>
      <c r="G31" s="2">
        <v>0.31663871956477901</v>
      </c>
      <c r="H31" s="2">
        <v>0.35308350265744298</v>
      </c>
      <c r="I31" s="2">
        <v>0.31689152342251797</v>
      </c>
      <c r="J31" s="2">
        <v>0.35332263404098502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0.28986111111111101</v>
      </c>
      <c r="F32" s="2">
        <v>4.5138432355967102E-2</v>
      </c>
      <c r="G32" s="2">
        <v>0.26782234788839498</v>
      </c>
      <c r="H32" s="2">
        <v>0.31189987433382699</v>
      </c>
      <c r="I32" s="2">
        <v>0.268327398359401</v>
      </c>
      <c r="J32" s="2">
        <v>0.31238512643711303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0.92555555555555602</v>
      </c>
      <c r="F33" s="2">
        <v>0.10213554526749</v>
      </c>
      <c r="G33" s="2">
        <v>0.89240411240686401</v>
      </c>
      <c r="H33" s="2">
        <v>0.95870699870424703</v>
      </c>
      <c r="I33" s="2">
        <v>0.88485231606526205</v>
      </c>
      <c r="J33" s="2">
        <v>0.95264079921116096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0.68472222222222201</v>
      </c>
      <c r="F34" s="2">
        <v>3.7511934156378601E-2</v>
      </c>
      <c r="G34" s="2">
        <v>0.66463135369522797</v>
      </c>
      <c r="H34" s="2">
        <v>0.70481309074921605</v>
      </c>
      <c r="I34" s="2">
        <v>0.66429492250796596</v>
      </c>
      <c r="J34" s="2">
        <v>0.70445953580939102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0.836666666666667</v>
      </c>
      <c r="F35" s="2">
        <v>0.32035730452674899</v>
      </c>
      <c r="G35" s="2">
        <v>0.777954068625342</v>
      </c>
      <c r="H35" s="2">
        <v>0.89537926470799101</v>
      </c>
      <c r="I35" s="2">
        <v>0.76923441372391799</v>
      </c>
      <c r="J35" s="2">
        <v>0.88728182137099298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0.94083333333333397</v>
      </c>
      <c r="F36" s="2">
        <v>3.5583693415637899E-2</v>
      </c>
      <c r="G36" s="2">
        <v>0.92126564624478202</v>
      </c>
      <c r="H36" s="2">
        <v>0.96040102042188502</v>
      </c>
      <c r="I36" s="2">
        <v>0.91795556277007595</v>
      </c>
      <c r="J36" s="2">
        <v>0.95762620576348201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0.88527777777777805</v>
      </c>
      <c r="F37" s="2">
        <v>4.4153652263374497E-2</v>
      </c>
      <c r="G37" s="2">
        <v>0.86348074890557902</v>
      </c>
      <c r="H37" s="2">
        <v>0.90707480664997697</v>
      </c>
      <c r="I37" s="2">
        <v>0.86161486221348704</v>
      </c>
      <c r="J37" s="2">
        <v>0.90533902986658499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0.96</v>
      </c>
      <c r="F38" s="2">
        <v>2.9027674897119299E-2</v>
      </c>
      <c r="G38" s="2">
        <v>0.942326599947787</v>
      </c>
      <c r="H38" s="2">
        <v>0.97767340005221304</v>
      </c>
      <c r="I38" s="2">
        <v>0.93806937136523605</v>
      </c>
      <c r="J38" s="2">
        <v>0.97437676822529395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1866.1646818889301</v>
      </c>
      <c r="C41" s="2">
        <v>2.6253099067629799</v>
      </c>
      <c r="D41" s="2">
        <v>153.87015971224699</v>
      </c>
      <c r="E41" s="2">
        <v>0</v>
      </c>
    </row>
    <row r="42" spans="1:10" x14ac:dyDescent="0.2">
      <c r="A42" t="s">
        <v>11</v>
      </c>
      <c r="B42" s="2">
        <v>5086.9624530854599</v>
      </c>
      <c r="C42" s="2">
        <v>1.9363959926055601</v>
      </c>
      <c r="D42" s="2">
        <v>153.87015971224699</v>
      </c>
      <c r="E42" s="2">
        <v>0</v>
      </c>
    </row>
    <row r="43" spans="1:10" x14ac:dyDescent="0.2">
      <c r="A43" t="s">
        <v>26</v>
      </c>
      <c r="B43" s="2">
        <v>54.8112537939313</v>
      </c>
      <c r="C43" s="2">
        <v>4.8304832536200601</v>
      </c>
      <c r="D43" s="2">
        <v>153.87015971224699</v>
      </c>
      <c r="E43" s="2">
        <v>0</v>
      </c>
    </row>
    <row r="44" spans="1:10" x14ac:dyDescent="0.2">
      <c r="A44" t="s">
        <v>12</v>
      </c>
      <c r="B44" s="2">
        <v>85.665015699323305</v>
      </c>
      <c r="C44" s="2">
        <v>1.95073343683114</v>
      </c>
      <c r="D44" s="2">
        <v>153.87015971224699</v>
      </c>
      <c r="E44" s="2">
        <v>0</v>
      </c>
    </row>
    <row r="45" spans="1:10" x14ac:dyDescent="0.2">
      <c r="A45" t="s">
        <v>27</v>
      </c>
      <c r="B45" s="2">
        <v>7.7035177790735201</v>
      </c>
      <c r="C45" s="2">
        <v>4.9704919114458397</v>
      </c>
      <c r="D45" s="2">
        <v>153.87015971224699</v>
      </c>
      <c r="E45" s="2">
        <v>1.8189812611701901E-6</v>
      </c>
    </row>
    <row r="46" spans="1:10" x14ac:dyDescent="0.2">
      <c r="A46" t="s">
        <v>28</v>
      </c>
      <c r="B46" s="2">
        <v>30.766254164441499</v>
      </c>
      <c r="C46" s="2">
        <v>3.70185257916207</v>
      </c>
      <c r="D46" s="2">
        <v>153.87015971224699</v>
      </c>
      <c r="E46" s="2">
        <v>0</v>
      </c>
    </row>
    <row r="47" spans="1:10" x14ac:dyDescent="0.2">
      <c r="A47" t="s">
        <v>29</v>
      </c>
      <c r="B47" s="2">
        <v>9.3146185349760806</v>
      </c>
      <c r="C47" s="2">
        <v>8.6450928649184906</v>
      </c>
      <c r="D47" s="2">
        <v>153.87015971224699</v>
      </c>
      <c r="E47" s="2">
        <v>5.9852234279844703E-11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4.1666666666666699E-2</v>
      </c>
      <c r="F3" s="2">
        <v>0</v>
      </c>
      <c r="G3" s="2">
        <v>4.1666666666666699E-2</v>
      </c>
      <c r="H3" s="2">
        <v>4.1666666666666699E-2</v>
      </c>
      <c r="I3" s="2">
        <v>4.1666666666666699E-2</v>
      </c>
      <c r="J3" s="2">
        <v>4.1666666666666699E-2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0.10666666666666701</v>
      </c>
      <c r="F4" s="2">
        <v>8.3495884773662505E-3</v>
      </c>
      <c r="G4" s="2">
        <v>9.7188015982996603E-2</v>
      </c>
      <c r="H4" s="2">
        <v>0.11614531735033699</v>
      </c>
      <c r="I4" s="2">
        <v>9.7552144722954107E-2</v>
      </c>
      <c r="J4" s="2">
        <v>0.116522823191637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</v>
      </c>
      <c r="F6" s="2">
        <v>1.1324588477366299E-2</v>
      </c>
      <c r="G6" s="2">
        <v>9.8961115290838703E-2</v>
      </c>
      <c r="H6" s="2">
        <v>0.12103888470916099</v>
      </c>
      <c r="I6" s="2">
        <v>9.9436821793867702E-2</v>
      </c>
      <c r="J6" s="2">
        <v>0.121533870516047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0.256388888888889</v>
      </c>
      <c r="F7" s="2">
        <v>2.9964248971193399E-2</v>
      </c>
      <c r="G7" s="2">
        <v>0.23843263731366601</v>
      </c>
      <c r="H7" s="2">
        <v>0.27434514046411101</v>
      </c>
      <c r="I7" s="2">
        <v>0.23884805704103901</v>
      </c>
      <c r="J7" s="2">
        <v>0.27475291057325202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0.24277777777777801</v>
      </c>
      <c r="F8" s="2">
        <v>2.65179012345679E-2</v>
      </c>
      <c r="G8" s="2">
        <v>0.22588568113874999</v>
      </c>
      <c r="H8" s="2">
        <v>0.259669874416806</v>
      </c>
      <c r="I8" s="2">
        <v>0.22628704447501299</v>
      </c>
      <c r="J8" s="2">
        <v>0.26006633089023901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0.223117283950617</v>
      </c>
      <c r="F9" s="2">
        <v>8.5491800983081803E-2</v>
      </c>
      <c r="G9" s="2">
        <v>0.19278701816934399</v>
      </c>
      <c r="H9" s="2">
        <v>0.25344754973189099</v>
      </c>
      <c r="I9" s="2">
        <v>0.19425877415637999</v>
      </c>
      <c r="J9" s="2">
        <v>0.25490663823656201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0.36293209876543198</v>
      </c>
      <c r="F10" s="2">
        <v>2.0737902314179699E-2</v>
      </c>
      <c r="G10" s="2">
        <v>0.347993963242344</v>
      </c>
      <c r="H10" s="2">
        <v>0.37787023428852101</v>
      </c>
      <c r="I10" s="2">
        <v>0.34813019238221998</v>
      </c>
      <c r="J10" s="2">
        <v>0.37799841608743101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0.27027777777777801</v>
      </c>
      <c r="F11" s="2">
        <v>2.6719907407407401E-2</v>
      </c>
      <c r="G11" s="2">
        <v>0.25332146350159102</v>
      </c>
      <c r="H11" s="2">
        <v>0.287234092053965</v>
      </c>
      <c r="I11" s="2">
        <v>0.25365990069170702</v>
      </c>
      <c r="J11" s="2">
        <v>0.28756486491697397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0.153055555555556</v>
      </c>
      <c r="F12" s="2">
        <v>4.4686213991769502E-4</v>
      </c>
      <c r="G12" s="2">
        <v>0.15086274676557501</v>
      </c>
      <c r="H12" s="2">
        <v>0.15524836434553599</v>
      </c>
      <c r="I12" s="2">
        <v>0.15087559273125301</v>
      </c>
      <c r="J12" s="2">
        <v>0.15526125678809599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0.19805555555555601</v>
      </c>
      <c r="F13" s="2">
        <v>4.3559876543209898E-2</v>
      </c>
      <c r="G13" s="2">
        <v>0.17640558534738399</v>
      </c>
      <c r="H13" s="2">
        <v>0.21970552576372801</v>
      </c>
      <c r="I13" s="2">
        <v>0.17729229612134101</v>
      </c>
      <c r="J13" s="2">
        <v>0.220598449972461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7.5555555555555598E-2</v>
      </c>
      <c r="F14" s="2">
        <v>4.3829218106995896E-3</v>
      </c>
      <c r="G14" s="2">
        <v>6.8688100204586905E-2</v>
      </c>
      <c r="H14" s="2">
        <v>8.2423010906524194E-2</v>
      </c>
      <c r="I14" s="2">
        <v>6.8968305300714003E-2</v>
      </c>
      <c r="J14" s="2">
        <v>8.2716065987843604E-2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0.31506172839506202</v>
      </c>
      <c r="F15" s="2">
        <v>1.3296699245541801E-2</v>
      </c>
      <c r="G15" s="2">
        <v>0.30310022120115598</v>
      </c>
      <c r="H15" s="2">
        <v>0.32702323558896801</v>
      </c>
      <c r="I15" s="2">
        <v>0.30322459403779201</v>
      </c>
      <c r="J15" s="2">
        <v>0.32714399744839801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0.40638888888888902</v>
      </c>
      <c r="F16" s="2">
        <v>4.3166217675151101E-2</v>
      </c>
      <c r="G16" s="2">
        <v>0.38483696815038398</v>
      </c>
      <c r="H16" s="2">
        <v>0.427940809627394</v>
      </c>
      <c r="I16" s="2">
        <v>0.38502980181990698</v>
      </c>
      <c r="J16" s="2">
        <v>0.42810800571416202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0.43179012345679002</v>
      </c>
      <c r="F17" s="2">
        <v>9.8912553027993705E-2</v>
      </c>
      <c r="G17" s="2">
        <v>0.39916593713632897</v>
      </c>
      <c r="H17" s="2">
        <v>0.46441430977725101</v>
      </c>
      <c r="I17" s="2">
        <v>0.39950630470181298</v>
      </c>
      <c r="J17" s="2">
        <v>0.46466405126036697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0.43259259259259297</v>
      </c>
      <c r="F18" s="2">
        <v>3.2355600010161099E-2</v>
      </c>
      <c r="G18" s="2">
        <v>0.41393357767494099</v>
      </c>
      <c r="H18" s="2">
        <v>0.45125160751024501</v>
      </c>
      <c r="I18" s="2">
        <v>0.41403759081666203</v>
      </c>
      <c r="J18" s="2">
        <v>0.45133863872875601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0.48077160493827198</v>
      </c>
      <c r="F19" s="2">
        <v>3.0488384329116502E-2</v>
      </c>
      <c r="G19" s="2">
        <v>0.46265898859231602</v>
      </c>
      <c r="H19" s="2">
        <v>0.49888422128422799</v>
      </c>
      <c r="I19" s="2">
        <v>0.46269214361664901</v>
      </c>
      <c r="J19" s="2">
        <v>0.49890156238567501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0.59095679012345703</v>
      </c>
      <c r="F20" s="2">
        <v>0.29544044067215403</v>
      </c>
      <c r="G20" s="2">
        <v>0.53457368959965301</v>
      </c>
      <c r="H20" s="2">
        <v>0.64733989064726005</v>
      </c>
      <c r="I20" s="2">
        <v>0.53361691372578501</v>
      </c>
      <c r="J20" s="2">
        <v>0.64592471242195304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0.39333333333333298</v>
      </c>
      <c r="F21" s="2">
        <v>7.4146278831987003E-2</v>
      </c>
      <c r="G21" s="2">
        <v>0.36508722223337697</v>
      </c>
      <c r="H21" s="2">
        <v>0.42157944443328998</v>
      </c>
      <c r="I21" s="2">
        <v>0.36547153927572901</v>
      </c>
      <c r="J21" s="2">
        <v>0.42190686654337201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0.578819444444445</v>
      </c>
      <c r="F22" s="2">
        <v>2.6551568930041201E-2</v>
      </c>
      <c r="G22" s="2">
        <v>0.56191662792300801</v>
      </c>
      <c r="H22" s="2">
        <v>0.59572226096588099</v>
      </c>
      <c r="I22" s="2">
        <v>0.56183059103231303</v>
      </c>
      <c r="J22" s="2">
        <v>0.59562369637054102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0.53249999999999997</v>
      </c>
      <c r="F23" s="2">
        <v>1.6654250257201599E-2</v>
      </c>
      <c r="G23" s="2">
        <v>0.51911320767208402</v>
      </c>
      <c r="H23" s="2">
        <v>0.54588679232791604</v>
      </c>
      <c r="I23" s="2">
        <v>0.51909300728951502</v>
      </c>
      <c r="J23" s="2">
        <v>0.54586022380183497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0.69493055555555605</v>
      </c>
      <c r="F24" s="2">
        <v>0.29247864904835402</v>
      </c>
      <c r="G24" s="2">
        <v>0.63883078732874199</v>
      </c>
      <c r="H24" s="2">
        <v>0.75103032378237</v>
      </c>
      <c r="I24" s="2">
        <v>0.63614093573374197</v>
      </c>
      <c r="J24" s="2">
        <v>0.74798445752512199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0.64340277777777799</v>
      </c>
      <c r="F25" s="2">
        <v>7.9784076003086402E-2</v>
      </c>
      <c r="G25" s="2">
        <v>0.61410247603685397</v>
      </c>
      <c r="H25" s="2">
        <v>0.67270307951870201</v>
      </c>
      <c r="I25" s="2">
        <v>0.61359713045473896</v>
      </c>
      <c r="J25" s="2">
        <v>0.67213780155285097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0.71229166666666699</v>
      </c>
      <c r="F26" s="2">
        <v>0.19590833011831299</v>
      </c>
      <c r="G26" s="2">
        <v>0.66637816307883402</v>
      </c>
      <c r="H26" s="2">
        <v>0.75820517025449996</v>
      </c>
      <c r="I26" s="2">
        <v>0.66429597032232601</v>
      </c>
      <c r="J26" s="2">
        <v>0.75594639828108801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0.72138888888888897</v>
      </c>
      <c r="F27" s="2">
        <v>0.19963719135802499</v>
      </c>
      <c r="G27" s="2">
        <v>0.675040492922794</v>
      </c>
      <c r="H27" s="2">
        <v>0.76773728485498405</v>
      </c>
      <c r="I27" s="2">
        <v>0.67277378613774097</v>
      </c>
      <c r="J27" s="2">
        <v>0.76530100730578299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0.8125</v>
      </c>
      <c r="F28" s="2">
        <v>0.379900154320988</v>
      </c>
      <c r="G28" s="2">
        <v>0.748563520694421</v>
      </c>
      <c r="H28" s="2">
        <v>0.876436479305579</v>
      </c>
      <c r="I28" s="2">
        <v>0.74013136955147896</v>
      </c>
      <c r="J28" s="2">
        <v>0.86830137319587597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0.92861111111111105</v>
      </c>
      <c r="F29" s="2">
        <v>8.77747427983539E-2</v>
      </c>
      <c r="G29" s="2">
        <v>0.89787854916087795</v>
      </c>
      <c r="H29" s="2">
        <v>0.95934367306134405</v>
      </c>
      <c r="I29" s="2">
        <v>0.89109329961664996</v>
      </c>
      <c r="J29" s="2">
        <v>0.95387326164309205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0.55305555555555597</v>
      </c>
      <c r="F30" s="2">
        <v>5.2482690329218103E-2</v>
      </c>
      <c r="G30" s="2">
        <v>0.52929141963565696</v>
      </c>
      <c r="H30" s="2">
        <v>0.57681969147545398</v>
      </c>
      <c r="I30" s="2">
        <v>0.52918805900519705</v>
      </c>
      <c r="J30" s="2">
        <v>0.57668099086941205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0.74305555555555602</v>
      </c>
      <c r="F31" s="2">
        <v>0.26910282921810702</v>
      </c>
      <c r="G31" s="2">
        <v>0.68924430130554004</v>
      </c>
      <c r="H31" s="2">
        <v>0.79686680980557101</v>
      </c>
      <c r="I31" s="2">
        <v>0.685694004973745</v>
      </c>
      <c r="J31" s="2">
        <v>0.79310716382310698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0.79527777777777797</v>
      </c>
      <c r="F32" s="2">
        <v>0.107185699588477</v>
      </c>
      <c r="G32" s="2">
        <v>0.761316626338157</v>
      </c>
      <c r="H32" s="2">
        <v>0.82923892921739895</v>
      </c>
      <c r="I32" s="2">
        <v>0.75922676960735502</v>
      </c>
      <c r="J32" s="2">
        <v>0.82715971707331604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0.83777777777777795</v>
      </c>
      <c r="F33" s="2">
        <v>0.13400967078189299</v>
      </c>
      <c r="G33" s="2">
        <v>0.79980415314513797</v>
      </c>
      <c r="H33" s="2">
        <v>0.87575140241041805</v>
      </c>
      <c r="I33" s="2">
        <v>0.79614545085263899</v>
      </c>
      <c r="J33" s="2">
        <v>0.87227178190119903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0.80027777777777798</v>
      </c>
      <c r="F34" s="2">
        <v>0.338360339506173</v>
      </c>
      <c r="G34" s="2">
        <v>0.73993799964027096</v>
      </c>
      <c r="H34" s="2">
        <v>0.86061755591528499</v>
      </c>
      <c r="I34" s="2">
        <v>0.73312079336712899</v>
      </c>
      <c r="J34" s="2">
        <v>0.85390319962490602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0.88333333333333297</v>
      </c>
      <c r="F35" s="2">
        <v>0.28260663580246898</v>
      </c>
      <c r="G35" s="2">
        <v>0.82818845783424699</v>
      </c>
      <c r="H35" s="2">
        <v>0.93847820883241995</v>
      </c>
      <c r="I35" s="2">
        <v>0.81597066677492303</v>
      </c>
      <c r="J35" s="2">
        <v>0.92820783277141905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0.82472222222222202</v>
      </c>
      <c r="F36" s="2">
        <v>0.18782289094650201</v>
      </c>
      <c r="G36" s="2">
        <v>0.77976616209491501</v>
      </c>
      <c r="H36" s="2">
        <v>0.86967828234953004</v>
      </c>
      <c r="I36" s="2">
        <v>0.77515982383533</v>
      </c>
      <c r="J36" s="2">
        <v>0.86525845750417396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0.86777777777777798</v>
      </c>
      <c r="F37" s="2">
        <v>0.37502752057613198</v>
      </c>
      <c r="G37" s="2">
        <v>0.80425264926820705</v>
      </c>
      <c r="H37" s="2">
        <v>0.93130290628734902</v>
      </c>
      <c r="I37" s="2">
        <v>0.79047734660191804</v>
      </c>
      <c r="J37" s="2">
        <v>0.91946485722952298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0.96499999999999997</v>
      </c>
      <c r="F38" s="2">
        <v>2.40203703703704E-2</v>
      </c>
      <c r="G38" s="2">
        <v>0.94892304364657598</v>
      </c>
      <c r="H38" s="2">
        <v>0.98107695635342496</v>
      </c>
      <c r="I38" s="2">
        <v>0.94484004290769696</v>
      </c>
      <c r="J38" s="2">
        <v>0.97796370536972399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2183.46787256177</v>
      </c>
      <c r="C41" s="2">
        <v>2.4197952391805</v>
      </c>
      <c r="D41" s="2">
        <v>151.633491634411</v>
      </c>
      <c r="E41" s="2">
        <v>0</v>
      </c>
    </row>
    <row r="42" spans="1:10" x14ac:dyDescent="0.2">
      <c r="A42" t="s">
        <v>11</v>
      </c>
      <c r="B42" s="2">
        <v>679.722358888749</v>
      </c>
      <c r="C42" s="2">
        <v>1.8626821318881099</v>
      </c>
      <c r="D42" s="2">
        <v>151.633491634411</v>
      </c>
      <c r="E42" s="2">
        <v>0</v>
      </c>
    </row>
    <row r="43" spans="1:10" x14ac:dyDescent="0.2">
      <c r="A43" t="s">
        <v>26</v>
      </c>
      <c r="B43" s="2">
        <v>14.3135986898107</v>
      </c>
      <c r="C43" s="2">
        <v>4.48565736695015</v>
      </c>
      <c r="D43" s="2">
        <v>151.633491634411</v>
      </c>
      <c r="E43" s="2">
        <v>1.06726627535636E-10</v>
      </c>
    </row>
    <row r="44" spans="1:10" x14ac:dyDescent="0.2">
      <c r="A44" t="s">
        <v>12</v>
      </c>
      <c r="B44" s="2">
        <v>91.139034711108295</v>
      </c>
      <c r="C44" s="2">
        <v>1.96610549649188</v>
      </c>
      <c r="D44" s="2">
        <v>151.633491634411</v>
      </c>
      <c r="E44" s="2">
        <v>0</v>
      </c>
    </row>
    <row r="45" spans="1:10" x14ac:dyDescent="0.2">
      <c r="A45" t="s">
        <v>27</v>
      </c>
      <c r="B45" s="2">
        <v>9.3940038497849407</v>
      </c>
      <c r="C45" s="2">
        <v>4.4877153980988798</v>
      </c>
      <c r="D45" s="2">
        <v>151.633491634411</v>
      </c>
      <c r="E45" s="2">
        <v>2.6110144379920499E-7</v>
      </c>
    </row>
    <row r="46" spans="1:10" x14ac:dyDescent="0.2">
      <c r="A46" t="s">
        <v>28</v>
      </c>
      <c r="B46" s="2">
        <v>13.023446872327201</v>
      </c>
      <c r="C46" s="2">
        <v>3.6353946614973398</v>
      </c>
      <c r="D46" s="2">
        <v>151.633491634411</v>
      </c>
      <c r="E46" s="2">
        <v>1.3405088150619801E-8</v>
      </c>
    </row>
    <row r="47" spans="1:10" x14ac:dyDescent="0.2">
      <c r="A47" t="s">
        <v>29</v>
      </c>
      <c r="B47" s="2">
        <v>11.029316193434401</v>
      </c>
      <c r="C47" s="2">
        <v>8.0840508527717496</v>
      </c>
      <c r="D47" s="2">
        <v>151.633491634411</v>
      </c>
      <c r="E47" s="2">
        <v>2.7594593277058298E-12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8.1666666666666707E-2</v>
      </c>
      <c r="F3" s="2">
        <v>9.3683641975308707E-2</v>
      </c>
      <c r="G3" s="2">
        <v>4.9916510495948599E-2</v>
      </c>
      <c r="H3" s="2">
        <v>0.113416822837385</v>
      </c>
      <c r="I3" s="2">
        <v>5.5030472362689702E-2</v>
      </c>
      <c r="J3" s="2">
        <v>0.119564213768455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5.8680555555555597E-2</v>
      </c>
      <c r="F4" s="2">
        <v>3.08767200360082E-2</v>
      </c>
      <c r="G4" s="2">
        <v>4.0452952473755702E-2</v>
      </c>
      <c r="H4" s="2">
        <v>7.6908158637355395E-2</v>
      </c>
      <c r="I4" s="2">
        <v>4.2894818172742502E-2</v>
      </c>
      <c r="J4" s="2">
        <v>7.9791300748244198E-2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4.1597222222222202E-2</v>
      </c>
      <c r="F5" s="2">
        <v>8.5854755015432105E-2</v>
      </c>
      <c r="G5" s="2">
        <v>1.12026413090605E-2</v>
      </c>
      <c r="H5" s="2">
        <v>7.1991803135384003E-2</v>
      </c>
      <c r="I5" s="2">
        <v>1.98473802021585E-2</v>
      </c>
      <c r="J5" s="2">
        <v>8.5112033031319506E-2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0.22185956790123401</v>
      </c>
      <c r="F6" s="2">
        <v>0.47833470987813098</v>
      </c>
      <c r="G6" s="2">
        <v>0.150116502170757</v>
      </c>
      <c r="H6" s="2">
        <v>0.29360263363171202</v>
      </c>
      <c r="I6" s="2">
        <v>0.15836658751129201</v>
      </c>
      <c r="J6" s="2">
        <v>0.30168375113728901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0.14527777777777801</v>
      </c>
      <c r="F7" s="2">
        <v>5.6375900205761303E-2</v>
      </c>
      <c r="G7" s="2">
        <v>0.120647986707221</v>
      </c>
      <c r="H7" s="2">
        <v>0.169907568848334</v>
      </c>
      <c r="I7" s="2">
        <v>0.122337243540769</v>
      </c>
      <c r="J7" s="2">
        <v>0.17167862699432401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0.17162037037037001</v>
      </c>
      <c r="F8" s="2">
        <v>0.13832412765775001</v>
      </c>
      <c r="G8" s="2">
        <v>0.133040305551652</v>
      </c>
      <c r="H8" s="2">
        <v>0.21020043518908799</v>
      </c>
      <c r="I8" s="2">
        <v>0.13639523025382499</v>
      </c>
      <c r="J8" s="2">
        <v>0.21369166251110699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0.462592592592592</v>
      </c>
      <c r="F9" s="2">
        <v>0.85102578240105697</v>
      </c>
      <c r="G9" s="2">
        <v>0.36689845304906199</v>
      </c>
      <c r="H9" s="2">
        <v>0.55828673213612301</v>
      </c>
      <c r="I9" s="2">
        <v>0.369388543955182</v>
      </c>
      <c r="J9" s="2">
        <v>0.55848638273663398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0.40442901234567902</v>
      </c>
      <c r="F10" s="2">
        <v>0.37381004229538201</v>
      </c>
      <c r="G10" s="2">
        <v>0.34100708070972202</v>
      </c>
      <c r="H10" s="2">
        <v>0.46785094398163601</v>
      </c>
      <c r="I10" s="2">
        <v>0.34291019583950899</v>
      </c>
      <c r="J10" s="2">
        <v>0.46910525336322301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0.34335648148148101</v>
      </c>
      <c r="F11" s="2">
        <v>0.25168997957469602</v>
      </c>
      <c r="G11" s="2">
        <v>0.29131532420429002</v>
      </c>
      <c r="H11" s="2">
        <v>0.39539763875867301</v>
      </c>
      <c r="I11" s="2">
        <v>0.293345384496349</v>
      </c>
      <c r="J11" s="2">
        <v>0.39710248807409798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0.51752314814814804</v>
      </c>
      <c r="F12" s="2">
        <v>1.90852693325935</v>
      </c>
      <c r="G12" s="2">
        <v>0.37421755879721003</v>
      </c>
      <c r="H12" s="2">
        <v>0.66082873749908599</v>
      </c>
      <c r="I12" s="2">
        <v>0.37664666974507499</v>
      </c>
      <c r="J12" s="2">
        <v>0.65566807566010499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0.275208333333333</v>
      </c>
      <c r="F13" s="2">
        <v>1.62387822784097</v>
      </c>
      <c r="G13" s="2">
        <v>0.14302073488976999</v>
      </c>
      <c r="H13" s="2">
        <v>0.40739593177689698</v>
      </c>
      <c r="I13" s="2">
        <v>0.16368598396505599</v>
      </c>
      <c r="J13" s="2">
        <v>0.42417506039443598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0.13393518518518499</v>
      </c>
      <c r="F14" s="2">
        <v>0.33076588148719699</v>
      </c>
      <c r="G14" s="2">
        <v>7.4276409600465401E-2</v>
      </c>
      <c r="H14" s="2">
        <v>0.19359396076990501</v>
      </c>
      <c r="I14" s="2">
        <v>8.4639350991420198E-2</v>
      </c>
      <c r="J14" s="2">
        <v>0.20549645259963101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0.40447530864197501</v>
      </c>
      <c r="F15" s="2">
        <v>0.911684238302088</v>
      </c>
      <c r="G15" s="2">
        <v>0.30542947624240502</v>
      </c>
      <c r="H15" s="2">
        <v>0.503521141041545</v>
      </c>
      <c r="I15" s="2">
        <v>0.31044409603633999</v>
      </c>
      <c r="J15" s="2">
        <v>0.50608460369686503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0.26712191358024701</v>
      </c>
      <c r="F16" s="2">
        <v>0.25075787374415698</v>
      </c>
      <c r="G16" s="2">
        <v>0.21517721000461501</v>
      </c>
      <c r="H16" s="2">
        <v>0.31906661715587797</v>
      </c>
      <c r="I16" s="2">
        <v>0.21846868144035</v>
      </c>
      <c r="J16" s="2">
        <v>0.32214407969175302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0.34729938271604899</v>
      </c>
      <c r="F17" s="2">
        <v>0.385487640230465</v>
      </c>
      <c r="G17" s="2">
        <v>0.28289443797504299</v>
      </c>
      <c r="H17" s="2">
        <v>0.41170432745705599</v>
      </c>
      <c r="I17" s="2">
        <v>0.28596736807747097</v>
      </c>
      <c r="J17" s="2">
        <v>0.41415576893184503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0.46066358024691401</v>
      </c>
      <c r="F18" s="2">
        <v>0.43703567617042599</v>
      </c>
      <c r="G18" s="2">
        <v>0.39208753619040998</v>
      </c>
      <c r="H18" s="2">
        <v>0.52923962430341698</v>
      </c>
      <c r="I18" s="2">
        <v>0.39324695882226102</v>
      </c>
      <c r="J18" s="2">
        <v>0.52955077499165804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0.568117283950617</v>
      </c>
      <c r="F19" s="2">
        <v>0.65585091290707698</v>
      </c>
      <c r="G19" s="2">
        <v>0.48411007680269902</v>
      </c>
      <c r="H19" s="2">
        <v>0.65212449109853599</v>
      </c>
      <c r="I19" s="2">
        <v>0.48295420997079003</v>
      </c>
      <c r="J19" s="2">
        <v>0.64943514183692497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0.57574845679012299</v>
      </c>
      <c r="F20" s="2">
        <v>0.38399072736466699</v>
      </c>
      <c r="G20" s="2">
        <v>0.51146868125709599</v>
      </c>
      <c r="H20" s="2">
        <v>0.64002823232314998</v>
      </c>
      <c r="I20" s="2">
        <v>0.51054477894874795</v>
      </c>
      <c r="J20" s="2">
        <v>0.63841773914601696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0.73913580246913602</v>
      </c>
      <c r="F21" s="2">
        <v>3.8723498120999098</v>
      </c>
      <c r="G21" s="2">
        <v>0.53500841637184005</v>
      </c>
      <c r="H21" s="2">
        <v>0.94326318856643099</v>
      </c>
      <c r="I21" s="2">
        <v>0.49570184555770203</v>
      </c>
      <c r="J21" s="2">
        <v>0.89091838572541304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0.43449074074074101</v>
      </c>
      <c r="F22" s="2">
        <v>3.9999211069673102</v>
      </c>
      <c r="G22" s="2">
        <v>0.22702819835240901</v>
      </c>
      <c r="H22" s="2">
        <v>0.64195328312907196</v>
      </c>
      <c r="I22" s="2">
        <v>0.248263330546273</v>
      </c>
      <c r="J22" s="2">
        <v>0.64124962978691802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0.46015432098765402</v>
      </c>
      <c r="F23" s="2">
        <v>0.73873085887885503</v>
      </c>
      <c r="G23" s="2">
        <v>0.370996980854576</v>
      </c>
      <c r="H23" s="2">
        <v>0.54931166112073204</v>
      </c>
      <c r="I23" s="2">
        <v>0.37317261977099703</v>
      </c>
      <c r="J23" s="2">
        <v>0.54963282774229905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0.71104938271604901</v>
      </c>
      <c r="F24" s="2">
        <v>0.73790034452319198</v>
      </c>
      <c r="G24" s="2">
        <v>0.62194217401669605</v>
      </c>
      <c r="H24" s="2">
        <v>0.80015659141540196</v>
      </c>
      <c r="I24" s="2">
        <v>0.61462277754967798</v>
      </c>
      <c r="J24" s="2">
        <v>0.79153222355705399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0.57902777777777803</v>
      </c>
      <c r="F25" s="2">
        <v>1.7396922359237701</v>
      </c>
      <c r="G25" s="2">
        <v>0.44220758575946301</v>
      </c>
      <c r="H25" s="2">
        <v>0.715847969796092</v>
      </c>
      <c r="I25" s="2">
        <v>0.43966558018007701</v>
      </c>
      <c r="J25" s="2">
        <v>0.70684016486540902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0.63237654320987602</v>
      </c>
      <c r="F26" s="2">
        <v>0.68601084152568204</v>
      </c>
      <c r="G26" s="2">
        <v>0.54645947032838904</v>
      </c>
      <c r="H26" s="2">
        <v>0.718293616091363</v>
      </c>
      <c r="I26" s="2">
        <v>0.54310587281651401</v>
      </c>
      <c r="J26" s="2">
        <v>0.71340905476866201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0.71688271604938303</v>
      </c>
      <c r="F27" s="2">
        <v>0.83962665752171906</v>
      </c>
      <c r="G27" s="2">
        <v>0.62183162806673198</v>
      </c>
      <c r="H27" s="2">
        <v>0.81193380403203297</v>
      </c>
      <c r="I27" s="2">
        <v>0.61318760442454601</v>
      </c>
      <c r="J27" s="2">
        <v>0.801766357737004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0.73349537037037005</v>
      </c>
      <c r="F28" s="2">
        <v>1.0527858678412201</v>
      </c>
      <c r="G28" s="2">
        <v>0.62706048268111103</v>
      </c>
      <c r="H28" s="2">
        <v>0.83993025805962895</v>
      </c>
      <c r="I28" s="2">
        <v>0.614898374153376</v>
      </c>
      <c r="J28" s="2">
        <v>0.82590945259422799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0.87763888888888897</v>
      </c>
      <c r="F29" s="2">
        <v>0.31090345936213998</v>
      </c>
      <c r="G29" s="2">
        <v>0.81979909187480604</v>
      </c>
      <c r="H29" s="2">
        <v>0.93547868590297101</v>
      </c>
      <c r="I29" s="2">
        <v>0.80715939646731905</v>
      </c>
      <c r="J29" s="2">
        <v>0.92476061193655301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0.73998456790123401</v>
      </c>
      <c r="F30" s="2">
        <v>1.75521779247955</v>
      </c>
      <c r="G30" s="2">
        <v>0.60255521889005903</v>
      </c>
      <c r="H30" s="2">
        <v>0.87741391691241</v>
      </c>
      <c r="I30" s="2">
        <v>0.58215497709542696</v>
      </c>
      <c r="J30" s="2">
        <v>0.85322852151383399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0.63219907407407405</v>
      </c>
      <c r="F31" s="2">
        <v>3.1286582859018601</v>
      </c>
      <c r="G31" s="2">
        <v>0.44871725005332402</v>
      </c>
      <c r="H31" s="2">
        <v>0.81568089809482403</v>
      </c>
      <c r="I31" s="2">
        <v>0.43845685492228398</v>
      </c>
      <c r="J31" s="2">
        <v>0.79096503137572105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0.65618055555555499</v>
      </c>
      <c r="F32" s="2">
        <v>1.4634259344596201</v>
      </c>
      <c r="G32" s="2">
        <v>0.53069337647713299</v>
      </c>
      <c r="H32" s="2">
        <v>0.78166773463397798</v>
      </c>
      <c r="I32" s="2">
        <v>0.52250994018187003</v>
      </c>
      <c r="J32" s="2">
        <v>0.76897597425028197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0.77224537037037</v>
      </c>
      <c r="F33" s="2">
        <v>1.57524211355453</v>
      </c>
      <c r="G33" s="2">
        <v>0.64205236871424398</v>
      </c>
      <c r="H33" s="2">
        <v>0.90243837202649702</v>
      </c>
      <c r="I33" s="2">
        <v>0.61793821680985495</v>
      </c>
      <c r="J33" s="2">
        <v>0.87666933496728305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0.771319444444444</v>
      </c>
      <c r="F34" s="2">
        <v>0.65348772826646095</v>
      </c>
      <c r="G34" s="2">
        <v>0.68746372271284395</v>
      </c>
      <c r="H34" s="2">
        <v>0.85517516617604505</v>
      </c>
      <c r="I34" s="2">
        <v>0.67707579427583198</v>
      </c>
      <c r="J34" s="2">
        <v>0.84438026244716402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0.83041666666666702</v>
      </c>
      <c r="F35" s="2">
        <v>0.33906277006172802</v>
      </c>
      <c r="G35" s="2">
        <v>0.77001428880284495</v>
      </c>
      <c r="H35" s="2">
        <v>0.89081904453048899</v>
      </c>
      <c r="I35" s="2">
        <v>0.76127176599915003</v>
      </c>
      <c r="J35" s="2">
        <v>0.88262242896968102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0.63702160493827198</v>
      </c>
      <c r="F36" s="2">
        <v>0.43946203362355801</v>
      </c>
      <c r="G36" s="2">
        <v>0.56825546233791402</v>
      </c>
      <c r="H36" s="2">
        <v>0.70578774753863005</v>
      </c>
      <c r="I36" s="2">
        <v>0.56588001403511001</v>
      </c>
      <c r="J36" s="2">
        <v>0.70263127996341601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0.73173611111111103</v>
      </c>
      <c r="F37" s="2">
        <v>0.659298029192387</v>
      </c>
      <c r="G37" s="2">
        <v>0.64750842466273295</v>
      </c>
      <c r="H37" s="2">
        <v>0.81596379755949</v>
      </c>
      <c r="I37" s="2">
        <v>0.63977066177390296</v>
      </c>
      <c r="J37" s="2">
        <v>0.80729500858938996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0.86347222222222197</v>
      </c>
      <c r="F38" s="2">
        <v>0.21714504886831301</v>
      </c>
      <c r="G38" s="2">
        <v>0.81513419202412596</v>
      </c>
      <c r="H38" s="2">
        <v>0.91181025242031799</v>
      </c>
      <c r="I38" s="2">
        <v>0.80758595024866298</v>
      </c>
      <c r="J38" s="2">
        <v>0.90503518253122905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190.84516102080801</v>
      </c>
      <c r="C41" s="2">
        <v>2.5526922483376202</v>
      </c>
      <c r="D41" s="2">
        <v>142.23863058881199</v>
      </c>
      <c r="E41" s="2">
        <v>0</v>
      </c>
    </row>
    <row r="42" spans="1:10" x14ac:dyDescent="0.2">
      <c r="A42" t="s">
        <v>11</v>
      </c>
      <c r="B42" s="2">
        <v>52.596954794327203</v>
      </c>
      <c r="C42" s="2">
        <v>1.7659764866152901</v>
      </c>
      <c r="D42" s="2">
        <v>142.23863058881199</v>
      </c>
      <c r="E42" s="2">
        <v>2.2204460492503101E-16</v>
      </c>
    </row>
    <row r="43" spans="1:10" x14ac:dyDescent="0.2">
      <c r="A43" t="s">
        <v>26</v>
      </c>
      <c r="B43" s="2">
        <v>5.3971076172597003</v>
      </c>
      <c r="C43" s="2">
        <v>4.3681842286992403</v>
      </c>
      <c r="D43" s="2">
        <v>142.23863058881199</v>
      </c>
      <c r="E43" s="2">
        <v>2.91077174438215E-4</v>
      </c>
    </row>
    <row r="44" spans="1:10" x14ac:dyDescent="0.2">
      <c r="A44" t="s">
        <v>12</v>
      </c>
      <c r="B44" s="2">
        <v>5.8355669147320901</v>
      </c>
      <c r="C44" s="2">
        <v>1.8703089584727799</v>
      </c>
      <c r="D44" s="2">
        <v>142.23863058881199</v>
      </c>
      <c r="E44" s="2">
        <v>4.45077282233997E-3</v>
      </c>
    </row>
    <row r="45" spans="1:10" x14ac:dyDescent="0.2">
      <c r="A45" t="s">
        <v>27</v>
      </c>
      <c r="B45" s="2">
        <v>2.19409465244114</v>
      </c>
      <c r="C45" s="2">
        <v>4.7215897361462096</v>
      </c>
      <c r="D45" s="2">
        <v>142.23863058881199</v>
      </c>
      <c r="E45" s="2">
        <v>6.1810613812246701E-2</v>
      </c>
    </row>
    <row r="46" spans="1:10" x14ac:dyDescent="0.2">
      <c r="A46" t="s">
        <v>28</v>
      </c>
      <c r="B46" s="2">
        <v>8.5766357020505097</v>
      </c>
      <c r="C46" s="2">
        <v>3.2821281392755299</v>
      </c>
      <c r="D46" s="2">
        <v>142.23863058881199</v>
      </c>
      <c r="E46" s="2">
        <v>1.5025080085884201E-5</v>
      </c>
    </row>
    <row r="47" spans="1:10" x14ac:dyDescent="0.2">
      <c r="A47" t="s">
        <v>29</v>
      </c>
      <c r="B47" s="2">
        <v>1.8359880837721001</v>
      </c>
      <c r="C47" s="2">
        <v>7.9702022554848</v>
      </c>
      <c r="D47" s="2">
        <v>142.23863058881199</v>
      </c>
      <c r="E47" s="2">
        <v>7.52937967413526E-2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3.51388888888889E-2</v>
      </c>
      <c r="F3" s="2">
        <v>4.3171167695473201E-3</v>
      </c>
      <c r="G3" s="2">
        <v>2.8323182383600501E-2</v>
      </c>
      <c r="H3" s="2">
        <v>4.1954595394177202E-2</v>
      </c>
      <c r="I3" s="2">
        <v>2.8924804369000402E-2</v>
      </c>
      <c r="J3" s="2">
        <v>4.2629375731566201E-2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0.100694444444444</v>
      </c>
      <c r="F4" s="2">
        <v>7.9868955761316796E-3</v>
      </c>
      <c r="G4" s="2">
        <v>9.1423948118391801E-2</v>
      </c>
      <c r="H4" s="2">
        <v>0.109964940770497</v>
      </c>
      <c r="I4" s="2">
        <v>9.1795495058185794E-2</v>
      </c>
      <c r="J4" s="2">
        <v>0.11035126513966199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2.1111111111111101E-2</v>
      </c>
      <c r="F5" s="2">
        <v>3.6973251028806602E-3</v>
      </c>
      <c r="G5" s="2">
        <v>1.48036032177552E-2</v>
      </c>
      <c r="H5" s="2">
        <v>2.7418619004467001E-2</v>
      </c>
      <c r="I5" s="2">
        <v>1.5644943829722799E-2</v>
      </c>
      <c r="J5" s="2">
        <v>2.8431932898642501E-2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0.11722222222222201</v>
      </c>
      <c r="F6" s="2">
        <v>2.5165072016460899E-2</v>
      </c>
      <c r="G6" s="2">
        <v>0.10076664686239099</v>
      </c>
      <c r="H6" s="2">
        <v>0.133677797582053</v>
      </c>
      <c r="I6" s="2">
        <v>0.101741553023068</v>
      </c>
      <c r="J6" s="2">
        <v>0.13470514531952199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0.239722222222222</v>
      </c>
      <c r="F7" s="2">
        <v>6.3122337962963002E-2</v>
      </c>
      <c r="G7" s="2">
        <v>0.21366035540837799</v>
      </c>
      <c r="H7" s="2">
        <v>0.26578408903606698</v>
      </c>
      <c r="I7" s="2">
        <v>0.21463673731740701</v>
      </c>
      <c r="J7" s="2">
        <v>0.26674376884440498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0.27694444444444399</v>
      </c>
      <c r="F8" s="2">
        <v>2.5207921810699599E-2</v>
      </c>
      <c r="G8" s="2">
        <v>0.26047486518839302</v>
      </c>
      <c r="H8" s="2">
        <v>0.29341402370049602</v>
      </c>
      <c r="I8" s="2">
        <v>0.260780512473405</v>
      </c>
      <c r="J8" s="2">
        <v>0.29371218643018099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0.21402777777777801</v>
      </c>
      <c r="F9" s="2">
        <v>4.26891075102881E-2</v>
      </c>
      <c r="G9" s="2">
        <v>0.19259529316635399</v>
      </c>
      <c r="H9" s="2">
        <v>0.23546026238920201</v>
      </c>
      <c r="I9" s="2">
        <v>0.193375681756004</v>
      </c>
      <c r="J9" s="2">
        <v>0.23623950908782801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0.31120370370370398</v>
      </c>
      <c r="F10" s="2">
        <v>5.7891829084743197E-2</v>
      </c>
      <c r="G10" s="2">
        <v>0.286244965907266</v>
      </c>
      <c r="H10" s="2">
        <v>0.33616244150014102</v>
      </c>
      <c r="I10" s="2">
        <v>0.28680878604129401</v>
      </c>
      <c r="J10" s="2">
        <v>0.33669399441442999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0.24666666666666701</v>
      </c>
      <c r="F11" s="2">
        <v>6.7268055555555595E-2</v>
      </c>
      <c r="G11" s="2">
        <v>0.219762569670194</v>
      </c>
      <c r="H11" s="2">
        <v>0.27357076366313898</v>
      </c>
      <c r="I11" s="2">
        <v>0.220758103340809</v>
      </c>
      <c r="J11" s="2">
        <v>0.274544606200256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0.17555555555555599</v>
      </c>
      <c r="F12" s="2">
        <v>3.82143647119342E-2</v>
      </c>
      <c r="G12" s="2">
        <v>0.15527745347253699</v>
      </c>
      <c r="H12" s="2">
        <v>0.19583365763857399</v>
      </c>
      <c r="I12" s="2">
        <v>0.15618942915110101</v>
      </c>
      <c r="J12" s="2">
        <v>0.19676298447607499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0.19111111111111101</v>
      </c>
      <c r="F13" s="2">
        <v>4.1908629115226297E-2</v>
      </c>
      <c r="G13" s="2">
        <v>0.16987545370201901</v>
      </c>
      <c r="H13" s="2">
        <v>0.21234676852020301</v>
      </c>
      <c r="I13" s="2">
        <v>0.17077052124123501</v>
      </c>
      <c r="J13" s="2">
        <v>0.21325141994300201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7.7777777777777807E-2</v>
      </c>
      <c r="F14" s="2">
        <v>6.7014017489711898E-3</v>
      </c>
      <c r="G14" s="2">
        <v>6.9286035395771897E-2</v>
      </c>
      <c r="H14" s="2">
        <v>8.6269520159783605E-2</v>
      </c>
      <c r="I14" s="2">
        <v>6.9699278956805596E-2</v>
      </c>
      <c r="J14" s="2">
        <v>8.6705347345672798E-2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0.35249999999999998</v>
      </c>
      <c r="F15" s="2">
        <v>1.0705817043895701E-2</v>
      </c>
      <c r="G15" s="2">
        <v>0.34176693173474698</v>
      </c>
      <c r="H15" s="2">
        <v>0.36323306826525298</v>
      </c>
      <c r="I15" s="2">
        <v>0.34184281511033998</v>
      </c>
      <c r="J15" s="2">
        <v>0.36330602903349002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0.43395061728395101</v>
      </c>
      <c r="F16" s="2">
        <v>4.5165156797744202E-2</v>
      </c>
      <c r="G16" s="2">
        <v>0.41190533094486298</v>
      </c>
      <c r="H16" s="2">
        <v>0.45599590362303799</v>
      </c>
      <c r="I16" s="2">
        <v>0.41204985133593602</v>
      </c>
      <c r="J16" s="2">
        <v>0.45611239982718199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0.44591049382716103</v>
      </c>
      <c r="F17" s="2">
        <v>0.23262911197658701</v>
      </c>
      <c r="G17" s="2">
        <v>0.395878706896161</v>
      </c>
      <c r="H17" s="2">
        <v>0.49594228075815999</v>
      </c>
      <c r="I17" s="2">
        <v>0.39658736717214998</v>
      </c>
      <c r="J17" s="2">
        <v>0.496322295384996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0.41754629629629603</v>
      </c>
      <c r="F18" s="2">
        <v>7.7747890946502002E-2</v>
      </c>
      <c r="G18" s="2">
        <v>0.388622300391119</v>
      </c>
      <c r="H18" s="2">
        <v>0.44647029220147399</v>
      </c>
      <c r="I18" s="2">
        <v>0.38893656851597302</v>
      </c>
      <c r="J18" s="2">
        <v>0.446722014918983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0.51324459876543205</v>
      </c>
      <c r="F19" s="2">
        <v>0.124146392776682</v>
      </c>
      <c r="G19" s="2">
        <v>0.47669513281810899</v>
      </c>
      <c r="H19" s="2">
        <v>0.54979406471275605</v>
      </c>
      <c r="I19" s="2">
        <v>0.47668947868640699</v>
      </c>
      <c r="J19" s="2">
        <v>0.54965857888106595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0.52760416666666698</v>
      </c>
      <c r="F20" s="2">
        <v>0.12337404385883401</v>
      </c>
      <c r="G20" s="2">
        <v>0.49116857024849397</v>
      </c>
      <c r="H20" s="2">
        <v>0.56403976308483905</v>
      </c>
      <c r="I20" s="2">
        <v>0.49108621786075601</v>
      </c>
      <c r="J20" s="2">
        <v>0.56382909077841403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0.43814043209876602</v>
      </c>
      <c r="F21" s="2">
        <v>0.11543360954726201</v>
      </c>
      <c r="G21" s="2">
        <v>0.40289684366782003</v>
      </c>
      <c r="H21" s="2">
        <v>0.47338402052971101</v>
      </c>
      <c r="I21" s="2">
        <v>0.40326525184426198</v>
      </c>
      <c r="J21" s="2">
        <v>0.47363778103376403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0.53628472222222201</v>
      </c>
      <c r="F22" s="2">
        <v>2.33342096497056E-2</v>
      </c>
      <c r="G22" s="2">
        <v>0.52043905500939802</v>
      </c>
      <c r="H22" s="2">
        <v>0.552130389435046</v>
      </c>
      <c r="I22" s="2">
        <v>0.52040771877795</v>
      </c>
      <c r="J22" s="2">
        <v>0.55208850451637403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0.46006172839506199</v>
      </c>
      <c r="F23" s="2">
        <v>4.9701670937484101E-2</v>
      </c>
      <c r="G23" s="2">
        <v>0.43693578396125998</v>
      </c>
      <c r="H23" s="2">
        <v>0.48318767282886299</v>
      </c>
      <c r="I23" s="2">
        <v>0.437038016740186</v>
      </c>
      <c r="J23" s="2">
        <v>0.48325716640763799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0.67208333333333303</v>
      </c>
      <c r="F24" s="2">
        <v>4.9085969650205799E-2</v>
      </c>
      <c r="G24" s="2">
        <v>0.64910107668420103</v>
      </c>
      <c r="H24" s="2">
        <v>0.69506558998246504</v>
      </c>
      <c r="I24" s="2">
        <v>0.64870269378214296</v>
      </c>
      <c r="J24" s="2">
        <v>0.69464036494583004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0.775555555555556</v>
      </c>
      <c r="F25" s="2">
        <v>3.5245486111111099E-2</v>
      </c>
      <c r="G25" s="2">
        <v>0.75608108159897203</v>
      </c>
      <c r="H25" s="2">
        <v>0.79503002951213997</v>
      </c>
      <c r="I25" s="2">
        <v>0.755483212482848</v>
      </c>
      <c r="J25" s="2">
        <v>0.79442852186710899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0.725833333333333</v>
      </c>
      <c r="F26" s="2">
        <v>6.1533834876543202E-2</v>
      </c>
      <c r="G26" s="2">
        <v>0.70010148553886398</v>
      </c>
      <c r="H26" s="2">
        <v>0.75156518112780302</v>
      </c>
      <c r="I26" s="2">
        <v>0.69936544802846201</v>
      </c>
      <c r="J26" s="2">
        <v>0.75080129609780299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0.74541666666666695</v>
      </c>
      <c r="F27" s="2">
        <v>0.17556019804526701</v>
      </c>
      <c r="G27" s="2">
        <v>0.70195293468053999</v>
      </c>
      <c r="H27" s="2">
        <v>0.78888039865279402</v>
      </c>
      <c r="I27" s="2">
        <v>0.69957653761058802</v>
      </c>
      <c r="J27" s="2">
        <v>0.78639791741700305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0.80638888888888904</v>
      </c>
      <c r="F28" s="2">
        <v>0.29645936213991803</v>
      </c>
      <c r="G28" s="2">
        <v>0.74990864441454497</v>
      </c>
      <c r="H28" s="2">
        <v>0.86286913336323301</v>
      </c>
      <c r="I28" s="2">
        <v>0.74363603559561198</v>
      </c>
      <c r="J28" s="2">
        <v>0.85674027420569099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0.93777777777777804</v>
      </c>
      <c r="F29" s="2">
        <v>6.8218402777777798E-2</v>
      </c>
      <c r="G29" s="2">
        <v>0.91068429994910904</v>
      </c>
      <c r="H29" s="2">
        <v>0.96487125560644604</v>
      </c>
      <c r="I29" s="2">
        <v>0.90451923533924705</v>
      </c>
      <c r="J29" s="2">
        <v>0.95996423492090299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0.59146990740740801</v>
      </c>
      <c r="F30" s="2">
        <v>2.1948372395833301E-2</v>
      </c>
      <c r="G30" s="2">
        <v>0.57610198556740999</v>
      </c>
      <c r="H30" s="2">
        <v>0.60683782924740504</v>
      </c>
      <c r="I30" s="2">
        <v>0.57601729840165095</v>
      </c>
      <c r="J30" s="2">
        <v>0.60674382495746404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0.65388888888888896</v>
      </c>
      <c r="F31" s="2">
        <v>5.2624138374485603E-2</v>
      </c>
      <c r="G31" s="2">
        <v>0.63009275071503701</v>
      </c>
      <c r="H31" s="2">
        <v>0.67768502706274103</v>
      </c>
      <c r="I31" s="2">
        <v>0.62972400734678802</v>
      </c>
      <c r="J31" s="2">
        <v>0.67728491527115597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0.67833333333333301</v>
      </c>
      <c r="F32" s="2">
        <v>3.3228485082304499E-2</v>
      </c>
      <c r="G32" s="2">
        <v>0.65942430320226098</v>
      </c>
      <c r="H32" s="2">
        <v>0.69724236346440605</v>
      </c>
      <c r="I32" s="2">
        <v>0.65913968715743898</v>
      </c>
      <c r="J32" s="2">
        <v>0.69694311501177797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0.85208333333333297</v>
      </c>
      <c r="F33" s="2">
        <v>0.14703294753086399</v>
      </c>
      <c r="G33" s="2">
        <v>0.812307314305455</v>
      </c>
      <c r="H33" s="2">
        <v>0.89185935236121205</v>
      </c>
      <c r="I33" s="2">
        <v>0.807748459907774</v>
      </c>
      <c r="J33" s="2">
        <v>0.88761668238626301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0.88472222222222197</v>
      </c>
      <c r="F34" s="2">
        <v>8.5099691358024698E-2</v>
      </c>
      <c r="G34" s="2">
        <v>0.85446159152284795</v>
      </c>
      <c r="H34" s="2">
        <v>0.91498285292159598</v>
      </c>
      <c r="I34" s="2">
        <v>0.85084242538515198</v>
      </c>
      <c r="J34" s="2">
        <v>0.91170511681185995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0.90791666666666704</v>
      </c>
      <c r="F35" s="2">
        <v>8.4201376028806604E-2</v>
      </c>
      <c r="G35" s="2">
        <v>0.87781617583896698</v>
      </c>
      <c r="H35" s="2">
        <v>0.93801715749436698</v>
      </c>
      <c r="I35" s="2">
        <v>0.87307466867857098</v>
      </c>
      <c r="J35" s="2">
        <v>0.933918179584589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0.79736111111111097</v>
      </c>
      <c r="F36" s="2">
        <v>0.186644521604938</v>
      </c>
      <c r="G36" s="2">
        <v>0.75254629626332004</v>
      </c>
      <c r="H36" s="2">
        <v>0.84217592595890201</v>
      </c>
      <c r="I36" s="2">
        <v>0.74885636790947496</v>
      </c>
      <c r="J36" s="2">
        <v>0.83851796365404496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0.86833333333333396</v>
      </c>
      <c r="F37" s="2">
        <v>0.14113650977366299</v>
      </c>
      <c r="G37" s="2">
        <v>0.82936304046057896</v>
      </c>
      <c r="H37" s="2">
        <v>0.90730362620608795</v>
      </c>
      <c r="I37" s="2">
        <v>0.82425499973135896</v>
      </c>
      <c r="J37" s="2">
        <v>0.902661982016985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0.97041666666666704</v>
      </c>
      <c r="F38" s="2">
        <v>2.1202996399176999E-2</v>
      </c>
      <c r="G38" s="2">
        <v>0.95531194932028196</v>
      </c>
      <c r="H38" s="2">
        <v>0.985521384013052</v>
      </c>
      <c r="I38" s="2">
        <v>0.95093814691984901</v>
      </c>
      <c r="J38" s="2">
        <v>0.98230572721151399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3133.8171469701902</v>
      </c>
      <c r="C41" s="2">
        <v>2.83124924998135</v>
      </c>
      <c r="D41" s="2">
        <v>174.953555970769</v>
      </c>
      <c r="E41" s="2">
        <v>0</v>
      </c>
    </row>
    <row r="42" spans="1:10" x14ac:dyDescent="0.2">
      <c r="A42" t="s">
        <v>11</v>
      </c>
      <c r="B42" s="2">
        <v>1120.6139108119501</v>
      </c>
      <c r="C42" s="2">
        <v>1.80479578141249</v>
      </c>
      <c r="D42" s="2">
        <v>174.953555970769</v>
      </c>
      <c r="E42" s="2">
        <v>0</v>
      </c>
    </row>
    <row r="43" spans="1:10" x14ac:dyDescent="0.2">
      <c r="A43" t="s">
        <v>26</v>
      </c>
      <c r="B43" s="2">
        <v>19.9008834957963</v>
      </c>
      <c r="C43" s="2">
        <v>5.0090665920356701</v>
      </c>
      <c r="D43" s="2">
        <v>174.953555970769</v>
      </c>
      <c r="E43" s="2">
        <v>1.1102230246251601E-15</v>
      </c>
    </row>
    <row r="44" spans="1:10" x14ac:dyDescent="0.2">
      <c r="A44" t="s">
        <v>12</v>
      </c>
      <c r="B44" s="2">
        <v>91.006180703917593</v>
      </c>
      <c r="C44" s="2">
        <v>1.9934077077271399</v>
      </c>
      <c r="D44" s="2">
        <v>174.953555970769</v>
      </c>
      <c r="E44" s="2">
        <v>0</v>
      </c>
    </row>
    <row r="45" spans="1:10" x14ac:dyDescent="0.2">
      <c r="A45" t="s">
        <v>27</v>
      </c>
      <c r="B45" s="2">
        <v>5.9161845203693799</v>
      </c>
      <c r="C45" s="2">
        <v>5.4338407031133897</v>
      </c>
      <c r="D45" s="2">
        <v>174.953555970769</v>
      </c>
      <c r="E45" s="2">
        <v>2.5040224030048501E-5</v>
      </c>
    </row>
    <row r="46" spans="1:10" x14ac:dyDescent="0.2">
      <c r="A46" t="s">
        <v>28</v>
      </c>
      <c r="B46" s="2">
        <v>20.5932465280925</v>
      </c>
      <c r="C46" s="2">
        <v>3.5197473588958901</v>
      </c>
      <c r="D46" s="2">
        <v>174.953555970769</v>
      </c>
      <c r="E46" s="2">
        <v>8.8973273193460005E-13</v>
      </c>
    </row>
    <row r="47" spans="1:10" x14ac:dyDescent="0.2">
      <c r="A47" t="s">
        <v>29</v>
      </c>
      <c r="B47" s="2">
        <v>7.2423802354688398</v>
      </c>
      <c r="C47" s="2">
        <v>9.2375272583236505</v>
      </c>
      <c r="D47" s="2">
        <v>174.953555970769</v>
      </c>
      <c r="E47" s="2">
        <v>4.5264411108192299E-9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7.7291666666666703E-2</v>
      </c>
      <c r="F3" s="2">
        <v>4.4588654192386799E-2</v>
      </c>
      <c r="G3" s="2">
        <v>5.5387528757046597E-2</v>
      </c>
      <c r="H3" s="2">
        <v>9.9195804576286697E-2</v>
      </c>
      <c r="I3" s="2">
        <v>5.8038279259714803E-2</v>
      </c>
      <c r="J3" s="2">
        <v>0.102238857831273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4.7638888888888897E-2</v>
      </c>
      <c r="F4" s="2">
        <v>1.5837590020576098E-2</v>
      </c>
      <c r="G4" s="2">
        <v>3.4584440332037801E-2</v>
      </c>
      <c r="H4" s="2">
        <v>6.069333744574E-2</v>
      </c>
      <c r="I4" s="2">
        <v>3.6157916323247101E-2</v>
      </c>
      <c r="J4" s="2">
        <v>6.2528836581039707E-2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0.03</v>
      </c>
      <c r="F5" s="2">
        <v>2.52676054526749E-2</v>
      </c>
      <c r="G5" s="2">
        <v>1.3510935136666499E-2</v>
      </c>
      <c r="H5" s="2">
        <v>4.6489064863333401E-2</v>
      </c>
      <c r="I5" s="2">
        <v>1.7246769155974701E-2</v>
      </c>
      <c r="J5" s="2">
        <v>5.1687694007849602E-2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0.273819444444444</v>
      </c>
      <c r="F6" s="2">
        <v>0.86285299159649198</v>
      </c>
      <c r="G6" s="2">
        <v>0.17746264025827899</v>
      </c>
      <c r="H6" s="2">
        <v>0.37017624863060999</v>
      </c>
      <c r="I6" s="2">
        <v>0.18847976270997499</v>
      </c>
      <c r="J6" s="2">
        <v>0.37971906300776698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0.28483796296296299</v>
      </c>
      <c r="F7" s="2">
        <v>0.806201555553968</v>
      </c>
      <c r="G7" s="2">
        <v>0.19169805619875599</v>
      </c>
      <c r="H7" s="2">
        <v>0.37797786972717001</v>
      </c>
      <c r="I7" s="2">
        <v>0.201359769082916</v>
      </c>
      <c r="J7" s="2">
        <v>0.38618904575523599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0.28203703703703698</v>
      </c>
      <c r="F8" s="2">
        <v>1.02653559766042</v>
      </c>
      <c r="G8" s="2">
        <v>0.176937454722117</v>
      </c>
      <c r="H8" s="2">
        <v>0.38713661935195698</v>
      </c>
      <c r="I8" s="2">
        <v>0.189477318927329</v>
      </c>
      <c r="J8" s="2">
        <v>0.397630186049379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0.52248456790123499</v>
      </c>
      <c r="F9" s="2">
        <v>0.81283848085911703</v>
      </c>
      <c r="G9" s="2">
        <v>0.428962067244334</v>
      </c>
      <c r="H9" s="2">
        <v>0.61600706855813603</v>
      </c>
      <c r="I9" s="2">
        <v>0.42926536783157798</v>
      </c>
      <c r="J9" s="2">
        <v>0.61416338734895104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0.54816358024691303</v>
      </c>
      <c r="F10" s="2">
        <v>0.60510364869112898</v>
      </c>
      <c r="G10" s="2">
        <v>0.46747187957962599</v>
      </c>
      <c r="H10" s="2">
        <v>0.62885528091420095</v>
      </c>
      <c r="I10" s="2">
        <v>0.46691435599777398</v>
      </c>
      <c r="J10" s="2">
        <v>0.62692403438980704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0.42678240740740703</v>
      </c>
      <c r="F11" s="2">
        <v>1.60361539252623</v>
      </c>
      <c r="G11" s="2">
        <v>0.29542211966786203</v>
      </c>
      <c r="H11" s="2">
        <v>0.55814269514695203</v>
      </c>
      <c r="I11" s="2">
        <v>0.30323369012000201</v>
      </c>
      <c r="J11" s="2">
        <v>0.56019762247480098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0.34714120370370399</v>
      </c>
      <c r="F12" s="2">
        <v>0.62052722156929496</v>
      </c>
      <c r="G12" s="2">
        <v>0.26542759285301198</v>
      </c>
      <c r="H12" s="2">
        <v>0.428854814554395</v>
      </c>
      <c r="I12" s="2">
        <v>0.27048128166813501</v>
      </c>
      <c r="J12" s="2">
        <v>0.43264287019581299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0.199043209876543</v>
      </c>
      <c r="F13" s="2">
        <v>0.25363310343951601</v>
      </c>
      <c r="G13" s="2">
        <v>0.14680155198625999</v>
      </c>
      <c r="H13" s="2">
        <v>0.25128486776682601</v>
      </c>
      <c r="I13" s="2">
        <v>0.15187463714744401</v>
      </c>
      <c r="J13" s="2">
        <v>0.25643192435679202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0.10958333333333301</v>
      </c>
      <c r="F14" s="2">
        <v>0.10344311985596701</v>
      </c>
      <c r="G14" s="2">
        <v>7.6220356939314601E-2</v>
      </c>
      <c r="H14" s="2">
        <v>0.14294630972735201</v>
      </c>
      <c r="I14" s="2">
        <v>8.0399883798935201E-2</v>
      </c>
      <c r="J14" s="2">
        <v>0.14765885681073601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0.52743055555555496</v>
      </c>
      <c r="F15" s="2">
        <v>1.8249137095224901</v>
      </c>
      <c r="G15" s="2">
        <v>0.38729925591654601</v>
      </c>
      <c r="H15" s="2">
        <v>0.66756185519456401</v>
      </c>
      <c r="I15" s="2">
        <v>0.38879390179776302</v>
      </c>
      <c r="J15" s="2">
        <v>0.66196199777394105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0.45731481481481501</v>
      </c>
      <c r="F16" s="2">
        <v>1.4436400858291401</v>
      </c>
      <c r="G16" s="2">
        <v>0.332678830091301</v>
      </c>
      <c r="H16" s="2">
        <v>0.58195079953832896</v>
      </c>
      <c r="I16" s="2">
        <v>0.33774457435168898</v>
      </c>
      <c r="J16" s="2">
        <v>0.582014032378947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0.38186728395061698</v>
      </c>
      <c r="F17" s="2">
        <v>1.0906556528397</v>
      </c>
      <c r="G17" s="2">
        <v>0.27353502222860498</v>
      </c>
      <c r="H17" s="2">
        <v>0.49019954567263002</v>
      </c>
      <c r="I17" s="2">
        <v>0.280783560497469</v>
      </c>
      <c r="J17" s="2">
        <v>0.49432976639674697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0.599984567901235</v>
      </c>
      <c r="F18" s="2">
        <v>0.75385844621627796</v>
      </c>
      <c r="G18" s="2">
        <v>0.50991898056749696</v>
      </c>
      <c r="H18" s="2">
        <v>0.69005015523497204</v>
      </c>
      <c r="I18" s="2">
        <v>0.50753251836490598</v>
      </c>
      <c r="J18" s="2">
        <v>0.68582433752201299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0.69069444444444394</v>
      </c>
      <c r="F19" s="2">
        <v>0.68530301021185802</v>
      </c>
      <c r="G19" s="2">
        <v>0.60482170795408097</v>
      </c>
      <c r="H19" s="2">
        <v>0.77656718093480803</v>
      </c>
      <c r="I19" s="2">
        <v>0.59902614494729001</v>
      </c>
      <c r="J19" s="2">
        <v>0.769471029466815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0.60916666666666697</v>
      </c>
      <c r="F20" s="2">
        <v>1.49619170397678</v>
      </c>
      <c r="G20" s="2">
        <v>0.48228244962550598</v>
      </c>
      <c r="H20" s="2">
        <v>0.73605088370782701</v>
      </c>
      <c r="I20" s="2">
        <v>0.47773193475818199</v>
      </c>
      <c r="J20" s="2">
        <v>0.72646338706798996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0.56109567901234603</v>
      </c>
      <c r="F21" s="2">
        <v>1.82373753516677</v>
      </c>
      <c r="G21" s="2">
        <v>0.42100954463391899</v>
      </c>
      <c r="H21" s="2">
        <v>0.70118181339077201</v>
      </c>
      <c r="I21" s="2">
        <v>0.419889335065605</v>
      </c>
      <c r="J21" s="2">
        <v>0.69305647121466196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0.28682484567901201</v>
      </c>
      <c r="F22" s="2">
        <v>0.79199742753700797</v>
      </c>
      <c r="G22" s="2">
        <v>0.19450908163376401</v>
      </c>
      <c r="H22" s="2">
        <v>0.379140609724261</v>
      </c>
      <c r="I22" s="2">
        <v>0.20389064206883101</v>
      </c>
      <c r="J22" s="2">
        <v>0.38709072014701301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0.27881944444444401</v>
      </c>
      <c r="F23" s="2">
        <v>0.387719930706384</v>
      </c>
      <c r="G23" s="2">
        <v>0.214228290091492</v>
      </c>
      <c r="H23" s="2">
        <v>0.34341059879739699</v>
      </c>
      <c r="I23" s="2">
        <v>0.21899243910021901</v>
      </c>
      <c r="J23" s="2">
        <v>0.34771404982429699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0.74121141975308702</v>
      </c>
      <c r="F24" s="2">
        <v>1.18106426798348</v>
      </c>
      <c r="G24" s="2">
        <v>0.62847850182554099</v>
      </c>
      <c r="H24" s="2">
        <v>0.85394433768063205</v>
      </c>
      <c r="I24" s="2">
        <v>0.61409628718716203</v>
      </c>
      <c r="J24" s="2">
        <v>0.83753290797389601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0.507314814814815</v>
      </c>
      <c r="F25" s="2">
        <v>2.20574295148415</v>
      </c>
      <c r="G25" s="2">
        <v>0.35325426870127202</v>
      </c>
      <c r="H25" s="2">
        <v>0.66137536092835703</v>
      </c>
      <c r="I25" s="2">
        <v>0.357297595641276</v>
      </c>
      <c r="J25" s="2">
        <v>0.656026248748527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0.661018518518519</v>
      </c>
      <c r="F26" s="2">
        <v>1.56180044605434</v>
      </c>
      <c r="G26" s="2">
        <v>0.53138218059164399</v>
      </c>
      <c r="H26" s="2">
        <v>0.79065485644539302</v>
      </c>
      <c r="I26" s="2">
        <v>0.52230802109146801</v>
      </c>
      <c r="J26" s="2">
        <v>0.77667283385406405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0.79720679012345697</v>
      </c>
      <c r="F27" s="2">
        <v>1.1473013298277699</v>
      </c>
      <c r="G27" s="2">
        <v>0.68609689658977002</v>
      </c>
      <c r="H27" s="2">
        <v>0.90831668365714302</v>
      </c>
      <c r="I27" s="2">
        <v>0.66410815890248298</v>
      </c>
      <c r="J27" s="2">
        <v>0.88657247740676404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0.83761574074074097</v>
      </c>
      <c r="F28" s="2">
        <v>0.80672786632976401</v>
      </c>
      <c r="G28" s="2">
        <v>0.74444543677724295</v>
      </c>
      <c r="H28" s="2">
        <v>0.93078604470423798</v>
      </c>
      <c r="I28" s="2">
        <v>0.72223934998828299</v>
      </c>
      <c r="J28" s="2">
        <v>0.91097442112636795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0.85799382716049399</v>
      </c>
      <c r="F29" s="2">
        <v>0.60414393448661297</v>
      </c>
      <c r="G29" s="2">
        <v>0.77736614172583496</v>
      </c>
      <c r="H29" s="2">
        <v>0.93862151259515303</v>
      </c>
      <c r="I29" s="2">
        <v>0.75712438629389001</v>
      </c>
      <c r="J29" s="2">
        <v>0.92132407412274697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0.55490740740740696</v>
      </c>
      <c r="F30" s="2">
        <v>1.5698161254318399</v>
      </c>
      <c r="G30" s="2">
        <v>0.424938826826877</v>
      </c>
      <c r="H30" s="2">
        <v>0.68487598798793703</v>
      </c>
      <c r="I30" s="2">
        <v>0.42416436437601102</v>
      </c>
      <c r="J30" s="2">
        <v>0.67846775026210404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0.499961419753087</v>
      </c>
      <c r="F31" s="2">
        <v>2.3226759624025202</v>
      </c>
      <c r="G31" s="2">
        <v>0.34187000146577601</v>
      </c>
      <c r="H31" s="2">
        <v>0.65805283804039705</v>
      </c>
      <c r="I31" s="2">
        <v>0.346939355726051</v>
      </c>
      <c r="J31" s="2">
        <v>0.65299071120548402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0.405131172839506</v>
      </c>
      <c r="F32" s="2">
        <v>1.5881239382096899</v>
      </c>
      <c r="G32" s="2">
        <v>0.27440691677865098</v>
      </c>
      <c r="H32" s="2">
        <v>0.53585542890036197</v>
      </c>
      <c r="I32" s="2">
        <v>0.283624246989369</v>
      </c>
      <c r="J32" s="2">
        <v>0.53949119476944896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0.72388117283950604</v>
      </c>
      <c r="F33" s="2">
        <v>1.1183488775609001</v>
      </c>
      <c r="G33" s="2">
        <v>0.61418218106467803</v>
      </c>
      <c r="H33" s="2">
        <v>0.83358016461433404</v>
      </c>
      <c r="I33" s="2">
        <v>0.60227756816759204</v>
      </c>
      <c r="J33" s="2">
        <v>0.81945032497592296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0.81580246913580201</v>
      </c>
      <c r="F34" s="2">
        <v>0.32391893861454002</v>
      </c>
      <c r="G34" s="2">
        <v>0.75676439890564895</v>
      </c>
      <c r="H34" s="2">
        <v>0.87484053936595596</v>
      </c>
      <c r="I34" s="2">
        <v>0.74937475952868404</v>
      </c>
      <c r="J34" s="2">
        <v>0.86773129731652998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0.73856481481481495</v>
      </c>
      <c r="F35" s="2">
        <v>0.80718915815678505</v>
      </c>
      <c r="G35" s="2">
        <v>0.64536787698913201</v>
      </c>
      <c r="H35" s="2">
        <v>0.83176175264049801</v>
      </c>
      <c r="I35" s="2">
        <v>0.63549267780994401</v>
      </c>
      <c r="J35" s="2">
        <v>0.82071379565200397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0.74839506172839498</v>
      </c>
      <c r="F36" s="2">
        <v>1.0958016206879</v>
      </c>
      <c r="G36" s="2">
        <v>0.63980753231142795</v>
      </c>
      <c r="H36" s="2">
        <v>0.85698259114536302</v>
      </c>
      <c r="I36" s="2">
        <v>0.62560258906544897</v>
      </c>
      <c r="J36" s="2">
        <v>0.84114125416651497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0.69247685185185204</v>
      </c>
      <c r="F37" s="2">
        <v>1.5899367522497201</v>
      </c>
      <c r="G37" s="2">
        <v>0.56167800741256002</v>
      </c>
      <c r="H37" s="2">
        <v>0.82327569629114306</v>
      </c>
      <c r="I37" s="2">
        <v>0.54921732227071096</v>
      </c>
      <c r="J37" s="2">
        <v>0.80626793814529996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0.87649691358024695</v>
      </c>
      <c r="F38" s="2">
        <v>0.53132639603337894</v>
      </c>
      <c r="G38" s="2">
        <v>0.80088422529686498</v>
      </c>
      <c r="H38" s="2">
        <v>0.95210960186362903</v>
      </c>
      <c r="I38" s="2">
        <v>0.77922692276096195</v>
      </c>
      <c r="J38" s="2">
        <v>0.93451258717947505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100.37677056421499</v>
      </c>
      <c r="C41" s="2">
        <v>2.8986803163414501</v>
      </c>
      <c r="D41" s="2">
        <v>235.42835568519001</v>
      </c>
      <c r="E41" s="2">
        <v>0</v>
      </c>
    </row>
    <row r="42" spans="1:10" x14ac:dyDescent="0.2">
      <c r="A42" t="s">
        <v>11</v>
      </c>
      <c r="B42" s="2">
        <v>169.98138764414</v>
      </c>
      <c r="C42" s="2">
        <v>1.9737180507738801</v>
      </c>
      <c r="D42" s="2">
        <v>235.42835568519101</v>
      </c>
      <c r="E42" s="2">
        <v>0</v>
      </c>
    </row>
    <row r="43" spans="1:10" x14ac:dyDescent="0.2">
      <c r="A43" t="s">
        <v>26</v>
      </c>
      <c r="B43" s="2">
        <v>2.6551977075087501</v>
      </c>
      <c r="C43" s="2">
        <v>5.4486627446358398</v>
      </c>
      <c r="D43" s="2">
        <v>235.42835568519001</v>
      </c>
      <c r="E43" s="2">
        <v>1.9936739925322699E-2</v>
      </c>
    </row>
    <row r="44" spans="1:10" x14ac:dyDescent="0.2">
      <c r="A44" t="s">
        <v>12</v>
      </c>
      <c r="B44" s="2">
        <v>5.1894769056194496</v>
      </c>
      <c r="C44" s="2">
        <v>1.99549172168127</v>
      </c>
      <c r="D44" s="2">
        <v>235.42835568519001</v>
      </c>
      <c r="E44" s="2">
        <v>6.26716211297662E-3</v>
      </c>
    </row>
    <row r="45" spans="1:10" x14ac:dyDescent="0.2">
      <c r="A45" t="s">
        <v>27</v>
      </c>
      <c r="B45" s="2">
        <v>2.0665594432575101</v>
      </c>
      <c r="C45" s="2">
        <v>5.7310168363381804</v>
      </c>
      <c r="D45" s="2">
        <v>235.42835568519001</v>
      </c>
      <c r="E45" s="2">
        <v>6.1029571617375301E-2</v>
      </c>
    </row>
    <row r="46" spans="1:10" x14ac:dyDescent="0.2">
      <c r="A46" t="s">
        <v>28</v>
      </c>
      <c r="B46" s="2">
        <v>4.0107577912749797</v>
      </c>
      <c r="C46" s="2">
        <v>3.92711669089742</v>
      </c>
      <c r="D46" s="2">
        <v>235.42835568519101</v>
      </c>
      <c r="E46" s="2">
        <v>3.8490479446864302E-3</v>
      </c>
    </row>
    <row r="47" spans="1:10" x14ac:dyDescent="0.2">
      <c r="A47" t="s">
        <v>29</v>
      </c>
      <c r="B47" s="2">
        <v>1.65451983611917</v>
      </c>
      <c r="C47" s="2">
        <v>10.619332216451699</v>
      </c>
      <c r="D47" s="2">
        <v>235.42835568519101</v>
      </c>
      <c r="E47" s="2">
        <v>8.7644019191181005E-2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Général</vt:lpstr>
      <vt:lpstr>Pneumatiques</vt:lpstr>
      <vt:lpstr>Posthoc_pneumatiques</vt:lpstr>
      <vt:lpstr>mtixsens_1_ES_horiz</vt:lpstr>
      <vt:lpstr>mtixsens_1_ES_vert</vt:lpstr>
      <vt:lpstr>mtixsens_1_ES_norm</vt:lpstr>
      <vt:lpstr>mtixsens_1_ES_angl</vt:lpstr>
      <vt:lpstr>mtixsens_1_VDV_horiz</vt:lpstr>
      <vt:lpstr>mtixsens_1_VDV_vert</vt:lpstr>
      <vt:lpstr>mtixsens_1_VDV_norm</vt:lpstr>
      <vt:lpstr>mtixsens_1_VDV_angl</vt:lpstr>
      <vt:lpstr>mtixsens_2_ES_horiz</vt:lpstr>
      <vt:lpstr>mtixsens_2_ES_vert</vt:lpstr>
      <vt:lpstr>mtixsens_2_ES_norm</vt:lpstr>
      <vt:lpstr>mtixsens_2_ES_angl</vt:lpstr>
      <vt:lpstr>mtixsens_2_VDV_horiz</vt:lpstr>
      <vt:lpstr>mtixsens_2_VDV_vert</vt:lpstr>
      <vt:lpstr>mtixsens_2_VDV_norm</vt:lpstr>
      <vt:lpstr>mtixsens_2_VDV_angl</vt:lpstr>
      <vt:lpstr>mtixsens_3_ES_horiz</vt:lpstr>
      <vt:lpstr>mtixsens_3_ES_vert</vt:lpstr>
      <vt:lpstr>mtixsens_3_ES_norm</vt:lpstr>
      <vt:lpstr>mtixsens_3_ES_angl</vt:lpstr>
      <vt:lpstr>mtixsens_3_VDV_horiz</vt:lpstr>
      <vt:lpstr>mtixsens_3_VDV_vert</vt:lpstr>
      <vt:lpstr>mtixsens_3_VDV_norm</vt:lpstr>
      <vt:lpstr>mtixsens_3_VDV_angl</vt:lpstr>
      <vt:lpstr>mtixsens_4_ES_horiz</vt:lpstr>
      <vt:lpstr>mtixsens_4_ES_vert</vt:lpstr>
      <vt:lpstr>mtixsens_4_ES_norm</vt:lpstr>
      <vt:lpstr>mtixsens_4_ES_angl</vt:lpstr>
      <vt:lpstr>mtixsens_4_VDV_horiz</vt:lpstr>
      <vt:lpstr>mtixsens_4_VDV_vert</vt:lpstr>
      <vt:lpstr>mtixsens_4_VDV_norm</vt:lpstr>
      <vt:lpstr>mtixsens_4_VDV_angl</vt:lpstr>
      <vt:lpstr>mtixsens_5_ES_horiz</vt:lpstr>
      <vt:lpstr>mtixsens_5_ES_vert</vt:lpstr>
      <vt:lpstr>mtixsens_5_ES_norm</vt:lpstr>
      <vt:lpstr>mtixsens_5_ES_angl</vt:lpstr>
      <vt:lpstr>mtixsens_5_VDV_horiz</vt:lpstr>
      <vt:lpstr>mtixsens_5_VDV_vert</vt:lpstr>
      <vt:lpstr>mtixsens_5_VDV_norm</vt:lpstr>
      <vt:lpstr>mtixsens_5_VDV_angl</vt:lpstr>
      <vt:lpstr>xsensor_seat_ES_vert</vt:lpstr>
      <vt:lpstr>xsensor_seat_VDV_vert</vt:lpstr>
      <vt:lpstr>xsensor_seat_std_fwd</vt:lpstr>
      <vt:lpstr>xsensor_seat_std_lat</vt:lpstr>
      <vt:lpstr>xsensor_seat_range_fwd</vt:lpstr>
      <vt:lpstr>xsensor_seat_range_lat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2021-02-05T22:41:04Z</dcterms:created>
  <dcterms:modified xsi:type="dcterms:W3CDTF">2021-02-15T13:42:08Z</dcterms:modified>
</cp:coreProperties>
</file>