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bvinfo-my.sharepoint.com/personal/gianpaolo_santopaolo_ibv_ch/Documents/Documents/"/>
    </mc:Choice>
  </mc:AlternateContent>
  <xr:revisionPtr revIDLastSave="0" documentId="8_{2368FE4B-EEBD-4F48-AA2E-FE599CBA90A8}" xr6:coauthVersionLast="47" xr6:coauthVersionMax="47" xr10:uidLastSave="{00000000-0000-0000-0000-000000000000}"/>
  <bookViews>
    <workbookView xWindow="-98" yWindow="-98" windowWidth="24496" windowHeight="15675" xr2:uid="{E86F3A9A-7F5B-4773-97A8-241FF7DE025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7" i="1"/>
  <c r="D16" i="1"/>
  <c r="F13" i="1"/>
  <c r="E13" i="1"/>
  <c r="E12" i="1"/>
  <c r="E11" i="1"/>
  <c r="D7" i="1"/>
  <c r="F7" i="1" s="1"/>
  <c r="D6" i="1"/>
  <c r="F6" i="1" s="1"/>
  <c r="D5" i="1"/>
  <c r="F5" i="1" s="1"/>
  <c r="D4" i="1"/>
  <c r="D8" i="1" l="1"/>
  <c r="F4" i="1"/>
  <c r="F8" i="1" s="1"/>
</calcChain>
</file>

<file path=xl/sharedStrings.xml><?xml version="1.0" encoding="utf-8"?>
<sst xmlns="http://schemas.openxmlformats.org/spreadsheetml/2006/main" count="16" uniqueCount="15">
  <si>
    <t>monthly</t>
  </si>
  <si>
    <t>yearly</t>
  </si>
  <si>
    <t>% Increse</t>
  </si>
  <si>
    <t>Using cockroach</t>
  </si>
  <si>
    <t>SQL on Azure</t>
  </si>
  <si>
    <t>SQL on OTC</t>
  </si>
  <si>
    <t>Virtual Machines Azure</t>
  </si>
  <si>
    <t>Virtual Machines OTC</t>
  </si>
  <si>
    <t>yearly vcpu</t>
  </si>
  <si>
    <t>n. of vcpu</t>
  </si>
  <si>
    <t>Cockroach DB license Prod</t>
  </si>
  <si>
    <t>Cockroach DB license Dev</t>
  </si>
  <si>
    <t>Total cost using SQL Server</t>
  </si>
  <si>
    <t>Total cost using Cockroach</t>
  </si>
  <si>
    <t>Saving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</si>
</sst>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4" fontId="0" fillId="0" borderId="0" xfId="0" applyNumberFormat="1"/>
    <xf numFmtId="9" fontId="0" fillId="0" borderId="0" xfId="0" applyNumberFormat="1"/>
    <xf numFmtId="3" fontId="0" fillId="0" borderId="0" xfId="0" applyNumberFormat="1"/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51A4-2FC8-4F8D-8DB8-F0D88CDE8E5D}">
  <dimension ref="B3:F18"/>
  <sheetViews>
    <sheetView tabSelected="1" workbookViewId="0">
      <selection activeCell="B7" sqref="B7"/>
    </sheetView>
  </sheetViews>
  <sheetFormatPr defaultRowHeight="14.25"/>
  <cols>
    <col min="2" max="2" width="22.5703125" customWidth="1"/>
    <col min="4" max="4" width="11.7109375" customWidth="1"/>
    <col min="5" max="5" width="12" customWidth="1"/>
    <col min="6" max="6" width="16" customWidth="1"/>
  </cols>
  <sheetData>
    <row r="3" spans="2:6">
      <c r="C3" s="1" t="s">
        <v>0</v>
      </c>
      <c r="D3" s="1" t="s">
        <v>1</v>
      </c>
      <c r="E3" s="1" t="s">
        <v>2</v>
      </c>
      <c r="F3" s="1" t="s">
        <v>3</v>
      </c>
    </row>
    <row r="4" spans="2:6">
      <c r="B4" t="s">
        <v>4</v>
      </c>
      <c r="C4" s="2">
        <v>2300</v>
      </c>
      <c r="D4" s="2">
        <f>C4*12</f>
        <v>27600</v>
      </c>
      <c r="E4" s="3">
        <v>-1</v>
      </c>
      <c r="F4" s="2">
        <f>D4+(D4*E4)</f>
        <v>0</v>
      </c>
    </row>
    <row r="5" spans="2:6">
      <c r="B5" t="s">
        <v>5</v>
      </c>
      <c r="C5" s="2">
        <v>1900</v>
      </c>
      <c r="D5" s="2">
        <f t="shared" ref="D5:D7" si="0">C5*12</f>
        <v>22800</v>
      </c>
      <c r="E5" s="3">
        <v>-1</v>
      </c>
      <c r="F5" s="2">
        <f t="shared" ref="F5:F7" si="1">D5+(D5*E5)</f>
        <v>0</v>
      </c>
    </row>
    <row r="6" spans="2:6">
      <c r="B6" t="s">
        <v>6</v>
      </c>
      <c r="C6" s="2">
        <v>2600</v>
      </c>
      <c r="D6" s="2">
        <f t="shared" si="0"/>
        <v>31200</v>
      </c>
      <c r="E6" s="3">
        <v>0.2</v>
      </c>
      <c r="F6" s="2">
        <f t="shared" si="1"/>
        <v>37440</v>
      </c>
    </row>
    <row r="7" spans="2:6">
      <c r="B7" t="s">
        <v>7</v>
      </c>
      <c r="C7" s="2">
        <v>1800</v>
      </c>
      <c r="D7" s="2">
        <f t="shared" si="0"/>
        <v>21600</v>
      </c>
      <c r="E7" s="3">
        <v>0.2</v>
      </c>
      <c r="F7" s="2">
        <f t="shared" si="1"/>
        <v>25920</v>
      </c>
    </row>
    <row r="8" spans="2:6">
      <c r="C8" s="2"/>
      <c r="D8" s="2">
        <f>SUM(D4:D7)</f>
        <v>103200</v>
      </c>
      <c r="E8" s="3"/>
      <c r="F8" s="2">
        <f>SUM(F4:F7)</f>
        <v>63360</v>
      </c>
    </row>
    <row r="9" spans="2:6">
      <c r="C9" s="2"/>
      <c r="D9" s="2"/>
      <c r="E9" s="3"/>
      <c r="F9" s="2"/>
    </row>
    <row r="10" spans="2:6">
      <c r="C10" s="2" t="s">
        <v>8</v>
      </c>
      <c r="D10" s="6" t="s">
        <v>9</v>
      </c>
      <c r="E10" s="5" t="s">
        <v>1</v>
      </c>
      <c r="F10" s="2"/>
    </row>
    <row r="11" spans="2:6">
      <c r="B11" t="s">
        <v>10</v>
      </c>
      <c r="C11" s="2">
        <v>1800</v>
      </c>
      <c r="D11" s="7">
        <v>6</v>
      </c>
      <c r="E11" s="4">
        <f>C11*D11</f>
        <v>10800</v>
      </c>
      <c r="F11" s="2"/>
    </row>
    <row r="12" spans="2:6">
      <c r="B12" t="s">
        <v>11</v>
      </c>
      <c r="C12" s="2">
        <v>450</v>
      </c>
      <c r="D12">
        <v>6</v>
      </c>
      <c r="E12" s="4">
        <f>C12*D12</f>
        <v>2700</v>
      </c>
    </row>
    <row r="13" spans="2:6">
      <c r="C13" s="2"/>
      <c r="D13" s="2"/>
      <c r="E13" s="4">
        <f>SUM(E11:E12)</f>
        <v>13500</v>
      </c>
      <c r="F13" s="4">
        <f>E13</f>
        <v>13500</v>
      </c>
    </row>
    <row r="14" spans="2:6">
      <c r="C14" s="2"/>
      <c r="D14" s="2"/>
      <c r="F14" s="2"/>
    </row>
    <row r="15" spans="2:6">
      <c r="C15" s="2"/>
      <c r="D15" s="2"/>
    </row>
    <row r="16" spans="2:6">
      <c r="B16" t="s">
        <v>12</v>
      </c>
      <c r="C16" s="2"/>
      <c r="D16" s="2">
        <f>D8</f>
        <v>103200</v>
      </c>
    </row>
    <row r="17" spans="2:4">
      <c r="B17" t="s">
        <v>13</v>
      </c>
      <c r="C17" s="2"/>
      <c r="D17" s="2">
        <f>SUM(F8,F13)</f>
        <v>76860</v>
      </c>
    </row>
    <row r="18" spans="2:4">
      <c r="B18" t="s">
        <v>14</v>
      </c>
      <c r="C18" s="2"/>
      <c r="D18" s="2">
        <f>D16-D17</f>
        <v>26340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58266DCE229BF41B87AD62B92F8322F" ma:contentTypeVersion="13" ma:contentTypeDescription="Ein neues Dokument erstellen." ma:contentTypeScope="" ma:versionID="a1163d46104aef06a68613f15aa62cb0">
  <xsd:schema xmlns:xsd="http://www.w3.org/2001/XMLSchema" xmlns:xs="http://www.w3.org/2001/XMLSchema" xmlns:p="http://schemas.microsoft.com/office/2006/metadata/properties" xmlns:ns3="647f7c81-7f9e-43ce-987a-7c83df7723b6" xmlns:ns4="1cb49e69-9076-49cd-a815-3848c7ce2993" targetNamespace="http://schemas.microsoft.com/office/2006/metadata/properties" ma:root="true" ma:fieldsID="00c5dbe8021c111a72d720ec947fc741" ns3:_="" ns4:_="">
    <xsd:import namespace="647f7c81-7f9e-43ce-987a-7c83df7723b6"/>
    <xsd:import namespace="1cb49e69-9076-49cd-a815-3848c7ce29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7f7c81-7f9e-43ce-987a-7c83df7723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b49e69-9076-49cd-a815-3848c7ce299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8ECC5B-0191-4F27-ABDC-3B0327B389AB}"/>
</file>

<file path=customXml/itemProps2.xml><?xml version="1.0" encoding="utf-8"?>
<ds:datastoreItem xmlns:ds="http://schemas.openxmlformats.org/officeDocument/2006/customXml" ds:itemID="{2E10DEF9-C143-4581-A2B3-A33CC7539DAE}"/>
</file>

<file path=customXml/itemProps3.xml><?xml version="1.0" encoding="utf-8"?>
<ds:datastoreItem xmlns:ds="http://schemas.openxmlformats.org/officeDocument/2006/customXml" ds:itemID="{5F094905-A5EA-443B-95B2-E1690C9AD0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Gian Paolo Santopaolo</dc:creator>
  <cp:keywords/>
  <dc:description/>
  <cp:lastModifiedBy>Gian Paolo Santopaolo</cp:lastModifiedBy>
  <cp:revision/>
  <dcterms:created xsi:type="dcterms:W3CDTF">2022-09-28T19:27:51Z</dcterms:created>
  <dcterms:modified xsi:type="dcterms:W3CDTF">2024-06-08T08:08:07Z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0x010100458266DCE229BF41B87AD62B92F8322F</vt:lpwstr>
  </property>
</Properties>
</file>