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Documents/Programming.nosync/miei-es-project/Project_Management/Sprint5/"/>
    </mc:Choice>
  </mc:AlternateContent>
  <xr:revisionPtr revIDLastSave="0" documentId="8_{2EED38B3-DA47-5749-8C0E-98BBCF52A35E}" xr6:coauthVersionLast="47" xr6:coauthVersionMax="47" xr10:uidLastSave="{00000000-0000-0000-0000-000000000000}"/>
  <bookViews>
    <workbookView xWindow="0" yWindow="0" windowWidth="38400" windowHeight="21600" xr2:uid="{2387394A-19C2-214A-B565-3246F46B3C5F}"/>
  </bookViews>
  <sheets>
    <sheet name="WEEK1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2" i="2" s="1"/>
  <c r="K20" i="2"/>
  <c r="J20" i="2"/>
  <c r="I20" i="2"/>
  <c r="H20" i="2"/>
  <c r="G20" i="2"/>
  <c r="F20" i="2"/>
  <c r="E20" i="2"/>
  <c r="K22" i="2" l="1"/>
  <c r="J22" i="2"/>
  <c r="E22" i="2"/>
  <c r="I22" i="2"/>
  <c r="H22" i="2"/>
  <c r="F22" i="2"/>
  <c r="G22" i="2"/>
  <c r="E21" i="2"/>
  <c r="F21" i="2" s="1"/>
  <c r="G21" i="2" s="1"/>
  <c r="H21" i="2" s="1"/>
  <c r="I21" i="2" s="1"/>
  <c r="J21" i="2" s="1"/>
  <c r="K21" i="2" s="1"/>
</calcChain>
</file>

<file path=xl/sharedStrings.xml><?xml version="1.0" encoding="utf-8"?>
<sst xmlns="http://schemas.openxmlformats.org/spreadsheetml/2006/main" count="30" uniqueCount="30">
  <si>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</si>
  <si>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</si>
  <si>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</si>
  <si>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</si>
  <si>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</si>
  <si>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</si>
  <si>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</si>
  <si>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</si>
  <si>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</si>
  <si>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</si>
  <si>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</si>
  <si>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</si>
  <si>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</si>
  <si>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</si>
  <si>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</si>
  <si>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</si>
  <si>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Plan for the upcoming sprint.</t>
  </si>
  <si>
    <t>Identify and prioritize User Stories for implementation.</t>
  </si>
  <si>
    <t>Collaborate with assigned team members to start implementation.</t>
  </si>
  <si>
    <t>Begin adapting code for the assigned User Stories.</t>
  </si>
  <si>
    <t>Address and incorporate feedback.</t>
  </si>
  <si>
    <t>Ensure correct code structure.</t>
  </si>
  <si>
    <t>Prepare for the upcoming sprint review.</t>
  </si>
  <si>
    <t>Ensure all completed User Stories are ready for entire team review.</t>
  </si>
  <si>
    <t>Communicate progress and challenges to the team.</t>
  </si>
  <si>
    <t>Collaborate with team members to address any impediments.</t>
  </si>
  <si>
    <t>Review and update the overall project work plan.</t>
  </si>
  <si>
    <t>Adjust tasks and timelines as needed.</t>
  </si>
  <si>
    <t>Prepare for the sprint retrospective.</t>
  </si>
  <si>
    <t>Gather feedback on the sprint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</si>
</sst>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0" fontId="1" fillId="0" borderId="0" xfId="1"/>
    <xf numFmtId="0" fontId="4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/>
    </xf>
    <xf numFmtId="164" fontId="6" fillId="3" borderId="9" xfId="1" applyNumberFormat="1" applyFont="1" applyFill="1" applyBorder="1" applyAlignment="1">
      <alignment horizontal="center"/>
    </xf>
    <xf numFmtId="164" fontId="6" fillId="3" borderId="10" xfId="1" applyNumberFormat="1" applyFont="1" applyFill="1" applyBorder="1" applyAlignment="1">
      <alignment horizontal="center"/>
    </xf>
    <xf numFmtId="0" fontId="3" fillId="0" borderId="11" xfId="1" applyFont="1" applyBorder="1"/>
    <xf numFmtId="0" fontId="3" fillId="0" borderId="12" xfId="1" applyFont="1" applyBorder="1"/>
    <xf numFmtId="0" fontId="6" fillId="3" borderId="13" xfId="1" applyFont="1" applyFill="1" applyBorder="1" applyAlignment="1">
      <alignment horizontal="center"/>
    </xf>
    <xf numFmtId="0" fontId="6" fillId="3" borderId="14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 wrapText="1"/>
    </xf>
    <xf numFmtId="0" fontId="5" fillId="4" borderId="9" xfId="1" applyFont="1" applyFill="1" applyBorder="1" applyAlignment="1">
      <alignment wrapText="1"/>
    </xf>
    <xf numFmtId="0" fontId="5" fillId="5" borderId="16" xfId="1" applyFont="1" applyFill="1" applyBorder="1" applyAlignment="1">
      <alignment horizontal="center"/>
    </xf>
    <xf numFmtId="0" fontId="5" fillId="6" borderId="15" xfId="1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5" fillId="4" borderId="17" xfId="1" applyFont="1" applyFill="1" applyBorder="1" applyAlignment="1">
      <alignment horizontal="right" wrapText="1"/>
    </xf>
    <xf numFmtId="0" fontId="5" fillId="4" borderId="18" xfId="1" applyFont="1" applyFill="1" applyBorder="1" applyAlignment="1">
      <alignment wrapText="1"/>
    </xf>
    <xf numFmtId="0" fontId="5" fillId="5" borderId="19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/>
    </xf>
    <xf numFmtId="0" fontId="5" fillId="6" borderId="18" xfId="1" applyFont="1" applyFill="1" applyBorder="1" applyAlignment="1">
      <alignment horizontal="center"/>
    </xf>
    <xf numFmtId="0" fontId="5" fillId="6" borderId="21" xfId="1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5" fillId="6" borderId="17" xfId="1" applyFont="1" applyFill="1" applyBorder="1" applyAlignment="1">
      <alignment horizontal="center"/>
    </xf>
    <xf numFmtId="0" fontId="5" fillId="5" borderId="24" xfId="1" applyFont="1" applyFill="1" applyBorder="1" applyAlignment="1">
      <alignment horizontal="center"/>
    </xf>
    <xf numFmtId="0" fontId="5" fillId="4" borderId="18" xfId="1" applyFont="1" applyFill="1" applyBorder="1" applyAlignment="1">
      <alignment horizontal="left" wrapText="1"/>
    </xf>
    <xf numFmtId="0" fontId="6" fillId="7" borderId="25" xfId="1" applyFont="1" applyFill="1" applyBorder="1" applyAlignment="1">
      <alignment horizontal="center" wrapText="1"/>
    </xf>
    <xf numFmtId="0" fontId="3" fillId="0" borderId="26" xfId="1" applyFont="1" applyBorder="1"/>
    <xf numFmtId="0" fontId="5" fillId="7" borderId="16" xfId="1" applyFont="1" applyFill="1" applyBorder="1" applyAlignment="1">
      <alignment horizontal="center"/>
    </xf>
    <xf numFmtId="0" fontId="5" fillId="7" borderId="26" xfId="1" applyFont="1" applyFill="1" applyBorder="1" applyAlignment="1">
      <alignment horizontal="center"/>
    </xf>
    <xf numFmtId="0" fontId="5" fillId="7" borderId="27" xfId="1" applyFont="1" applyFill="1" applyBorder="1" applyAlignment="1">
      <alignment horizontal="center"/>
    </xf>
    <xf numFmtId="0" fontId="6" fillId="8" borderId="20" xfId="1" applyFont="1" applyFill="1" applyBorder="1" applyAlignment="1">
      <alignment horizontal="center"/>
    </xf>
    <xf numFmtId="0" fontId="3" fillId="0" borderId="28" xfId="1" applyFont="1" applyBorder="1"/>
    <xf numFmtId="0" fontId="5" fillId="8" borderId="19" xfId="1" applyFont="1" applyFill="1" applyBorder="1" applyAlignment="1">
      <alignment horizontal="center"/>
    </xf>
    <xf numFmtId="165" fontId="5" fillId="8" borderId="17" xfId="1" applyNumberFormat="1" applyFont="1" applyFill="1" applyBorder="1" applyAlignment="1">
      <alignment horizontal="center"/>
    </xf>
    <xf numFmtId="165" fontId="5" fillId="8" borderId="18" xfId="1" applyNumberFormat="1" applyFont="1" applyFill="1" applyBorder="1" applyAlignment="1">
      <alignment horizontal="center"/>
    </xf>
    <xf numFmtId="165" fontId="5" fillId="8" borderId="29" xfId="1" applyNumberFormat="1" applyFont="1" applyFill="1" applyBorder="1" applyAlignment="1">
      <alignment horizontal="center"/>
    </xf>
    <xf numFmtId="165" fontId="5" fillId="8" borderId="30" xfId="1" applyNumberFormat="1" applyFont="1" applyFill="1" applyBorder="1" applyAlignment="1">
      <alignment horizontal="center"/>
    </xf>
    <xf numFmtId="0" fontId="6" fillId="9" borderId="31" xfId="1" applyFont="1" applyFill="1" applyBorder="1" applyAlignment="1">
      <alignment horizontal="center"/>
    </xf>
    <xf numFmtId="0" fontId="3" fillId="0" borderId="32" xfId="1" applyFont="1" applyBorder="1"/>
    <xf numFmtId="0" fontId="5" fillId="9" borderId="33" xfId="1" applyFont="1" applyFill="1" applyBorder="1" applyAlignment="1">
      <alignment horizontal="center"/>
    </xf>
    <xf numFmtId="165" fontId="5" fillId="9" borderId="34" xfId="1" applyNumberFormat="1" applyFont="1" applyFill="1" applyBorder="1" applyAlignment="1">
      <alignment horizontal="center"/>
    </xf>
    <xf numFmtId="165" fontId="5" fillId="9" borderId="13" xfId="1" applyNumberFormat="1" applyFont="1" applyFill="1" applyBorder="1" applyAlignment="1">
      <alignment horizontal="center"/>
    </xf>
    <xf numFmtId="165" fontId="5" fillId="9" borderId="14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4254B347-C25C-AC4C-96A7-883EF307B9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WEEK1!$D$20:$K$20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2.5</c:v>
                </c:pt>
                <c:pt idx="3">
                  <c:v>3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1A-B947-8D75-2FBB5619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33970"/>
        <c:axId val="86293710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WEEK1!$D$21:$K$21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11.5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2.5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B947-8D75-2FBB5619FE55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WEEK1!$D$22:$K$22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12.428571428571429</c:v>
                </c:pt>
                <c:pt idx="2">
                  <c:v>10.357142857142858</c:v>
                </c:pt>
                <c:pt idx="3">
                  <c:v>8.2857142857142847</c:v>
                </c:pt>
                <c:pt idx="4">
                  <c:v>6.2142857142857135</c:v>
                </c:pt>
                <c:pt idx="5">
                  <c:v>4.1428571428571423</c:v>
                </c:pt>
                <c:pt idx="6">
                  <c:v>2.0714285714285694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A-B947-8D75-2FBB5619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PT"/>
          </a:p>
        </c:txPr>
        <c:crossAx val="862937104"/>
        <c:crosses val="autoZero"/>
        <c:auto val="1"/>
        <c:lblAlgn val="ctr"/>
        <c:lblOffset val="100"/>
        <c:noMultiLvlLbl val="1"/>
      </c:catAx>
      <c:valAx>
        <c:axId val="8629371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PT"/>
          </a:p>
        </c:txPr>
        <c:crossAx val="4066339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23</xdr:row>
      <xdr:rowOff>66675</xdr:rowOff>
    </xdr:from>
    <xdr:ext cx="9639300" cy="5400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8DCDFF3-3C7B-FC45-BDCA-DF2E11066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fael/Documents/Programming.nosync/miei-es-project/Project_Management/Sprint3/Burndown3.xlsx" TargetMode="External"/><Relationship Id="rId1" Type="http://schemas.openxmlformats.org/officeDocument/2006/relationships/externalLinkPath" Target="/Users/rafael/Documents/Programming.nosync/miei-es-project/Project_Management/Sprint3/Burndow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EK1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  <cell r="J5" t="str">
            <v>Day 6</v>
          </cell>
          <cell r="K5" t="str">
            <v>Day 7</v>
          </cell>
        </row>
        <row r="20">
          <cell r="D20">
            <v>0</v>
          </cell>
          <cell r="E20">
            <v>0.5</v>
          </cell>
          <cell r="F20">
            <v>1</v>
          </cell>
          <cell r="G20">
            <v>1</v>
          </cell>
          <cell r="H20">
            <v>1.5</v>
          </cell>
          <cell r="I20">
            <v>2</v>
          </cell>
          <cell r="J20">
            <v>3.5</v>
          </cell>
          <cell r="K20">
            <v>1</v>
          </cell>
        </row>
        <row r="21">
          <cell r="D21">
            <v>10.5</v>
          </cell>
          <cell r="E21">
            <v>10</v>
          </cell>
          <cell r="F21">
            <v>9</v>
          </cell>
          <cell r="G21">
            <v>8</v>
          </cell>
          <cell r="H21">
            <v>6.5</v>
          </cell>
          <cell r="I21">
            <v>4.5</v>
          </cell>
          <cell r="J21">
            <v>1</v>
          </cell>
          <cell r="K21">
            <v>0</v>
          </cell>
        </row>
        <row r="22">
          <cell r="D22">
            <v>10.5</v>
          </cell>
          <cell r="E22">
            <v>9</v>
          </cell>
          <cell r="F22">
            <v>7.5</v>
          </cell>
          <cell r="G22">
            <v>6</v>
          </cell>
          <cell r="H22">
            <v>4.5</v>
          </cell>
          <cell r="I22">
            <v>3</v>
          </cell>
          <cell r="J22">
            <v>1.5</v>
          </cell>
          <cell r="K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CCF5-7322-5C40-AF9B-D0A8002A8BD5}">
  <dimension ref="B1:K1000"/>
  <sheetViews>
    <sheetView tabSelected="1" topLeftCell="A35" workbookViewId="0">
      <selection activeCell="G8" sqref="G8"/>
    </sheetView>
  </sheetViews>
  <sheetFormatPr baseColWidth="10" defaultColWidth="14.5" defaultRowHeight="15" customHeight="1" x14ac:dyDescent="0.2"/>
  <cols>
    <col min="1" max="1" width="8.6640625" style="4" customWidth="1"/>
    <col min="2" max="2" width="7.1640625" style="4" customWidth="1"/>
    <col min="3" max="3" width="76.83203125" style="4" customWidth="1"/>
    <col min="4" max="4" width="14.5" style="4" customWidth="1"/>
    <col min="5" max="11" width="10" style="4" customWidth="1"/>
    <col min="12" max="14" width="8.6640625" style="4" customWidth="1"/>
    <col min="15" max="16384" width="14.5" style="4"/>
  </cols>
  <sheetData>
    <row r="1" spans="2:11" ht="15" customHeight="1" thickBot="1" x14ac:dyDescent="0.25"/>
    <row r="2" spans="2:11" ht="27" thickBot="1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 spans="2:11" ht="19" thickTop="1" thickBot="1" x14ac:dyDescent="0.25">
      <c r="B3" s="5" t="s">
        <v>1</v>
      </c>
      <c r="C3" s="6"/>
      <c r="D3" s="6"/>
      <c r="E3" s="6"/>
      <c r="F3" s="6"/>
      <c r="G3" s="6"/>
      <c r="H3" s="6"/>
      <c r="I3" s="6"/>
      <c r="J3" s="6"/>
      <c r="K3" s="7"/>
    </row>
    <row r="4" spans="2:11" x14ac:dyDescent="0.2">
      <c r="B4" s="8" t="s">
        <v>2</v>
      </c>
      <c r="C4" s="9" t="s">
        <v>3</v>
      </c>
      <c r="D4" s="10" t="s">
        <v>4</v>
      </c>
      <c r="E4" s="11"/>
      <c r="F4" s="11"/>
      <c r="G4" s="11"/>
      <c r="H4" s="11"/>
      <c r="I4" s="11"/>
      <c r="J4" s="11"/>
      <c r="K4" s="12"/>
    </row>
    <row r="5" spans="2:11" ht="16" thickBot="1" x14ac:dyDescent="0.25">
      <c r="B5" s="13"/>
      <c r="C5" s="14"/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6" t="s">
        <v>12</v>
      </c>
    </row>
    <row r="6" spans="2:11" ht="16" x14ac:dyDescent="0.2">
      <c r="B6" s="17">
        <v>1</v>
      </c>
      <c r="C6" s="18" t="s">
        <v>16</v>
      </c>
      <c r="D6" s="19">
        <v>0.5</v>
      </c>
      <c r="E6" s="20">
        <v>0.5</v>
      </c>
      <c r="F6" s="21"/>
      <c r="G6" s="21"/>
      <c r="H6" s="21"/>
      <c r="I6" s="21"/>
      <c r="J6" s="21"/>
      <c r="K6" s="22"/>
    </row>
    <row r="7" spans="2:11" ht="15" customHeight="1" x14ac:dyDescent="0.2">
      <c r="B7" s="23">
        <v>2</v>
      </c>
      <c r="C7" s="24" t="s">
        <v>17</v>
      </c>
      <c r="D7" s="25">
        <v>1</v>
      </c>
      <c r="E7" s="26">
        <v>0.5</v>
      </c>
      <c r="F7" s="27">
        <v>0.5</v>
      </c>
      <c r="G7" s="27"/>
      <c r="H7" s="27"/>
      <c r="I7" s="27"/>
      <c r="J7" s="27"/>
      <c r="K7" s="28"/>
    </row>
    <row r="8" spans="2:11" ht="16" x14ac:dyDescent="0.2">
      <c r="B8" s="23">
        <v>3</v>
      </c>
      <c r="C8" s="24" t="s">
        <v>18</v>
      </c>
      <c r="D8" s="25">
        <v>2</v>
      </c>
      <c r="E8" s="29">
        <v>1</v>
      </c>
      <c r="F8" s="27">
        <v>1</v>
      </c>
      <c r="G8" s="27"/>
      <c r="H8" s="27"/>
      <c r="I8" s="27"/>
      <c r="J8" s="27"/>
      <c r="K8" s="28"/>
    </row>
    <row r="9" spans="2:11" ht="16" x14ac:dyDescent="0.2">
      <c r="B9" s="23">
        <v>4</v>
      </c>
      <c r="C9" s="24" t="s">
        <v>19</v>
      </c>
      <c r="D9" s="25">
        <v>3</v>
      </c>
      <c r="E9" s="30">
        <v>1</v>
      </c>
      <c r="F9" s="27">
        <v>1</v>
      </c>
      <c r="G9" s="27">
        <v>1</v>
      </c>
      <c r="H9" s="27"/>
      <c r="I9" s="27"/>
      <c r="J9" s="27"/>
      <c r="K9" s="28"/>
    </row>
    <row r="10" spans="2:11" ht="16" x14ac:dyDescent="0.2">
      <c r="B10" s="23">
        <v>5</v>
      </c>
      <c r="C10" s="24" t="s">
        <v>20</v>
      </c>
      <c r="D10" s="25">
        <v>1</v>
      </c>
      <c r="E10" s="31"/>
      <c r="F10" s="27"/>
      <c r="G10" s="27">
        <v>1</v>
      </c>
      <c r="H10" s="27"/>
      <c r="I10" s="27"/>
      <c r="J10" s="27"/>
      <c r="K10" s="28"/>
    </row>
    <row r="11" spans="2:11" ht="16" x14ac:dyDescent="0.2">
      <c r="B11" s="23">
        <v>6</v>
      </c>
      <c r="C11" s="24" t="s">
        <v>21</v>
      </c>
      <c r="D11" s="25">
        <v>2</v>
      </c>
      <c r="E11" s="31"/>
      <c r="F11" s="27"/>
      <c r="G11" s="27">
        <v>1</v>
      </c>
      <c r="H11" s="27">
        <v>0.5</v>
      </c>
      <c r="I11" s="27">
        <v>0.5</v>
      </c>
      <c r="J11" s="27"/>
      <c r="K11" s="28"/>
    </row>
    <row r="12" spans="2:11" ht="16" x14ac:dyDescent="0.2">
      <c r="B12" s="23">
        <v>7</v>
      </c>
      <c r="C12" s="24" t="s">
        <v>22</v>
      </c>
      <c r="D12" s="25">
        <v>0.5</v>
      </c>
      <c r="E12" s="31"/>
      <c r="F12" s="27"/>
      <c r="G12" s="27"/>
      <c r="H12" s="27">
        <v>0.5</v>
      </c>
      <c r="I12" s="27"/>
      <c r="J12" s="27"/>
      <c r="K12" s="28"/>
    </row>
    <row r="13" spans="2:11" ht="16" x14ac:dyDescent="0.2">
      <c r="B13" s="23">
        <v>8</v>
      </c>
      <c r="C13" s="24" t="s">
        <v>23</v>
      </c>
      <c r="D13" s="25">
        <v>0.5</v>
      </c>
      <c r="E13" s="31"/>
      <c r="F13" s="27"/>
      <c r="G13" s="27"/>
      <c r="H13" s="27">
        <v>0.5</v>
      </c>
      <c r="I13" s="27"/>
      <c r="J13" s="27"/>
      <c r="K13" s="28"/>
    </row>
    <row r="14" spans="2:11" ht="16" x14ac:dyDescent="0.2">
      <c r="B14" s="23">
        <v>9</v>
      </c>
      <c r="C14" s="24" t="s">
        <v>24</v>
      </c>
      <c r="D14" s="32">
        <v>0.5</v>
      </c>
      <c r="E14" s="31"/>
      <c r="F14" s="27"/>
      <c r="G14" s="27"/>
      <c r="H14" s="27">
        <v>0.5</v>
      </c>
      <c r="I14" s="27"/>
      <c r="J14" s="27"/>
      <c r="K14" s="28"/>
    </row>
    <row r="15" spans="2:11" ht="16" x14ac:dyDescent="0.2">
      <c r="B15" s="23">
        <v>10</v>
      </c>
      <c r="C15" s="24" t="s">
        <v>25</v>
      </c>
      <c r="D15" s="32">
        <v>1</v>
      </c>
      <c r="E15" s="31"/>
      <c r="F15" s="27"/>
      <c r="G15" s="27"/>
      <c r="H15" s="27"/>
      <c r="I15" s="27">
        <v>0.5</v>
      </c>
      <c r="J15" s="27">
        <v>0.5</v>
      </c>
      <c r="K15" s="28"/>
    </row>
    <row r="16" spans="2:11" ht="16" x14ac:dyDescent="0.2">
      <c r="B16" s="23">
        <v>11</v>
      </c>
      <c r="C16" s="33" t="s">
        <v>26</v>
      </c>
      <c r="D16" s="32">
        <v>1</v>
      </c>
      <c r="E16" s="31"/>
      <c r="F16" s="27"/>
      <c r="G16" s="27"/>
      <c r="H16" s="27"/>
      <c r="I16" s="27">
        <v>0.5</v>
      </c>
      <c r="J16" s="27">
        <v>0.5</v>
      </c>
      <c r="K16" s="28"/>
    </row>
    <row r="17" spans="2:11" ht="16" x14ac:dyDescent="0.2">
      <c r="B17" s="23">
        <v>12</v>
      </c>
      <c r="C17" s="24" t="s">
        <v>27</v>
      </c>
      <c r="D17" s="32">
        <v>0.5</v>
      </c>
      <c r="E17" s="31"/>
      <c r="F17" s="27"/>
      <c r="G17" s="27"/>
      <c r="H17" s="27"/>
      <c r="I17" s="27"/>
      <c r="J17" s="27">
        <v>0.5</v>
      </c>
      <c r="K17" s="28"/>
    </row>
    <row r="18" spans="2:11" ht="16" x14ac:dyDescent="0.2">
      <c r="B18" s="23">
        <v>13</v>
      </c>
      <c r="C18" s="24" t="s">
        <v>28</v>
      </c>
      <c r="D18" s="32">
        <v>0.5</v>
      </c>
      <c r="E18" s="31"/>
      <c r="F18" s="27"/>
      <c r="G18" s="27"/>
      <c r="H18" s="27"/>
      <c r="I18" s="27"/>
      <c r="J18" s="27"/>
      <c r="K18" s="28">
        <v>0.5</v>
      </c>
    </row>
    <row r="19" spans="2:11" ht="17" thickBot="1" x14ac:dyDescent="0.25">
      <c r="B19" s="23">
        <v>14</v>
      </c>
      <c r="C19" s="24" t="s">
        <v>29</v>
      </c>
      <c r="D19" s="32">
        <v>0.5</v>
      </c>
      <c r="E19" s="31"/>
      <c r="F19" s="27"/>
      <c r="G19" s="27"/>
      <c r="H19" s="27"/>
      <c r="I19" s="27"/>
      <c r="J19" s="27"/>
      <c r="K19" s="28">
        <v>0.5</v>
      </c>
    </row>
    <row r="20" spans="2:11" x14ac:dyDescent="0.2">
      <c r="B20" s="34" t="s">
        <v>13</v>
      </c>
      <c r="C20" s="35"/>
      <c r="D20" s="36">
        <v>0</v>
      </c>
      <c r="E20" s="37">
        <f t="shared" ref="E20:K20" si="0">SUM(E6:E19)</f>
        <v>3</v>
      </c>
      <c r="F20" s="37">
        <f t="shared" si="0"/>
        <v>2.5</v>
      </c>
      <c r="G20" s="37">
        <f t="shared" si="0"/>
        <v>3</v>
      </c>
      <c r="H20" s="37">
        <f t="shared" si="0"/>
        <v>2</v>
      </c>
      <c r="I20" s="37">
        <f t="shared" si="0"/>
        <v>1.5</v>
      </c>
      <c r="J20" s="37">
        <f t="shared" si="0"/>
        <v>1.5</v>
      </c>
      <c r="K20" s="38">
        <f t="shared" si="0"/>
        <v>1</v>
      </c>
    </row>
    <row r="21" spans="2:11" ht="15.75" customHeight="1" x14ac:dyDescent="0.2">
      <c r="B21" s="39" t="s">
        <v>14</v>
      </c>
      <c r="C21" s="40"/>
      <c r="D21" s="41">
        <f>SUM(D6:D20)</f>
        <v>14.5</v>
      </c>
      <c r="E21" s="42">
        <f t="shared" ref="E21:K21" si="1">D21-SUM(E6:E19)</f>
        <v>11.5</v>
      </c>
      <c r="F21" s="43">
        <f t="shared" si="1"/>
        <v>9</v>
      </c>
      <c r="G21" s="43">
        <f t="shared" si="1"/>
        <v>6</v>
      </c>
      <c r="H21" s="43">
        <f t="shared" si="1"/>
        <v>4</v>
      </c>
      <c r="I21" s="43">
        <f t="shared" si="1"/>
        <v>2.5</v>
      </c>
      <c r="J21" s="44">
        <f t="shared" si="1"/>
        <v>1</v>
      </c>
      <c r="K21" s="45">
        <f t="shared" si="1"/>
        <v>0</v>
      </c>
    </row>
    <row r="22" spans="2:11" ht="15.75" customHeight="1" thickBot="1" x14ac:dyDescent="0.25">
      <c r="B22" s="46" t="s">
        <v>15</v>
      </c>
      <c r="C22" s="47"/>
      <c r="D22" s="48">
        <f>D21</f>
        <v>14.5</v>
      </c>
      <c r="E22" s="49">
        <f>$D$22-($D$22/7*1)</f>
        <v>12.428571428571429</v>
      </c>
      <c r="F22" s="50">
        <f>$D$22-($D$22/7*2)</f>
        <v>10.357142857142858</v>
      </c>
      <c r="G22" s="50">
        <f>$D$22-($D$22/7*3)</f>
        <v>8.2857142857142847</v>
      </c>
      <c r="H22" s="50">
        <f>$D$22-($D$22/7*4)</f>
        <v>6.2142857142857135</v>
      </c>
      <c r="I22" s="50">
        <f>$D$22-($D$22/7*5)</f>
        <v>4.1428571428571423</v>
      </c>
      <c r="J22" s="50">
        <f>$D$22-($D$22/7*6)</f>
        <v>2.0714285714285694</v>
      </c>
      <c r="K22" s="51">
        <f>$D$22-($D$22/7*7)</f>
        <v>0</v>
      </c>
    </row>
    <row r="23" spans="2:11" ht="15.75" customHeight="1" x14ac:dyDescent="0.2"/>
    <row r="24" spans="2:11" ht="15.75" customHeight="1" x14ac:dyDescent="0.2"/>
    <row r="25" spans="2:11" ht="15.75" customHeight="1" x14ac:dyDescent="0.2"/>
    <row r="26" spans="2:11" ht="15.75" customHeight="1" x14ac:dyDescent="0.2"/>
    <row r="27" spans="2:11" ht="15.75" customHeight="1" x14ac:dyDescent="0.2"/>
    <row r="28" spans="2:11" ht="15.75" customHeight="1" x14ac:dyDescent="0.2"/>
    <row r="29" spans="2:11" ht="15.75" customHeight="1" x14ac:dyDescent="0.2"/>
    <row r="30" spans="2:11" ht="15.75" customHeight="1" x14ac:dyDescent="0.2"/>
    <row r="31" spans="2:11" ht="15.75" customHeight="1" x14ac:dyDescent="0.2"/>
    <row r="32" spans="2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22:C22"/>
    <mergeCell ref="B2:K2"/>
    <mergeCell ref="B3:K3"/>
    <mergeCell ref="B4:B5"/>
    <mergeCell ref="C4:C5"/>
    <mergeCell ref="B20:C20"/>
    <mergeCell ref="B21:C2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Barroso de Medeiros Tavares</dc:creator>
  <cp:lastModifiedBy>Rafael Barroso de Medeiros Tavares</cp:lastModifiedBy>
  <dcterms:created xsi:type="dcterms:W3CDTF">2023-11-30T17:29:58Z</dcterms:created>
  <dcterms:modified xsi:type="dcterms:W3CDTF">2023-11-30T17:44:53Z</dcterms:modified>
</cp:coreProperties>
</file>