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CS6140_Project\results\Distributions\"/>
    </mc:Choice>
  </mc:AlternateContent>
  <bookViews>
    <workbookView xWindow="0" yWindow="0" windowWidth="9765" windowHeight="6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D24" i="1"/>
  <c r="F24" i="1"/>
  <c r="E24" i="1"/>
  <c r="C24" i="1"/>
  <c r="D28" i="1"/>
  <c r="E28" i="1"/>
  <c r="F28" i="1"/>
  <c r="C28" i="1"/>
  <c r="G25" i="1"/>
  <c r="G21" i="1"/>
  <c r="G17" i="1"/>
  <c r="I10" i="1"/>
  <c r="I6" i="1"/>
  <c r="I2" i="1"/>
</calcChain>
</file>

<file path=xl/sharedStrings.xml><?xml version="1.0" encoding="utf-8"?>
<sst xmlns="http://schemas.openxmlformats.org/spreadsheetml/2006/main" count="73" uniqueCount="37">
  <si>
    <t>Home</t>
  </si>
  <si>
    <t>Work</t>
  </si>
  <si>
    <t>Other</t>
  </si>
  <si>
    <t>Cluster 1</t>
  </si>
  <si>
    <t>Cluster 2</t>
  </si>
  <si>
    <t>Cluster 3</t>
  </si>
  <si>
    <t>Cluster 4</t>
  </si>
  <si>
    <t>Cluster 5</t>
  </si>
  <si>
    <t>Cluster 6</t>
  </si>
  <si>
    <t>Mean</t>
  </si>
  <si>
    <t>Std Dev</t>
  </si>
  <si>
    <t>Weight</t>
  </si>
  <si>
    <t>3:30PM</t>
  </si>
  <si>
    <t>8:45AM</t>
  </si>
  <si>
    <t>6:15PM</t>
  </si>
  <si>
    <t>12:15PM</t>
  </si>
  <si>
    <t>8:30A</t>
  </si>
  <si>
    <t>9:45AM</t>
  </si>
  <si>
    <t>8:00AM</t>
  </si>
  <si>
    <t>4:00PM</t>
  </si>
  <si>
    <t>2:15PM</t>
  </si>
  <si>
    <t>1:00PM</t>
  </si>
  <si>
    <t>4:30PM</t>
  </si>
  <si>
    <t>11:00AM</t>
  </si>
  <si>
    <t>7:20AM</t>
  </si>
  <si>
    <t>8:40AM</t>
  </si>
  <si>
    <t>1:30PM</t>
  </si>
  <si>
    <t>Endtime</t>
  </si>
  <si>
    <t>6:45PM</t>
  </si>
  <si>
    <t>7:45AM</t>
  </si>
  <si>
    <t>3:00PM</t>
  </si>
  <si>
    <t>6:10PM</t>
  </si>
  <si>
    <t>9:15AM</t>
  </si>
  <si>
    <t>9:40AM</t>
  </si>
  <si>
    <t>5:10PM</t>
  </si>
  <si>
    <t>9:05AM</t>
  </si>
  <si>
    <t>1:10AM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</si>
</sst>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 applyAlignment="1">
      <alignment horizontal="center" vertical="center" textRotation="90"/>
    </xf>
    <xf numFmtId="0" fontId="0" fillId="0" borderId="0" xfId="0" applyBorder="1"/>
    <xf numFmtId="0" fontId="0" fillId="0" borderId="1" xfId="0" applyBorder="1" applyAlignment="1">
      <alignment horizontal="center" vertical="center" textRotation="90"/>
    </xf>
    <xf numFmtId="0" fontId="0" fillId="0" borderId="1" xfId="0" applyBorder="1"/>
    <xf numFmtId="0" fontId="0" fillId="2" borderId="1" xfId="0" applyFill="1" applyBorder="1" applyAlignment="1"/>
    <xf numFmtId="0" fontId="0" fillId="0" borderId="1" xfId="0" applyBorder="1" applyAlignment="1"/>
    <xf numFmtId="0" fontId="0" fillId="0" borderId="2" xfId="0" applyBorder="1" applyAlignment="1">
      <alignment horizontal="center" vertical="center" textRotation="90"/>
    </xf>
    <xf numFmtId="0" fontId="0" fillId="0" borderId="2" xfId="0" applyBorder="1"/>
    <xf numFmtId="9" fontId="0" fillId="0" borderId="0" xfId="0" applyNumberFormat="1"/>
    <xf numFmtId="9" fontId="0" fillId="2" borderId="0" xfId="1" applyFont="1" applyFill="1" applyBorder="1" applyAlignment="1">
      <alignment horizontal="right"/>
    </xf>
    <xf numFmtId="9" fontId="0" fillId="0" borderId="0" xfId="1" applyFont="1" applyBorder="1" applyAlignment="1">
      <alignment horizontal="right"/>
    </xf>
    <xf numFmtId="173" fontId="0" fillId="2" borderId="0" xfId="0" applyNumberFormat="1" applyFill="1" applyBorder="1" applyAlignment="1">
      <alignment horizontal="right"/>
    </xf>
    <xf numFmtId="173" fontId="0" fillId="0" borderId="0" xfId="0" applyNumberFormat="1" applyBorder="1" applyAlignment="1">
      <alignment horizontal="right"/>
    </xf>
    <xf numFmtId="173" fontId="0" fillId="2" borderId="1" xfId="0" applyNumberFormat="1" applyFill="1" applyBorder="1" applyAlignment="1">
      <alignment horizontal="right"/>
    </xf>
    <xf numFmtId="9" fontId="0" fillId="2" borderId="2" xfId="1" applyFont="1" applyFill="1" applyBorder="1" applyAlignment="1">
      <alignment horizontal="right"/>
    </xf>
    <xf numFmtId="9" fontId="0" fillId="0" borderId="0" xfId="1" applyFont="1" applyFill="1" applyBorder="1" applyAlignment="1">
      <alignment horizontal="right"/>
    </xf>
    <xf numFmtId="173" fontId="0" fillId="0" borderId="0" xfId="0" applyNumberFormat="1" applyFill="1" applyBorder="1" applyAlignment="1">
      <alignment horizontal="right"/>
    </xf>
    <xf numFmtId="173" fontId="0" fillId="0" borderId="1" xfId="0" applyNumberFormat="1" applyFill="1" applyBorder="1" applyAlignment="1">
      <alignment horizontal="right"/>
    </xf>
    <xf numFmtId="9" fontId="0" fillId="0" borderId="2" xfId="1" applyFont="1" applyFill="1" applyBorder="1" applyAlignment="1">
      <alignment horizontal="right"/>
    </xf>
    <xf numFmtId="9" fontId="0" fillId="0" borderId="0" xfId="0" applyNumberFormat="1" applyBorder="1"/>
    <xf numFmtId="2" fontId="0" fillId="2" borderId="1" xfId="1" applyNumberFormat="1" applyFont="1" applyFill="1" applyBorder="1" applyAlignment="1">
      <alignment horizontal="right"/>
    </xf>
    <xf numFmtId="2" fontId="0" fillId="0" borderId="1" xfId="1" applyNumberFormat="1" applyFont="1" applyFill="1" applyBorder="1" applyAlignment="1">
      <alignment horizontal="right"/>
    </xf>
    <xf numFmtId="20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Arrival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Sheet1!$K$32:$N$32</c:f>
              <c:strCache>
                <c:ptCount val="4"/>
                <c:pt idx="0">
                  <c:v>9:40AM</c:v>
                </c:pt>
                <c:pt idx="1">
                  <c:v>5:10PM</c:v>
                </c:pt>
                <c:pt idx="2">
                  <c:v>9:05AM</c:v>
                </c:pt>
                <c:pt idx="3">
                  <c:v>1:10AM</c:v>
                </c:pt>
              </c:strCache>
            </c:strRef>
          </c:cat>
          <c:val>
            <c:numRef>
              <c:f>Sheet1!$K$31:$N$31</c:f>
              <c:numCache>
                <c:formatCode>0%</c:formatCode>
                <c:ptCount val="4"/>
                <c:pt idx="0">
                  <c:v>0.122047</c:v>
                </c:pt>
                <c:pt idx="1">
                  <c:v>0.331181</c:v>
                </c:pt>
                <c:pt idx="2">
                  <c:v>0.20614199999999999</c:v>
                </c:pt>
                <c:pt idx="3">
                  <c:v>0.34062999999999999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E-410D-B6D8-6615F2BBE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</a:t>
            </a:r>
            <a:r>
              <a:rPr lang="en-US" baseline="0"/>
              <a:t> Arrival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39-4F98-898E-0560B1F64F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39-4F98-898E-0560B1F64F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39-4F98-898E-0560B1F64F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39-4F98-898E-0560B1F64F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Sheet1!$W$32:$Z$32</c:f>
              <c:strCache>
                <c:ptCount val="4"/>
                <c:pt idx="0">
                  <c:v>6:10PM</c:v>
                </c:pt>
                <c:pt idx="1">
                  <c:v>9:15AM</c:v>
                </c:pt>
                <c:pt idx="2">
                  <c:v>1:30PM</c:v>
                </c:pt>
                <c:pt idx="3">
                  <c:v>8:40AM</c:v>
                </c:pt>
              </c:strCache>
            </c:strRef>
          </c:cat>
          <c:val>
            <c:numRef>
              <c:f>Sheet1!$W$31:$Z$31</c:f>
              <c:numCache>
                <c:formatCode>0%</c:formatCode>
                <c:ptCount val="4"/>
                <c:pt idx="0">
                  <c:v>0.29503299999999999</c:v>
                </c:pt>
                <c:pt idx="1">
                  <c:v>0.29936400000000002</c:v>
                </c:pt>
                <c:pt idx="2">
                  <c:v>0.354821</c:v>
                </c:pt>
                <c:pt idx="3">
                  <c:v>5.0781800000000002E-2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39-4F98-898E-0560B1F6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</a:t>
            </a:r>
            <a:r>
              <a:rPr lang="en-US" baseline="0"/>
              <a:t> Arrival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C1-46A8-B8D4-FD0A401418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C1-46A8-B8D4-FD0A401418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C1-46A8-B8D4-FD0A401418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C1-46A8-B8D4-FD0A401418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Sheet1!$Q$32:$T$32</c:f>
              <c:strCache>
                <c:ptCount val="4"/>
                <c:pt idx="0">
                  <c:v>1:00PM</c:v>
                </c:pt>
                <c:pt idx="1">
                  <c:v>6:45PM</c:v>
                </c:pt>
                <c:pt idx="2">
                  <c:v>7:45AM</c:v>
                </c:pt>
                <c:pt idx="3">
                  <c:v>3:00PM</c:v>
                </c:pt>
              </c:strCache>
            </c:strRef>
          </c:cat>
          <c:val>
            <c:numRef>
              <c:f>Sheet1!$Q$31:$T$31</c:f>
              <c:numCache>
                <c:formatCode>0%</c:formatCode>
                <c:ptCount val="4"/>
                <c:pt idx="0">
                  <c:v>0.15909899999999999</c:v>
                </c:pt>
                <c:pt idx="1">
                  <c:v>0.277194</c:v>
                </c:pt>
                <c:pt idx="2">
                  <c:v>0.37766899999999998</c:v>
                </c:pt>
                <c:pt idx="3">
                  <c:v>0.18603900000000001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C1-46A8-B8D4-FD0A4014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22412</xdr:colOff>
      <xdr:row>14</xdr:row>
      <xdr:rowOff>186019</xdr:rowOff>
    </xdr:from>
    <xdr:to>
      <xdr:col>14</xdr:col>
      <xdr:colOff>22412</xdr:colOff>
      <xdr:row>29</xdr:row>
      <xdr:rowOff>71719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26</xdr:col>
      <xdr:colOff>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22412</xdr:colOff>
      <xdr:row>14</xdr:row>
      <xdr:rowOff>186019</xdr:rowOff>
    </xdr:from>
    <xdr:to>
      <xdr:col>20</xdr:col>
      <xdr:colOff>22412</xdr:colOff>
      <xdr:row>29</xdr:row>
      <xdr:rowOff>71719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topLeftCell="A5" zoomScaleNormal="100" workbookViewId="0">
      <selection activeCell="R8" sqref="R8"/>
    </sheetView>
  </sheetViews>
  <sheetFormatPr defaultRowHeight="15" x14ac:dyDescent="0.25"/>
  <cols>
    <col min="1" max="1" width="5" customWidth="1"/>
    <col min="2" max="2" width="10.85546875" bestFit="1" customWidth="1"/>
    <col min="3" max="3" width="11.7109375" bestFit="1" customWidth="1"/>
    <col min="4" max="4" width="11.5703125" bestFit="1" customWidth="1"/>
    <col min="5" max="5" width="12.5703125" bestFit="1" customWidth="1"/>
    <col min="6" max="8" width="11.5703125" bestFit="1" customWidth="1"/>
    <col min="15" max="15" width="2.42578125" customWidth="1"/>
    <col min="21" max="21" width="2.5703125" customWidth="1"/>
  </cols>
  <sheetData>
    <row r="1" spans="1:23" x14ac:dyDescent="0.25">
      <c r="A1" s="4"/>
      <c r="B1" s="4"/>
      <c r="C1" s="5" t="s">
        <v>3</v>
      </c>
      <c r="D1" s="6" t="s">
        <v>4</v>
      </c>
      <c r="E1" s="5" t="s">
        <v>5</v>
      </c>
      <c r="F1" s="6" t="s">
        <v>6</v>
      </c>
      <c r="G1" s="5" t="s">
        <v>7</v>
      </c>
      <c r="H1" s="6" t="s">
        <v>8</v>
      </c>
    </row>
    <row r="2" spans="1:23" x14ac:dyDescent="0.25">
      <c r="A2" s="1" t="s">
        <v>0</v>
      </c>
      <c r="B2" s="2" t="s">
        <v>11</v>
      </c>
      <c r="C2" s="10">
        <v>7.4015700000000004E-2</v>
      </c>
      <c r="D2" s="11">
        <v>0.23968500000000001</v>
      </c>
      <c r="E2" s="10">
        <v>0.15070900000000001</v>
      </c>
      <c r="F2" s="11">
        <v>0.201102</v>
      </c>
      <c r="G2" s="10">
        <v>0.17937</v>
      </c>
      <c r="H2" s="11">
        <v>0.15511800000000001</v>
      </c>
      <c r="I2" s="9">
        <f>SUM(C2:H2)</f>
        <v>0.99999970000000005</v>
      </c>
    </row>
    <row r="3" spans="1:23" x14ac:dyDescent="0.25">
      <c r="A3" s="1"/>
      <c r="B3" s="2" t="s">
        <v>9</v>
      </c>
      <c r="C3" s="12">
        <v>520.92978723399995</v>
      </c>
      <c r="D3" s="17">
        <v>928.18725361400004</v>
      </c>
      <c r="E3" s="12">
        <v>731.735632184</v>
      </c>
      <c r="F3" s="17">
        <v>730.81989036799996</v>
      </c>
      <c r="G3" s="12">
        <v>1090.9376646200001</v>
      </c>
      <c r="H3" s="17">
        <v>508.57563451800002</v>
      </c>
      <c r="I3" s="9"/>
    </row>
    <row r="4" spans="1:23" x14ac:dyDescent="0.25">
      <c r="A4" s="1"/>
      <c r="B4" s="2" t="s">
        <v>10</v>
      </c>
      <c r="C4" s="12">
        <v>98.457536834600006</v>
      </c>
      <c r="D4" s="17">
        <v>50.052873704200003</v>
      </c>
      <c r="E4" s="12">
        <v>83.973039628699993</v>
      </c>
      <c r="F4" s="17">
        <v>57.822904737499996</v>
      </c>
      <c r="G4" s="12">
        <v>74.606998274700004</v>
      </c>
      <c r="H4" s="17">
        <v>73.708126649899995</v>
      </c>
    </row>
    <row r="5" spans="1:23" x14ac:dyDescent="0.25">
      <c r="A5" s="3"/>
      <c r="B5" s="4" t="s">
        <v>27</v>
      </c>
      <c r="C5" s="10" t="s">
        <v>13</v>
      </c>
      <c r="D5" s="16" t="s">
        <v>12</v>
      </c>
      <c r="E5" s="10" t="s">
        <v>15</v>
      </c>
      <c r="F5" s="16" t="s">
        <v>15</v>
      </c>
      <c r="G5" s="10" t="s">
        <v>14</v>
      </c>
      <c r="H5" s="16" t="s">
        <v>16</v>
      </c>
    </row>
    <row r="6" spans="1:23" ht="15" customHeight="1" x14ac:dyDescent="0.25">
      <c r="A6" s="7" t="s">
        <v>1</v>
      </c>
      <c r="B6" s="8" t="s">
        <v>11</v>
      </c>
      <c r="C6" s="15">
        <v>0.15892899999999999</v>
      </c>
      <c r="D6" s="19">
        <v>0.176042</v>
      </c>
      <c r="E6" s="15">
        <v>0.126059</v>
      </c>
      <c r="F6" s="19">
        <v>4.5747200000000002E-2</v>
      </c>
      <c r="G6" s="15">
        <v>0.148424</v>
      </c>
      <c r="H6" s="19">
        <v>0.34479799999999999</v>
      </c>
      <c r="I6" s="9">
        <f>SUM(C6:H6)</f>
        <v>0.99999919999999998</v>
      </c>
    </row>
    <row r="7" spans="1:23" x14ac:dyDescent="0.25">
      <c r="A7" s="1"/>
      <c r="B7" s="2" t="s">
        <v>9</v>
      </c>
      <c r="C7" s="12">
        <v>580.45735607699999</v>
      </c>
      <c r="D7" s="17">
        <v>483.76997112599997</v>
      </c>
      <c r="E7" s="12">
        <v>959.32795698899997</v>
      </c>
      <c r="F7" s="17">
        <v>851.88888888899999</v>
      </c>
      <c r="G7" s="12">
        <v>776.08561643799999</v>
      </c>
      <c r="H7" s="17">
        <v>455.37395577400002</v>
      </c>
    </row>
    <row r="8" spans="1:23" x14ac:dyDescent="0.25">
      <c r="A8" s="1"/>
      <c r="B8" s="2" t="s">
        <v>10</v>
      </c>
      <c r="C8" s="12">
        <v>100.064429107</v>
      </c>
      <c r="D8" s="17">
        <v>72.450281801399996</v>
      </c>
      <c r="E8" s="12">
        <v>115.12942680899999</v>
      </c>
      <c r="F8" s="17">
        <v>107.777800687</v>
      </c>
      <c r="G8" s="12">
        <v>64.151046952300007</v>
      </c>
      <c r="H8" s="17">
        <v>72.798353046100004</v>
      </c>
    </row>
    <row r="9" spans="1:23" x14ac:dyDescent="0.25">
      <c r="A9" s="3"/>
      <c r="B9" s="4" t="s">
        <v>27</v>
      </c>
      <c r="C9" s="14" t="s">
        <v>17</v>
      </c>
      <c r="D9" s="18" t="s">
        <v>18</v>
      </c>
      <c r="E9" s="14" t="s">
        <v>19</v>
      </c>
      <c r="F9" s="18" t="s">
        <v>20</v>
      </c>
      <c r="G9" s="14" t="s">
        <v>21</v>
      </c>
      <c r="H9" s="18" t="s">
        <v>18</v>
      </c>
      <c r="I9" s="2"/>
      <c r="J9" s="2"/>
    </row>
    <row r="10" spans="1:23" ht="15" customHeight="1" x14ac:dyDescent="0.25">
      <c r="A10" s="7" t="s">
        <v>2</v>
      </c>
      <c r="B10" s="8" t="s">
        <v>11</v>
      </c>
      <c r="C10" s="15">
        <v>0.13996600000000001</v>
      </c>
      <c r="D10" s="19">
        <v>0.21359</v>
      </c>
      <c r="E10" s="15">
        <v>0.23194799999999999</v>
      </c>
      <c r="F10" s="19">
        <v>0.150621</v>
      </c>
      <c r="G10" s="15">
        <v>5.0091999999999998E-2</v>
      </c>
      <c r="H10" s="19">
        <v>0.213782</v>
      </c>
      <c r="I10" s="20">
        <f>SUM(C10:H10)</f>
        <v>0.99999900000000008</v>
      </c>
      <c r="J10" s="2"/>
    </row>
    <row r="11" spans="1:23" x14ac:dyDescent="0.25">
      <c r="A11" s="1"/>
      <c r="B11" s="2" t="s">
        <v>9</v>
      </c>
      <c r="C11" s="12">
        <v>477.76013143500001</v>
      </c>
      <c r="D11" s="13">
        <v>983.196303607</v>
      </c>
      <c r="E11" s="12">
        <v>651.68869795099999</v>
      </c>
      <c r="F11" s="13">
        <v>1161.19363868</v>
      </c>
      <c r="G11" s="12">
        <v>516.44452945700004</v>
      </c>
      <c r="H11" s="17">
        <v>809.47077805699996</v>
      </c>
      <c r="I11" s="2"/>
      <c r="J11" s="2"/>
    </row>
    <row r="12" spans="1:23" x14ac:dyDescent="0.25">
      <c r="A12" s="1"/>
      <c r="B12" s="2" t="s">
        <v>10</v>
      </c>
      <c r="C12" s="12">
        <v>74.328925207099999</v>
      </c>
      <c r="D12" s="13">
        <v>51.930683077899999</v>
      </c>
      <c r="E12" s="12">
        <v>48.152293218399997</v>
      </c>
      <c r="F12" s="13">
        <v>72.795135244500003</v>
      </c>
      <c r="G12" s="12">
        <v>97.775881356499994</v>
      </c>
      <c r="H12" s="13">
        <v>47.823263084799997</v>
      </c>
      <c r="I12" s="2"/>
      <c r="J12" s="2"/>
    </row>
    <row r="13" spans="1:23" x14ac:dyDescent="0.25">
      <c r="A13" s="3"/>
      <c r="B13" s="4" t="s">
        <v>27</v>
      </c>
      <c r="C13" s="21" t="s">
        <v>18</v>
      </c>
      <c r="D13" s="22" t="s">
        <v>22</v>
      </c>
      <c r="E13" s="21" t="s">
        <v>23</v>
      </c>
      <c r="F13" s="22" t="s">
        <v>24</v>
      </c>
      <c r="G13" s="21" t="s">
        <v>25</v>
      </c>
      <c r="H13" s="22" t="s">
        <v>26</v>
      </c>
      <c r="I13" s="2"/>
      <c r="J13" s="2"/>
    </row>
    <row r="14" spans="1:2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2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P15" s="2"/>
      <c r="W15" s="23"/>
    </row>
    <row r="16" spans="1:23" x14ac:dyDescent="0.25">
      <c r="A16" s="4"/>
      <c r="B16" s="4"/>
      <c r="C16" s="5" t="s">
        <v>3</v>
      </c>
      <c r="D16" s="6" t="s">
        <v>4</v>
      </c>
      <c r="E16" s="5" t="s">
        <v>5</v>
      </c>
      <c r="F16" s="6" t="s">
        <v>6</v>
      </c>
      <c r="H16" s="2"/>
    </row>
    <row r="17" spans="1:26" x14ac:dyDescent="0.25">
      <c r="A17" s="1" t="s">
        <v>0</v>
      </c>
      <c r="B17" s="2" t="s">
        <v>11</v>
      </c>
      <c r="C17" s="10">
        <v>0.122047</v>
      </c>
      <c r="D17" s="11">
        <v>0.331181</v>
      </c>
      <c r="E17" s="10">
        <v>0.20614199999999999</v>
      </c>
      <c r="F17" s="11">
        <v>0.34062999999999999</v>
      </c>
      <c r="G17" s="9">
        <f>SUM(C17:F17)</f>
        <v>1</v>
      </c>
      <c r="H17" s="2"/>
    </row>
    <row r="18" spans="1:26" x14ac:dyDescent="0.25">
      <c r="A18" s="1"/>
      <c r="B18" s="2" t="s">
        <v>9</v>
      </c>
      <c r="C18" s="12">
        <v>579.13161290300002</v>
      </c>
      <c r="D18" s="17">
        <v>1029.54921541</v>
      </c>
      <c r="E18" s="12">
        <v>544.70053475899999</v>
      </c>
      <c r="F18" s="17">
        <v>789.46324549200006</v>
      </c>
      <c r="G18" s="9"/>
    </row>
    <row r="19" spans="1:26" x14ac:dyDescent="0.25">
      <c r="A19" s="1"/>
      <c r="B19" s="2" t="s">
        <v>10</v>
      </c>
      <c r="C19" s="12">
        <v>117.330603084</v>
      </c>
      <c r="D19" s="17">
        <v>89.657059561099999</v>
      </c>
      <c r="E19" s="12">
        <v>88.210607283399995</v>
      </c>
      <c r="F19" s="17">
        <v>72.567483627900003</v>
      </c>
    </row>
    <row r="20" spans="1:26" x14ac:dyDescent="0.25">
      <c r="A20" s="3"/>
      <c r="B20" s="2" t="s">
        <v>27</v>
      </c>
      <c r="C20" s="21">
        <f>C18/60</f>
        <v>9.6521935483833339</v>
      </c>
      <c r="D20" s="22">
        <f>D18/60</f>
        <v>17.159153590166667</v>
      </c>
      <c r="E20" s="21">
        <f t="shared" ref="E20:F20" si="0">E18/60</f>
        <v>9.0783422459833325</v>
      </c>
      <c r="F20" s="22">
        <f t="shared" si="0"/>
        <v>13.157720758200002</v>
      </c>
    </row>
    <row r="21" spans="1:26" x14ac:dyDescent="0.25">
      <c r="A21" s="7" t="s">
        <v>1</v>
      </c>
      <c r="B21" s="8" t="s">
        <v>11</v>
      </c>
      <c r="C21" s="15">
        <v>0.15909899999999999</v>
      </c>
      <c r="D21" s="19">
        <v>0.277194</v>
      </c>
      <c r="E21" s="15">
        <v>0.37766899999999998</v>
      </c>
      <c r="F21" s="19">
        <v>0.18603900000000001</v>
      </c>
      <c r="G21" s="9">
        <f>SUM(C21:F21)</f>
        <v>1.0000009999999999</v>
      </c>
    </row>
    <row r="22" spans="1:26" x14ac:dyDescent="0.25">
      <c r="A22" s="1"/>
      <c r="B22" s="2" t="s">
        <v>9</v>
      </c>
      <c r="C22" s="12">
        <v>783.68264110799998</v>
      </c>
      <c r="D22" s="17">
        <v>520.11735941300003</v>
      </c>
      <c r="E22" s="12">
        <v>457.71287572900002</v>
      </c>
      <c r="F22" s="17">
        <v>901.96812386199997</v>
      </c>
    </row>
    <row r="23" spans="1:26" x14ac:dyDescent="0.25">
      <c r="A23" s="1"/>
      <c r="B23" s="2" t="s">
        <v>10</v>
      </c>
      <c r="C23" s="12">
        <v>96.213052474700007</v>
      </c>
      <c r="D23" s="17">
        <v>87.519496490099996</v>
      </c>
      <c r="E23" s="12">
        <v>74.7960536179</v>
      </c>
      <c r="F23" s="17">
        <v>129.75306477399999</v>
      </c>
    </row>
    <row r="24" spans="1:26" x14ac:dyDescent="0.25">
      <c r="A24" s="3"/>
      <c r="B24" s="2" t="s">
        <v>27</v>
      </c>
      <c r="C24" s="21">
        <f>C22/60</f>
        <v>13.061377351799999</v>
      </c>
      <c r="D24" s="22">
        <f>D22/60</f>
        <v>8.6686226568833344</v>
      </c>
      <c r="E24" s="21">
        <f t="shared" ref="E24:F24" si="1">E22/60</f>
        <v>7.6285479288166673</v>
      </c>
      <c r="F24" s="22">
        <f t="shared" si="1"/>
        <v>15.032802064366667</v>
      </c>
      <c r="G24" s="2"/>
    </row>
    <row r="25" spans="1:26" x14ac:dyDescent="0.25">
      <c r="A25" s="7" t="s">
        <v>2</v>
      </c>
      <c r="B25" s="8" t="s">
        <v>11</v>
      </c>
      <c r="C25" s="15">
        <v>0.29503299999999999</v>
      </c>
      <c r="D25" s="19">
        <v>0.29936400000000002</v>
      </c>
      <c r="E25" s="15">
        <v>0.354821</v>
      </c>
      <c r="F25" s="19">
        <v>5.0781800000000002E-2</v>
      </c>
      <c r="G25" s="20">
        <f>SUM(C25:F25)</f>
        <v>0.99999980000000011</v>
      </c>
    </row>
    <row r="26" spans="1:26" x14ac:dyDescent="0.25">
      <c r="A26" s="1"/>
      <c r="B26" s="2" t="s">
        <v>9</v>
      </c>
      <c r="C26" s="12">
        <v>1088.3077422700001</v>
      </c>
      <c r="D26" s="13">
        <v>557.20304698500001</v>
      </c>
      <c r="E26" s="12">
        <v>811.03542881800001</v>
      </c>
      <c r="F26" s="13">
        <v>515.617358491</v>
      </c>
      <c r="G26" s="2"/>
    </row>
    <row r="27" spans="1:26" x14ac:dyDescent="0.25">
      <c r="A27" s="1"/>
      <c r="B27" s="2" t="s">
        <v>10</v>
      </c>
      <c r="C27" s="12">
        <v>94.145722080400006</v>
      </c>
      <c r="D27" s="13">
        <v>92.485554389699999</v>
      </c>
      <c r="E27" s="12">
        <v>77.587652701500005</v>
      </c>
      <c r="F27" s="13">
        <v>101.31600853499999</v>
      </c>
      <c r="G27" s="2"/>
    </row>
    <row r="28" spans="1:26" x14ac:dyDescent="0.25">
      <c r="A28" s="3"/>
      <c r="B28" s="4" t="s">
        <v>27</v>
      </c>
      <c r="C28" s="21">
        <f>C26/60</f>
        <v>18.138462371166668</v>
      </c>
      <c r="D28" s="22">
        <f t="shared" ref="D28:F28" si="2">D26/60</f>
        <v>9.2867174497500002</v>
      </c>
      <c r="E28" s="21">
        <f t="shared" si="2"/>
        <v>13.517257146966667</v>
      </c>
      <c r="F28" s="22">
        <f t="shared" si="2"/>
        <v>8.5936226415166672</v>
      </c>
      <c r="G28" s="2"/>
    </row>
    <row r="31" spans="1:26" x14ac:dyDescent="0.25">
      <c r="K31" s="10">
        <v>0.122047</v>
      </c>
      <c r="L31" s="11">
        <v>0.331181</v>
      </c>
      <c r="M31" s="10">
        <v>0.20614199999999999</v>
      </c>
      <c r="N31" s="11">
        <v>0.34062999999999999</v>
      </c>
      <c r="Q31" s="10">
        <v>0.15909899999999999</v>
      </c>
      <c r="R31" s="11">
        <v>0.277194</v>
      </c>
      <c r="S31" s="10">
        <v>0.37766899999999998</v>
      </c>
      <c r="T31" s="11">
        <v>0.18603900000000001</v>
      </c>
      <c r="V31" s="24" t="s">
        <v>2</v>
      </c>
      <c r="W31" s="15">
        <v>0.29503299999999999</v>
      </c>
      <c r="X31" s="19">
        <v>0.29936400000000002</v>
      </c>
      <c r="Y31" s="15">
        <v>0.354821</v>
      </c>
      <c r="Z31" s="19">
        <v>5.0781800000000002E-2</v>
      </c>
    </row>
    <row r="32" spans="1:26" x14ac:dyDescent="0.25">
      <c r="J32" s="24" t="s">
        <v>0</v>
      </c>
      <c r="K32" t="s">
        <v>33</v>
      </c>
      <c r="L32" t="s">
        <v>34</v>
      </c>
      <c r="M32" t="s">
        <v>35</v>
      </c>
      <c r="N32" t="s">
        <v>36</v>
      </c>
      <c r="P32" s="24" t="s">
        <v>1</v>
      </c>
      <c r="Q32" t="s">
        <v>21</v>
      </c>
      <c r="R32" t="s">
        <v>28</v>
      </c>
      <c r="S32" t="s">
        <v>29</v>
      </c>
      <c r="T32" t="s">
        <v>30</v>
      </c>
      <c r="W32" t="s">
        <v>31</v>
      </c>
      <c r="X32" t="s">
        <v>32</v>
      </c>
      <c r="Y32" t="s">
        <v>26</v>
      </c>
      <c r="Z32" t="s">
        <v>25</v>
      </c>
    </row>
  </sheetData>
  <mergeCells count="6">
    <mergeCell ref="A21:A24"/>
    <mergeCell ref="A25:A28"/>
    <mergeCell ref="A2:A5"/>
    <mergeCell ref="A6:A9"/>
    <mergeCell ref="A10:A13"/>
    <mergeCell ref="A17:A20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2018-04-16T00:45:22Z</dcterms:created>
  <dcterms:modified xsi:type="dcterms:W3CDTF">2018-04-16T03:45:10Z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081f68b2-6b3c-41f2-8ab0-507d568f56a7</vt:lpwstr>
  </property>
</Properties>
</file>