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\Documents\GitHub\PGIA-Model\data\Prelim_Results\"/>
    </mc:Choice>
  </mc:AlternateContent>
  <bookViews>
    <workbookView xWindow="0" yWindow="0" windowWidth="16170" windowHeight="6660" activeTab="1"/>
  </bookViews>
  <sheets>
    <sheet name="case12" sheetId="4" r:id="rId1"/>
    <sheet name="4-4-19.2" sheetId="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30" i="6" l="1"/>
  <c r="AV29" i="6"/>
  <c r="AV28" i="6"/>
  <c r="AV27" i="6"/>
  <c r="AV26" i="6"/>
  <c r="AV25" i="6"/>
  <c r="AV24" i="6"/>
  <c r="AV23" i="6"/>
  <c r="AV22" i="6"/>
  <c r="AV21" i="6"/>
  <c r="AV20" i="6"/>
  <c r="AV19" i="6"/>
  <c r="AV18" i="6"/>
  <c r="AV17" i="6"/>
  <c r="AV16" i="6"/>
  <c r="AV15" i="6"/>
  <c r="AV14" i="6"/>
  <c r="AV13" i="6"/>
  <c r="AV12" i="6"/>
  <c r="AV11" i="6"/>
  <c r="AV10" i="6"/>
  <c r="AV9" i="6"/>
  <c r="AV8" i="6"/>
  <c r="AV7" i="6"/>
  <c r="N15" i="6" l="1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4" i="6"/>
  <c r="N13" i="6"/>
  <c r="N12" i="6"/>
  <c r="N11" i="6"/>
  <c r="N10" i="6"/>
  <c r="N9" i="6"/>
  <c r="N8" i="6"/>
  <c r="N7" i="6"/>
  <c r="AK7" i="6"/>
  <c r="AK30" i="6"/>
  <c r="AK29" i="6"/>
  <c r="AK28" i="6"/>
  <c r="AK27" i="6"/>
  <c r="AK26" i="6"/>
  <c r="AK25" i="6"/>
  <c r="AK24" i="6"/>
  <c r="AK23" i="6"/>
  <c r="AK22" i="6"/>
  <c r="AK21" i="6"/>
  <c r="AK20" i="6"/>
  <c r="AK19" i="6"/>
  <c r="AK18" i="6"/>
  <c r="AK17" i="6"/>
  <c r="AK16" i="6"/>
  <c r="AK15" i="6"/>
  <c r="AK14" i="6"/>
  <c r="AK13" i="6"/>
  <c r="AK12" i="6"/>
  <c r="AK11" i="6"/>
  <c r="AK10" i="6"/>
  <c r="AK9" i="6"/>
  <c r="AK8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7" i="6"/>
  <c r="S57" i="6"/>
  <c r="R57" i="6"/>
  <c r="Q57" i="6"/>
  <c r="P57" i="6"/>
  <c r="S56" i="6"/>
  <c r="R56" i="6"/>
  <c r="Q56" i="6"/>
  <c r="P56" i="6"/>
  <c r="S55" i="6"/>
  <c r="R55" i="6"/>
  <c r="Q55" i="6"/>
  <c r="P55" i="6"/>
  <c r="S54" i="6"/>
  <c r="R54" i="6"/>
  <c r="Q54" i="6"/>
  <c r="P54" i="6"/>
  <c r="S53" i="6"/>
  <c r="R53" i="6"/>
  <c r="Q53" i="6"/>
  <c r="P53" i="6"/>
  <c r="S52" i="6"/>
  <c r="R52" i="6"/>
  <c r="Q52" i="6"/>
  <c r="P52" i="6"/>
  <c r="S51" i="6"/>
  <c r="R51" i="6"/>
  <c r="Q51" i="6"/>
  <c r="P51" i="6"/>
  <c r="S50" i="6"/>
  <c r="R50" i="6"/>
  <c r="Q50" i="6"/>
  <c r="P50" i="6"/>
  <c r="S49" i="6"/>
  <c r="R49" i="6"/>
  <c r="Q49" i="6"/>
  <c r="P49" i="6"/>
  <c r="S48" i="6"/>
  <c r="R48" i="6"/>
  <c r="Q48" i="6"/>
  <c r="P48" i="6"/>
  <c r="S47" i="6"/>
  <c r="R47" i="6"/>
  <c r="Q47" i="6"/>
  <c r="P47" i="6"/>
  <c r="S46" i="6"/>
  <c r="R46" i="6"/>
  <c r="Q46" i="6"/>
  <c r="P46" i="6"/>
  <c r="S45" i="6"/>
  <c r="R45" i="6"/>
  <c r="Q45" i="6"/>
  <c r="P45" i="6"/>
  <c r="S44" i="6"/>
  <c r="R44" i="6"/>
  <c r="Q44" i="6"/>
  <c r="P44" i="6"/>
  <c r="S43" i="6"/>
  <c r="R43" i="6"/>
  <c r="Q43" i="6"/>
  <c r="P43" i="6"/>
  <c r="S42" i="6"/>
  <c r="R42" i="6"/>
  <c r="Q42" i="6"/>
  <c r="P42" i="6"/>
  <c r="S41" i="6"/>
  <c r="R41" i="6"/>
  <c r="Q41" i="6"/>
  <c r="P41" i="6"/>
  <c r="S40" i="6"/>
  <c r="R40" i="6"/>
  <c r="Q40" i="6"/>
  <c r="P40" i="6"/>
  <c r="S39" i="6"/>
  <c r="R39" i="6"/>
  <c r="Q39" i="6"/>
  <c r="P39" i="6"/>
  <c r="S38" i="6"/>
  <c r="R38" i="6"/>
  <c r="Q38" i="6"/>
  <c r="P38" i="6"/>
  <c r="S37" i="6"/>
  <c r="R37" i="6"/>
  <c r="Q37" i="6"/>
  <c r="P37" i="6"/>
  <c r="S36" i="6"/>
  <c r="R36" i="6"/>
  <c r="Q36" i="6"/>
  <c r="P36" i="6"/>
  <c r="S35" i="6"/>
  <c r="R35" i="6"/>
  <c r="Q35" i="6"/>
  <c r="P35" i="6"/>
  <c r="S34" i="6"/>
  <c r="R34" i="6"/>
  <c r="Q34" i="6"/>
  <c r="P34" i="6"/>
</calcChain>
</file>

<file path=xl/sharedStrings.xml><?xml version="1.0" encoding="utf-8"?>
<sst xmlns="http://schemas.openxmlformats.org/spreadsheetml/2006/main" count="22" uniqueCount="17">
  <si>
    <t>Slack Bus</t>
  </si>
  <si>
    <t>kW</t>
  </si>
  <si>
    <t>kVAR</t>
  </si>
  <si>
    <t>maxEV</t>
  </si>
  <si>
    <t>chrgr</t>
  </si>
  <si>
    <t>Branch Flows [kW]</t>
  </si>
  <si>
    <t>Bus EV Load [kW]</t>
  </si>
  <si>
    <t>Bus Home Load [kW]</t>
  </si>
  <si>
    <t>hr</t>
  </si>
  <si>
    <t>Total</t>
  </si>
  <si>
    <t>Branch Flows [Amps]</t>
  </si>
  <si>
    <t>Avg</t>
  </si>
  <si>
    <t>Max</t>
  </si>
  <si>
    <t>Min</t>
  </si>
  <si>
    <t>maxPV</t>
  </si>
  <si>
    <t>Bus PV Gen [kW]</t>
  </si>
  <si>
    <t>4 (35 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</si>
</sst>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 style="thin">
        <color indexed="64"/>
      </right>
      <top style="thin">
        <color theme="1" tint="0.499984740745262"/>
      </top>
      <bottom style="thin">
        <color indexed="64"/>
      </bottom>
      <diagonal/>
    </border>
    <border>
      <left style="thin">
        <color theme="1" tint="0.499984740745262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1" fillId="0" borderId="0" xfId="0" applyFont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3" xfId="0" applyBorder="1"/>
    <xf numFmtId="0" fontId="1" fillId="0" borderId="0" xfId="0" applyFont="1" applyBorder="1"/>
    <xf numFmtId="2" fontId="0" fillId="0" borderId="0" xfId="0" applyNumberFormat="1" applyBorder="1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 Loading (July</a:t>
            </a:r>
            <a:r>
              <a:rPr lang="en-US" baseline="0"/>
              <a:t> 1st - 4 EV 4 PV 19.2kW)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981627296588"/>
          <c:y val="0.17171296296296296"/>
          <c:w val="0.84323840769903757"/>
          <c:h val="0.64771685551501179"/>
        </c:manualLayout>
      </c:layout>
      <c:scatterChart>
        <c:scatterStyle val="lineMarker"/>
        <c:varyColors val="0"/>
        <c:ser>
          <c:idx val="0"/>
          <c:order val="0"/>
          <c:tx>
            <c:v>Avg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'4-4-19.2'!$D$34:$D$57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'4-4-19.2'!$Q$34:$Q$57</c:f>
              <c:numCache>
                <c:formatCode>0.00</c:formatCode>
                <c:ptCount val="24"/>
                <c:pt idx="0">
                  <c:v>48.6642625</c:v>
                </c:pt>
                <c:pt idx="1">
                  <c:v>49.191587500000004</c:v>
                </c:pt>
                <c:pt idx="2">
                  <c:v>38.031687499999997</c:v>
                </c:pt>
                <c:pt idx="3">
                  <c:v>13.818848749999999</c:v>
                </c:pt>
                <c:pt idx="4">
                  <c:v>35.3860125</c:v>
                </c:pt>
                <c:pt idx="5">
                  <c:v>35.9373</c:v>
                </c:pt>
                <c:pt idx="6">
                  <c:v>46.348962499999999</c:v>
                </c:pt>
                <c:pt idx="7">
                  <c:v>33.828937500000002</c:v>
                </c:pt>
                <c:pt idx="8">
                  <c:v>36.778937500000005</c:v>
                </c:pt>
                <c:pt idx="9">
                  <c:v>17.897604999999999</c:v>
                </c:pt>
                <c:pt idx="10">
                  <c:v>31.532221249999999</c:v>
                </c:pt>
                <c:pt idx="11">
                  <c:v>34.213503750000001</c:v>
                </c:pt>
                <c:pt idx="12">
                  <c:v>34.350300000000004</c:v>
                </c:pt>
                <c:pt idx="13">
                  <c:v>36.55885</c:v>
                </c:pt>
                <c:pt idx="14">
                  <c:v>47.652487499999999</c:v>
                </c:pt>
                <c:pt idx="15">
                  <c:v>42.674131250000002</c:v>
                </c:pt>
                <c:pt idx="16">
                  <c:v>50.642137500000004</c:v>
                </c:pt>
                <c:pt idx="17">
                  <c:v>38.066287500000001</c:v>
                </c:pt>
                <c:pt idx="18">
                  <c:v>38.908587500000003</c:v>
                </c:pt>
                <c:pt idx="19">
                  <c:v>37.309937499999997</c:v>
                </c:pt>
                <c:pt idx="20">
                  <c:v>42.328199999999995</c:v>
                </c:pt>
                <c:pt idx="21">
                  <c:v>42.868962500000002</c:v>
                </c:pt>
                <c:pt idx="22">
                  <c:v>28.990353750000004</c:v>
                </c:pt>
                <c:pt idx="23">
                  <c:v>41.905262500000006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1-424F-9F2A-62BCD0FD7C0B}"/>
            </c:ext>
          </c:extLst>
        </c:ser>
        <c:ser>
          <c:idx val="1"/>
          <c:order val="1"/>
          <c:tx>
            <c:strRef>
              <c:f>'4-4-19.2'!$R$33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'4-4-19.2'!$D$34:$D$57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'4-4-19.2'!$R$34:$R$57</c:f>
              <c:numCache>
                <c:formatCode>0.00</c:formatCode>
                <c:ptCount val="24"/>
                <c:pt idx="0">
                  <c:v>80.545900000000003</c:v>
                </c:pt>
                <c:pt idx="1">
                  <c:v>81.679599999999994</c:v>
                </c:pt>
                <c:pt idx="2">
                  <c:v>52.814799999999998</c:v>
                </c:pt>
                <c:pt idx="3">
                  <c:v>21.332899999999999</c:v>
                </c:pt>
                <c:pt idx="4">
                  <c:v>53.259</c:v>
                </c:pt>
                <c:pt idx="5">
                  <c:v>55.1494</c:v>
                </c:pt>
                <c:pt idx="6">
                  <c:v>76.3155</c:v>
                </c:pt>
                <c:pt idx="7">
                  <c:v>49.619700000000002</c:v>
                </c:pt>
                <c:pt idx="8">
                  <c:v>52.736899999999999</c:v>
                </c:pt>
                <c:pt idx="9">
                  <c:v>29.593499999999999</c:v>
                </c:pt>
                <c:pt idx="10">
                  <c:v>58.964300000000001</c:v>
                </c:pt>
                <c:pt idx="11">
                  <c:v>53.235500000000002</c:v>
                </c:pt>
                <c:pt idx="12">
                  <c:v>50.0214</c:v>
                </c:pt>
                <c:pt idx="13">
                  <c:v>52.544899999999998</c:v>
                </c:pt>
                <c:pt idx="14">
                  <c:v>72.270499999999998</c:v>
                </c:pt>
                <c:pt idx="15">
                  <c:v>61.722299999999997</c:v>
                </c:pt>
                <c:pt idx="16">
                  <c:v>69.886399999999995</c:v>
                </c:pt>
                <c:pt idx="17">
                  <c:v>65.488</c:v>
                </c:pt>
                <c:pt idx="18">
                  <c:v>58.426600000000001</c:v>
                </c:pt>
                <c:pt idx="19">
                  <c:v>49.040199999999999</c:v>
                </c:pt>
                <c:pt idx="20">
                  <c:v>62.7014</c:v>
                </c:pt>
                <c:pt idx="21">
                  <c:v>57.994199999999999</c:v>
                </c:pt>
                <c:pt idx="22">
                  <c:v>46.265500000000003</c:v>
                </c:pt>
                <c:pt idx="23">
                  <c:v>58.348700000000001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1-424F-9F2A-62BCD0FD7C0B}"/>
            </c:ext>
          </c:extLst>
        </c:ser>
        <c:ser>
          <c:idx val="2"/>
          <c:order val="2"/>
          <c:tx>
            <c:strRef>
              <c:f>'4-4-19.2'!$S$33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'4-4-19.2'!$D$34:$D$57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'4-4-19.2'!$S$34:$S$57</c:f>
              <c:numCache>
                <c:formatCode>0.00</c:formatCode>
                <c:ptCount val="24"/>
                <c:pt idx="0">
                  <c:v>10.1448</c:v>
                </c:pt>
                <c:pt idx="1">
                  <c:v>16.5444</c:v>
                </c:pt>
                <c:pt idx="2">
                  <c:v>15.6533</c:v>
                </c:pt>
                <c:pt idx="3">
                  <c:v>6.3508899999999997</c:v>
                </c:pt>
                <c:pt idx="4">
                  <c:v>10.2369</c:v>
                </c:pt>
                <c:pt idx="5">
                  <c:v>10.380599999999999</c:v>
                </c:pt>
                <c:pt idx="6">
                  <c:v>16.136299999999999</c:v>
                </c:pt>
                <c:pt idx="7">
                  <c:v>10.7682</c:v>
                </c:pt>
                <c:pt idx="8">
                  <c:v>11.8908</c:v>
                </c:pt>
                <c:pt idx="9">
                  <c:v>8.3666400000000003</c:v>
                </c:pt>
                <c:pt idx="10">
                  <c:v>9.8152699999999999</c:v>
                </c:pt>
                <c:pt idx="11">
                  <c:v>7.5517300000000001</c:v>
                </c:pt>
                <c:pt idx="12">
                  <c:v>16.718399999999999</c:v>
                </c:pt>
                <c:pt idx="13">
                  <c:v>12.520099999999999</c:v>
                </c:pt>
                <c:pt idx="14">
                  <c:v>21.578299999999999</c:v>
                </c:pt>
                <c:pt idx="15">
                  <c:v>9.5941500000000008</c:v>
                </c:pt>
                <c:pt idx="16">
                  <c:v>24.0487</c:v>
                </c:pt>
                <c:pt idx="17">
                  <c:v>11.4184</c:v>
                </c:pt>
                <c:pt idx="18">
                  <c:v>25.336500000000001</c:v>
                </c:pt>
                <c:pt idx="19">
                  <c:v>15.298500000000001</c:v>
                </c:pt>
                <c:pt idx="20">
                  <c:v>17.712700000000002</c:v>
                </c:pt>
                <c:pt idx="21">
                  <c:v>25.889299999999999</c:v>
                </c:pt>
                <c:pt idx="22">
                  <c:v>1.4966299999999999</c:v>
                </c:pt>
                <c:pt idx="23">
                  <c:v>15.979100000000001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1-424F-9F2A-62BCD0FD7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699584"/>
        <c:axId val="855700416"/>
      </c:scatterChart>
      <c:valAx>
        <c:axId val="855699584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00416"/>
        <c:crosses val="autoZero"/>
        <c:crossBetween val="midCat"/>
        <c:majorUnit val="4"/>
      </c:valAx>
      <c:valAx>
        <c:axId val="85570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699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693044619422572"/>
          <c:y val="0.89227898341975542"/>
          <c:w val="0.39140288713910754"/>
          <c:h val="0.104747010790317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Line Loading (July 1st - 4 EV 4 PV 19.2kW</a:t>
            </a:r>
            <a:r>
              <a:rPr lang="en-US" baseline="0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'4-4-19.2'!$F$33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'4-4-19.2'!$E$34:$E$57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'4-4-19.2'!$F$34:$F$57</c:f>
              <c:numCache>
                <c:formatCode>0.00</c:formatCode>
                <c:ptCount val="24"/>
                <c:pt idx="0">
                  <c:v>80.545900000000003</c:v>
                </c:pt>
                <c:pt idx="1">
                  <c:v>81.679599999999994</c:v>
                </c:pt>
                <c:pt idx="2">
                  <c:v>52.292200000000001</c:v>
                </c:pt>
                <c:pt idx="3">
                  <c:v>21.332899999999999</c:v>
                </c:pt>
                <c:pt idx="4">
                  <c:v>53.259</c:v>
                </c:pt>
                <c:pt idx="5">
                  <c:v>55.1494</c:v>
                </c:pt>
                <c:pt idx="6">
                  <c:v>76.3155</c:v>
                </c:pt>
                <c:pt idx="7">
                  <c:v>45.477400000000003</c:v>
                </c:pt>
                <c:pt idx="8">
                  <c:v>49.147500000000001</c:v>
                </c:pt>
                <c:pt idx="9">
                  <c:v>29.593499999999999</c:v>
                </c:pt>
                <c:pt idx="10">
                  <c:v>58.964300000000001</c:v>
                </c:pt>
                <c:pt idx="11">
                  <c:v>53.235500000000002</c:v>
                </c:pt>
                <c:pt idx="12">
                  <c:v>50.0214</c:v>
                </c:pt>
                <c:pt idx="13">
                  <c:v>43.509500000000003</c:v>
                </c:pt>
                <c:pt idx="14">
                  <c:v>72.270499999999998</c:v>
                </c:pt>
                <c:pt idx="15">
                  <c:v>57.536999999999999</c:v>
                </c:pt>
                <c:pt idx="16">
                  <c:v>69.886399999999995</c:v>
                </c:pt>
                <c:pt idx="17">
                  <c:v>65.488</c:v>
                </c:pt>
                <c:pt idx="18">
                  <c:v>49.793799999999997</c:v>
                </c:pt>
                <c:pt idx="19">
                  <c:v>47.652700000000003</c:v>
                </c:pt>
                <c:pt idx="20">
                  <c:v>62.7014</c:v>
                </c:pt>
                <c:pt idx="21">
                  <c:v>57.994199999999999</c:v>
                </c:pt>
                <c:pt idx="22">
                  <c:v>35.808599999999998</c:v>
                </c:pt>
                <c:pt idx="23">
                  <c:v>53.087899999999998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4-41D0-84C1-A13F535215CD}"/>
            </c:ext>
          </c:extLst>
        </c:ser>
        <c:ser>
          <c:idx val="1"/>
          <c:order val="1"/>
          <c:tx>
            <c:strRef>
              <c:f>'4-4-19.2'!$G$33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'4-4-19.2'!$E$34:$E$57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'4-4-19.2'!$G$34:$G$57</c:f>
              <c:numCache>
                <c:formatCode>0.00</c:formatCode>
                <c:ptCount val="24"/>
                <c:pt idx="0">
                  <c:v>52.963799999999999</c:v>
                </c:pt>
                <c:pt idx="1">
                  <c:v>50.607300000000002</c:v>
                </c:pt>
                <c:pt idx="2">
                  <c:v>52.814799999999998</c:v>
                </c:pt>
                <c:pt idx="3">
                  <c:v>17.380800000000001</c:v>
                </c:pt>
                <c:pt idx="4">
                  <c:v>45.925699999999999</c:v>
                </c:pt>
                <c:pt idx="5">
                  <c:v>45.971499999999999</c:v>
                </c:pt>
                <c:pt idx="6">
                  <c:v>47.829099999999997</c:v>
                </c:pt>
                <c:pt idx="7">
                  <c:v>49.619700000000002</c:v>
                </c:pt>
                <c:pt idx="8">
                  <c:v>52.736899999999999</c:v>
                </c:pt>
                <c:pt idx="9">
                  <c:v>20.856200000000001</c:v>
                </c:pt>
                <c:pt idx="10">
                  <c:v>25.270399999999999</c:v>
                </c:pt>
                <c:pt idx="11">
                  <c:v>39.176499999999997</c:v>
                </c:pt>
                <c:pt idx="12">
                  <c:v>40.869700000000002</c:v>
                </c:pt>
                <c:pt idx="13">
                  <c:v>52.544899999999998</c:v>
                </c:pt>
                <c:pt idx="14">
                  <c:v>56.933300000000003</c:v>
                </c:pt>
                <c:pt idx="15">
                  <c:v>61.722299999999997</c:v>
                </c:pt>
                <c:pt idx="16">
                  <c:v>66.792000000000002</c:v>
                </c:pt>
                <c:pt idx="17">
                  <c:v>37.551299999999998</c:v>
                </c:pt>
                <c:pt idx="18">
                  <c:v>58.426600000000001</c:v>
                </c:pt>
                <c:pt idx="19">
                  <c:v>49.040199999999999</c:v>
                </c:pt>
                <c:pt idx="20">
                  <c:v>55.094299999999997</c:v>
                </c:pt>
                <c:pt idx="21">
                  <c:v>53.278199999999998</c:v>
                </c:pt>
                <c:pt idx="22">
                  <c:v>46.265500000000003</c:v>
                </c:pt>
                <c:pt idx="23">
                  <c:v>58.348700000000001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04-41D0-84C1-A13F535215CD}"/>
            </c:ext>
          </c:extLst>
        </c:ser>
        <c:ser>
          <c:idx val="2"/>
          <c:order val="2"/>
          <c:tx>
            <c:strRef>
              <c:f>'4-4-19.2'!$H$33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'4-4-19.2'!$E$34:$E$57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'4-4-19.2'!$H$34:$H$57</c:f>
              <c:numCache>
                <c:formatCode>0.00</c:formatCode>
                <c:ptCount val="24"/>
                <c:pt idx="0">
                  <c:v>64.975399999999993</c:v>
                </c:pt>
                <c:pt idx="1">
                  <c:v>64.021199999999993</c:v>
                </c:pt>
                <c:pt idx="2">
                  <c:v>47.922699999999999</c:v>
                </c:pt>
                <c:pt idx="3">
                  <c:v>12.3111</c:v>
                </c:pt>
                <c:pt idx="4">
                  <c:v>48.962499999999999</c:v>
                </c:pt>
                <c:pt idx="5">
                  <c:v>53.770899999999997</c:v>
                </c:pt>
                <c:pt idx="6">
                  <c:v>62.929299999999998</c:v>
                </c:pt>
                <c:pt idx="7">
                  <c:v>44.184199999999997</c:v>
                </c:pt>
                <c:pt idx="8">
                  <c:v>47.6873</c:v>
                </c:pt>
                <c:pt idx="9">
                  <c:v>16.544</c:v>
                </c:pt>
                <c:pt idx="10">
                  <c:v>56.009599999999999</c:v>
                </c:pt>
                <c:pt idx="11">
                  <c:v>52.697200000000002</c:v>
                </c:pt>
                <c:pt idx="12">
                  <c:v>39.956400000000002</c:v>
                </c:pt>
                <c:pt idx="13">
                  <c:v>41.6693</c:v>
                </c:pt>
                <c:pt idx="14">
                  <c:v>63.683199999999999</c:v>
                </c:pt>
                <c:pt idx="15">
                  <c:v>56.731499999999997</c:v>
                </c:pt>
                <c:pt idx="16">
                  <c:v>65.618399999999994</c:v>
                </c:pt>
                <c:pt idx="17">
                  <c:v>62.365400000000001</c:v>
                </c:pt>
                <c:pt idx="18">
                  <c:v>38.314700000000002</c:v>
                </c:pt>
                <c:pt idx="19">
                  <c:v>38.238</c:v>
                </c:pt>
                <c:pt idx="20">
                  <c:v>56.601199999999999</c:v>
                </c:pt>
                <c:pt idx="21">
                  <c:v>51.894799999999996</c:v>
                </c:pt>
                <c:pt idx="22">
                  <c:v>35.777299999999997</c:v>
                </c:pt>
                <c:pt idx="23">
                  <c:v>50.625999999999998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04-41D0-84C1-A13F535215CD}"/>
            </c:ext>
          </c:extLst>
        </c:ser>
        <c:ser>
          <c:idx val="3"/>
          <c:order val="3"/>
          <c:tx>
            <c:strRef>
              <c:f>'4-4-19.2'!$I$33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'4-4-19.2'!$E$34:$E$57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'4-4-19.2'!$I$34:$I$57</c:f>
              <c:numCache>
                <c:formatCode>0.00</c:formatCode>
                <c:ptCount val="24"/>
                <c:pt idx="0">
                  <c:v>22.586099999999998</c:v>
                </c:pt>
                <c:pt idx="1">
                  <c:v>22.888000000000002</c:v>
                </c:pt>
                <c:pt idx="2">
                  <c:v>25.521999999999998</c:v>
                </c:pt>
                <c:pt idx="3">
                  <c:v>14.1502</c:v>
                </c:pt>
                <c:pt idx="4">
                  <c:v>13.9338</c:v>
                </c:pt>
                <c:pt idx="5">
                  <c:v>16.580400000000001</c:v>
                </c:pt>
                <c:pt idx="6">
                  <c:v>18.061800000000002</c:v>
                </c:pt>
                <c:pt idx="7">
                  <c:v>21.0976</c:v>
                </c:pt>
                <c:pt idx="8">
                  <c:v>28.5944</c:v>
                </c:pt>
                <c:pt idx="9">
                  <c:v>15.066800000000001</c:v>
                </c:pt>
                <c:pt idx="10">
                  <c:v>22.191099999999999</c:v>
                </c:pt>
                <c:pt idx="11">
                  <c:v>36.9771</c:v>
                </c:pt>
                <c:pt idx="12">
                  <c:v>37.293799999999997</c:v>
                </c:pt>
                <c:pt idx="13">
                  <c:v>45.566200000000002</c:v>
                </c:pt>
                <c:pt idx="14">
                  <c:v>32.349499999999999</c:v>
                </c:pt>
                <c:pt idx="15">
                  <c:v>28.624600000000001</c:v>
                </c:pt>
                <c:pt idx="16">
                  <c:v>42.856200000000001</c:v>
                </c:pt>
                <c:pt idx="17">
                  <c:v>27.947700000000001</c:v>
                </c:pt>
                <c:pt idx="18">
                  <c:v>37.021599999999999</c:v>
                </c:pt>
                <c:pt idx="19">
                  <c:v>46.5929</c:v>
                </c:pt>
                <c:pt idx="20">
                  <c:v>19.842500000000001</c:v>
                </c:pt>
                <c:pt idx="21">
                  <c:v>44.717599999999997</c:v>
                </c:pt>
                <c:pt idx="22">
                  <c:v>30.928000000000001</c:v>
                </c:pt>
                <c:pt idx="23">
                  <c:v>32.740900000000003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04-41D0-84C1-A13F535215CD}"/>
            </c:ext>
          </c:extLst>
        </c:ser>
        <c:ser>
          <c:idx val="4"/>
          <c:order val="4"/>
          <c:tx>
            <c:strRef>
              <c:f>'4-4-19.2'!$J$33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'4-4-19.2'!$E$34:$E$57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'4-4-19.2'!$J$34:$J$57</c:f>
              <c:numCache>
                <c:formatCode>0.00</c:formatCode>
                <c:ptCount val="24"/>
                <c:pt idx="0">
                  <c:v>47.600900000000003</c:v>
                </c:pt>
                <c:pt idx="1">
                  <c:v>50.723199999999999</c:v>
                </c:pt>
                <c:pt idx="2">
                  <c:v>20.925699999999999</c:v>
                </c:pt>
                <c:pt idx="3">
                  <c:v>17.4222</c:v>
                </c:pt>
                <c:pt idx="4">
                  <c:v>20.957100000000001</c:v>
                </c:pt>
                <c:pt idx="5">
                  <c:v>12.253500000000001</c:v>
                </c:pt>
                <c:pt idx="6">
                  <c:v>43.173499999999997</c:v>
                </c:pt>
                <c:pt idx="7">
                  <c:v>10.7682</c:v>
                </c:pt>
                <c:pt idx="8">
                  <c:v>11.8908</c:v>
                </c:pt>
                <c:pt idx="9">
                  <c:v>24.537199999999999</c:v>
                </c:pt>
                <c:pt idx="10">
                  <c:v>18.4312</c:v>
                </c:pt>
                <c:pt idx="11">
                  <c:v>7.5517300000000001</c:v>
                </c:pt>
                <c:pt idx="12">
                  <c:v>30.093599999999999</c:v>
                </c:pt>
                <c:pt idx="13">
                  <c:v>12.520099999999999</c:v>
                </c:pt>
                <c:pt idx="14">
                  <c:v>34.168199999999999</c:v>
                </c:pt>
                <c:pt idx="15">
                  <c:v>9.5941500000000008</c:v>
                </c:pt>
                <c:pt idx="16">
                  <c:v>24.0487</c:v>
                </c:pt>
                <c:pt idx="17">
                  <c:v>19.981100000000001</c:v>
                </c:pt>
                <c:pt idx="18">
                  <c:v>31.802700000000002</c:v>
                </c:pt>
                <c:pt idx="19">
                  <c:v>28.436499999999999</c:v>
                </c:pt>
                <c:pt idx="20">
                  <c:v>26.9771</c:v>
                </c:pt>
                <c:pt idx="21">
                  <c:v>25.889299999999999</c:v>
                </c:pt>
                <c:pt idx="22">
                  <c:v>1.4966299999999999</c:v>
                </c:pt>
                <c:pt idx="23">
                  <c:v>15.979100000000001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04-41D0-84C1-A13F535215CD}"/>
            </c:ext>
          </c:extLst>
        </c:ser>
        <c:ser>
          <c:idx val="5"/>
          <c:order val="5"/>
          <c:tx>
            <c:strRef>
              <c:f>'4-4-19.2'!$K$33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'4-4-19.2'!$E$34:$E$57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'4-4-19.2'!$K$34:$K$57</c:f>
              <c:numCache>
                <c:formatCode>0.00</c:formatCode>
                <c:ptCount val="24"/>
                <c:pt idx="0">
                  <c:v>47.906500000000001</c:v>
                </c:pt>
                <c:pt idx="1">
                  <c:v>45.135800000000003</c:v>
                </c:pt>
                <c:pt idx="2">
                  <c:v>46.238799999999998</c:v>
                </c:pt>
                <c:pt idx="3">
                  <c:v>10.0928</c:v>
                </c:pt>
                <c:pt idx="4">
                  <c:v>43.761000000000003</c:v>
                </c:pt>
                <c:pt idx="5">
                  <c:v>42.877299999999998</c:v>
                </c:pt>
                <c:pt idx="6">
                  <c:v>44.287599999999998</c:v>
                </c:pt>
                <c:pt idx="7">
                  <c:v>44.911000000000001</c:v>
                </c:pt>
                <c:pt idx="8">
                  <c:v>44.311900000000001</c:v>
                </c:pt>
                <c:pt idx="9">
                  <c:v>14.4213</c:v>
                </c:pt>
                <c:pt idx="10">
                  <c:v>12.0891</c:v>
                </c:pt>
                <c:pt idx="11">
                  <c:v>12.9419</c:v>
                </c:pt>
                <c:pt idx="12">
                  <c:v>16.718399999999999</c:v>
                </c:pt>
                <c:pt idx="13">
                  <c:v>26.166499999999999</c:v>
                </c:pt>
                <c:pt idx="14">
                  <c:v>46.849899999999998</c:v>
                </c:pt>
                <c:pt idx="15">
                  <c:v>54.683399999999999</c:v>
                </c:pt>
                <c:pt idx="16">
                  <c:v>51.2301</c:v>
                </c:pt>
                <c:pt idx="17">
                  <c:v>25.080300000000001</c:v>
                </c:pt>
                <c:pt idx="18">
                  <c:v>45.200299999999999</c:v>
                </c:pt>
                <c:pt idx="19">
                  <c:v>15.298500000000001</c:v>
                </c:pt>
                <c:pt idx="20">
                  <c:v>51.396999999999998</c:v>
                </c:pt>
                <c:pt idx="21">
                  <c:v>28.963899999999999</c:v>
                </c:pt>
                <c:pt idx="22">
                  <c:v>34.408700000000003</c:v>
                </c:pt>
                <c:pt idx="23">
                  <c:v>48.296999999999997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04-41D0-84C1-A13F535215CD}"/>
            </c:ext>
          </c:extLst>
        </c:ser>
        <c:ser>
          <c:idx val="6"/>
          <c:order val="6"/>
          <c:tx>
            <c:strRef>
              <c:f>'4-4-19.2'!$L$33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'4-4-19.2'!$E$34:$E$57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'4-4-19.2'!$L$34:$L$57</c:f>
              <c:numCache>
                <c:formatCode>0.00</c:formatCode>
                <c:ptCount val="24"/>
                <c:pt idx="0">
                  <c:v>62.590699999999998</c:v>
                </c:pt>
                <c:pt idx="1">
                  <c:v>61.933199999999999</c:v>
                </c:pt>
                <c:pt idx="2">
                  <c:v>42.884</c:v>
                </c:pt>
                <c:pt idx="3">
                  <c:v>6.3508899999999997</c:v>
                </c:pt>
                <c:pt idx="4">
                  <c:v>46.052100000000003</c:v>
                </c:pt>
                <c:pt idx="5">
                  <c:v>50.514800000000001</c:v>
                </c:pt>
                <c:pt idx="6">
                  <c:v>62.058599999999998</c:v>
                </c:pt>
                <c:pt idx="7">
                  <c:v>42.660299999999999</c:v>
                </c:pt>
                <c:pt idx="8">
                  <c:v>42.660299999999999</c:v>
                </c:pt>
                <c:pt idx="9">
                  <c:v>13.795199999999999</c:v>
                </c:pt>
                <c:pt idx="10">
                  <c:v>49.486800000000002</c:v>
                </c:pt>
                <c:pt idx="11">
                  <c:v>46.676499999999997</c:v>
                </c:pt>
                <c:pt idx="12">
                  <c:v>33.128100000000003</c:v>
                </c:pt>
                <c:pt idx="13">
                  <c:v>37.213700000000003</c:v>
                </c:pt>
                <c:pt idx="14">
                  <c:v>53.387</c:v>
                </c:pt>
                <c:pt idx="15">
                  <c:v>52.615400000000001</c:v>
                </c:pt>
                <c:pt idx="16">
                  <c:v>53.069400000000002</c:v>
                </c:pt>
                <c:pt idx="17">
                  <c:v>54.698099999999997</c:v>
                </c:pt>
                <c:pt idx="18">
                  <c:v>25.372499999999999</c:v>
                </c:pt>
                <c:pt idx="19">
                  <c:v>32.945599999999999</c:v>
                </c:pt>
                <c:pt idx="20">
                  <c:v>48.299399999999999</c:v>
                </c:pt>
                <c:pt idx="21">
                  <c:v>44.709000000000003</c:v>
                </c:pt>
                <c:pt idx="22">
                  <c:v>23.571300000000001</c:v>
                </c:pt>
                <c:pt idx="23">
                  <c:v>45.541899999999998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04-41D0-84C1-A13F535215CD}"/>
            </c:ext>
          </c:extLst>
        </c:ser>
        <c:ser>
          <c:idx val="7"/>
          <c:order val="7"/>
          <c:tx>
            <c:strRef>
              <c:f>'4-4-19.2'!$M$33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'4-4-19.2'!$E$34:$E$57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'4-4-19.2'!$M$34:$M$57</c:f>
              <c:numCache>
                <c:formatCode>0.00</c:formatCode>
                <c:ptCount val="24"/>
                <c:pt idx="0">
                  <c:v>10.1448</c:v>
                </c:pt>
                <c:pt idx="1">
                  <c:v>16.5444</c:v>
                </c:pt>
                <c:pt idx="2">
                  <c:v>15.6533</c:v>
                </c:pt>
                <c:pt idx="3">
                  <c:v>11.5099</c:v>
                </c:pt>
                <c:pt idx="4">
                  <c:v>10.2369</c:v>
                </c:pt>
                <c:pt idx="5">
                  <c:v>10.380599999999999</c:v>
                </c:pt>
                <c:pt idx="6">
                  <c:v>16.136299999999999</c:v>
                </c:pt>
                <c:pt idx="7">
                  <c:v>11.9131</c:v>
                </c:pt>
                <c:pt idx="8">
                  <c:v>17.202400000000001</c:v>
                </c:pt>
                <c:pt idx="9">
                  <c:v>8.3666400000000003</c:v>
                </c:pt>
                <c:pt idx="10">
                  <c:v>9.8152699999999999</c:v>
                </c:pt>
                <c:pt idx="11">
                  <c:v>24.451599999999999</c:v>
                </c:pt>
                <c:pt idx="12">
                  <c:v>26.721</c:v>
                </c:pt>
                <c:pt idx="13">
                  <c:v>33.2806</c:v>
                </c:pt>
                <c:pt idx="14">
                  <c:v>21.578299999999999</c:v>
                </c:pt>
                <c:pt idx="15">
                  <c:v>19.884699999999999</c:v>
                </c:pt>
                <c:pt idx="16">
                  <c:v>31.635899999999999</c:v>
                </c:pt>
                <c:pt idx="17">
                  <c:v>11.4184</c:v>
                </c:pt>
                <c:pt idx="18">
                  <c:v>25.336500000000001</c:v>
                </c:pt>
                <c:pt idx="19">
                  <c:v>40.275100000000002</c:v>
                </c:pt>
                <c:pt idx="20">
                  <c:v>17.712700000000002</c:v>
                </c:pt>
                <c:pt idx="21">
                  <c:v>35.5047</c:v>
                </c:pt>
                <c:pt idx="22">
                  <c:v>23.666799999999999</c:v>
                </c:pt>
                <c:pt idx="23">
                  <c:v>30.6206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04-41D0-84C1-A13F535215CD}"/>
            </c:ext>
          </c:extLst>
        </c:ser>
        <c:ser>
          <c:idx val="8"/>
          <c:order val="8"/>
          <c:tx>
            <c:strRef>
              <c:f>'4-4-19.2'!$Q$33</c:f>
              <c:strCache>
                <c:ptCount val="1"/>
                <c:pt idx="0">
                  <c:v>Avg</c:v>
                </c:pt>
              </c:strCache>
            </c:strRef>
          </c:tx>
          <c:spPr>
            <a:ln w="158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'4-4-19.2'!$D$34:$D$57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'4-4-19.2'!$Q$34:$Q$57</c:f>
              <c:numCache>
                <c:formatCode>0.00</c:formatCode>
                <c:ptCount val="24"/>
                <c:pt idx="0">
                  <c:v>48.6642625</c:v>
                </c:pt>
                <c:pt idx="1">
                  <c:v>49.191587500000004</c:v>
                </c:pt>
                <c:pt idx="2">
                  <c:v>38.031687499999997</c:v>
                </c:pt>
                <c:pt idx="3">
                  <c:v>13.818848749999999</c:v>
                </c:pt>
                <c:pt idx="4">
                  <c:v>35.3860125</c:v>
                </c:pt>
                <c:pt idx="5">
                  <c:v>35.9373</c:v>
                </c:pt>
                <c:pt idx="6">
                  <c:v>46.348962499999999</c:v>
                </c:pt>
                <c:pt idx="7">
                  <c:v>33.828937500000002</c:v>
                </c:pt>
                <c:pt idx="8">
                  <c:v>36.778937500000005</c:v>
                </c:pt>
                <c:pt idx="9">
                  <c:v>17.897604999999999</c:v>
                </c:pt>
                <c:pt idx="10">
                  <c:v>31.532221249999999</c:v>
                </c:pt>
                <c:pt idx="11">
                  <c:v>34.213503750000001</c:v>
                </c:pt>
                <c:pt idx="12">
                  <c:v>34.350300000000004</c:v>
                </c:pt>
                <c:pt idx="13">
                  <c:v>36.55885</c:v>
                </c:pt>
                <c:pt idx="14">
                  <c:v>47.652487499999999</c:v>
                </c:pt>
                <c:pt idx="15">
                  <c:v>42.674131250000002</c:v>
                </c:pt>
                <c:pt idx="16">
                  <c:v>50.642137500000004</c:v>
                </c:pt>
                <c:pt idx="17">
                  <c:v>38.066287500000001</c:v>
                </c:pt>
                <c:pt idx="18">
                  <c:v>38.908587500000003</c:v>
                </c:pt>
                <c:pt idx="19">
                  <c:v>37.309937499999997</c:v>
                </c:pt>
                <c:pt idx="20">
                  <c:v>42.328199999999995</c:v>
                </c:pt>
                <c:pt idx="21">
                  <c:v>42.868962500000002</c:v>
                </c:pt>
                <c:pt idx="22">
                  <c:v>28.990353750000004</c:v>
                </c:pt>
                <c:pt idx="23">
                  <c:v>41.905262500000006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04-41D0-84C1-A13F535215CD}"/>
            </c:ext>
          </c:extLst>
        </c:ser>
        <c:ser>
          <c:idx val="9"/>
          <c:order val="9"/>
          <c:tx>
            <c:strRef>
              <c:f>'4-4-19.2'!$R$33</c:f>
              <c:strCache>
                <c:ptCount val="1"/>
                <c:pt idx="0">
                  <c:v>Max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'4-4-19.2'!$D$34:$D$57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'4-4-19.2'!$R$34:$R$57</c:f>
              <c:numCache>
                <c:formatCode>0.00</c:formatCode>
                <c:ptCount val="24"/>
                <c:pt idx="0">
                  <c:v>80.545900000000003</c:v>
                </c:pt>
                <c:pt idx="1">
                  <c:v>81.679599999999994</c:v>
                </c:pt>
                <c:pt idx="2">
                  <c:v>52.814799999999998</c:v>
                </c:pt>
                <c:pt idx="3">
                  <c:v>21.332899999999999</c:v>
                </c:pt>
                <c:pt idx="4">
                  <c:v>53.259</c:v>
                </c:pt>
                <c:pt idx="5">
                  <c:v>55.1494</c:v>
                </c:pt>
                <c:pt idx="6">
                  <c:v>76.3155</c:v>
                </c:pt>
                <c:pt idx="7">
                  <c:v>49.619700000000002</c:v>
                </c:pt>
                <c:pt idx="8">
                  <c:v>52.736899999999999</c:v>
                </c:pt>
                <c:pt idx="9">
                  <c:v>29.593499999999999</c:v>
                </c:pt>
                <c:pt idx="10">
                  <c:v>58.964300000000001</c:v>
                </c:pt>
                <c:pt idx="11">
                  <c:v>53.235500000000002</c:v>
                </c:pt>
                <c:pt idx="12">
                  <c:v>50.0214</c:v>
                </c:pt>
                <c:pt idx="13">
                  <c:v>52.544899999999998</c:v>
                </c:pt>
                <c:pt idx="14">
                  <c:v>72.270499999999998</c:v>
                </c:pt>
                <c:pt idx="15">
                  <c:v>61.722299999999997</c:v>
                </c:pt>
                <c:pt idx="16">
                  <c:v>69.886399999999995</c:v>
                </c:pt>
                <c:pt idx="17">
                  <c:v>65.488</c:v>
                </c:pt>
                <c:pt idx="18">
                  <c:v>58.426600000000001</c:v>
                </c:pt>
                <c:pt idx="19">
                  <c:v>49.040199999999999</c:v>
                </c:pt>
                <c:pt idx="20">
                  <c:v>62.7014</c:v>
                </c:pt>
                <c:pt idx="21">
                  <c:v>57.994199999999999</c:v>
                </c:pt>
                <c:pt idx="22">
                  <c:v>46.265500000000003</c:v>
                </c:pt>
                <c:pt idx="23">
                  <c:v>58.348700000000001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04-41D0-84C1-A13F535215CD}"/>
            </c:ext>
          </c:extLst>
        </c:ser>
        <c:ser>
          <c:idx val="10"/>
          <c:order val="10"/>
          <c:tx>
            <c:strRef>
              <c:f>'4-4-19.2'!$S$33</c:f>
              <c:strCache>
                <c:ptCount val="1"/>
                <c:pt idx="0">
                  <c:v>Min</c:v>
                </c:pt>
              </c:strCache>
            </c:strRef>
          </c:tx>
          <c:spPr>
            <a:ln w="158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'4-4-19.2'!$D$34:$D$57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'4-4-19.2'!$S$34:$S$57</c:f>
              <c:numCache>
                <c:formatCode>0.00</c:formatCode>
                <c:ptCount val="24"/>
                <c:pt idx="0">
                  <c:v>10.1448</c:v>
                </c:pt>
                <c:pt idx="1">
                  <c:v>16.5444</c:v>
                </c:pt>
                <c:pt idx="2">
                  <c:v>15.6533</c:v>
                </c:pt>
                <c:pt idx="3">
                  <c:v>6.3508899999999997</c:v>
                </c:pt>
                <c:pt idx="4">
                  <c:v>10.2369</c:v>
                </c:pt>
                <c:pt idx="5">
                  <c:v>10.380599999999999</c:v>
                </c:pt>
                <c:pt idx="6">
                  <c:v>16.136299999999999</c:v>
                </c:pt>
                <c:pt idx="7">
                  <c:v>10.7682</c:v>
                </c:pt>
                <c:pt idx="8">
                  <c:v>11.8908</c:v>
                </c:pt>
                <c:pt idx="9">
                  <c:v>8.3666400000000003</c:v>
                </c:pt>
                <c:pt idx="10">
                  <c:v>9.8152699999999999</c:v>
                </c:pt>
                <c:pt idx="11">
                  <c:v>7.5517300000000001</c:v>
                </c:pt>
                <c:pt idx="12">
                  <c:v>16.718399999999999</c:v>
                </c:pt>
                <c:pt idx="13">
                  <c:v>12.520099999999999</c:v>
                </c:pt>
                <c:pt idx="14">
                  <c:v>21.578299999999999</c:v>
                </c:pt>
                <c:pt idx="15">
                  <c:v>9.5941500000000008</c:v>
                </c:pt>
                <c:pt idx="16">
                  <c:v>24.0487</c:v>
                </c:pt>
                <c:pt idx="17">
                  <c:v>11.4184</c:v>
                </c:pt>
                <c:pt idx="18">
                  <c:v>25.336500000000001</c:v>
                </c:pt>
                <c:pt idx="19">
                  <c:v>15.298500000000001</c:v>
                </c:pt>
                <c:pt idx="20">
                  <c:v>17.712700000000002</c:v>
                </c:pt>
                <c:pt idx="21">
                  <c:v>25.889299999999999</c:v>
                </c:pt>
                <c:pt idx="22">
                  <c:v>1.4966299999999999</c:v>
                </c:pt>
                <c:pt idx="23">
                  <c:v>15.979100000000001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304-41D0-84C1-A13F5352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987728"/>
        <c:axId val="958991888"/>
      </c:scatterChart>
      <c:valAx>
        <c:axId val="958987728"/>
        <c:scaling>
          <c:orientation val="minMax"/>
          <c:max val="2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91888"/>
        <c:crosses val="autoZero"/>
        <c:crossBetween val="midCat"/>
        <c:majorUnit val="4"/>
      </c:valAx>
      <c:valAx>
        <c:axId val="95899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89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34</xdr:row>
      <xdr:rowOff>114300</xdr:rowOff>
    </xdr:from>
    <xdr:to>
      <xdr:col>36</xdr:col>
      <xdr:colOff>285750</xdr:colOff>
      <xdr:row>51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180974</xdr:colOff>
      <xdr:row>51</xdr:row>
      <xdr:rowOff>57150</xdr:rowOff>
    </xdr:from>
    <xdr:to>
      <xdr:col>43</xdr:col>
      <xdr:colOff>171450</xdr:colOff>
      <xdr:row>71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58"/>
  <sheetViews>
    <sheetView tabSelected="1" workbookViewId="0">
      <selection activeCell="AI26" sqref="AI26"/>
    </sheetView>
  </sheetViews>
  <sheetFormatPr defaultRowHeight="15" x14ac:dyDescent="0.25"/>
  <cols>
    <col min="2" max="2" width="7" bestFit="1" customWidth="1"/>
    <col min="3" max="3" width="5.5703125" bestFit="1" customWidth="1"/>
    <col min="4" max="4" width="5.7109375" bestFit="1" customWidth="1"/>
    <col min="5" max="5" width="3" bestFit="1" customWidth="1"/>
    <col min="6" max="14" width="5.5703125" bestFit="1" customWidth="1"/>
    <col min="15" max="15" width="1.42578125" customWidth="1"/>
    <col min="16" max="16" width="6.5703125" bestFit="1" customWidth="1"/>
    <col min="17" max="19" width="5.5703125" bestFit="1" customWidth="1"/>
    <col min="20" max="21" width="4.5703125" bestFit="1" customWidth="1"/>
    <col min="22" max="23" width="5.5703125" bestFit="1" customWidth="1"/>
    <col min="24" max="24" width="4.5703125" bestFit="1" customWidth="1"/>
    <col min="25" max="26" width="5.5703125" bestFit="1" customWidth="1"/>
    <col min="27" max="27" width="1.7109375" customWidth="1"/>
    <col min="28" max="30" width="4.5703125" bestFit="1" customWidth="1"/>
    <col min="31" max="37" width="5.5703125" bestFit="1" customWidth="1"/>
    <col min="38" max="38" width="1.42578125" customWidth="1"/>
    <col min="39" max="41" width="4.5703125" bestFit="1" customWidth="1"/>
    <col min="42" max="44" width="5.5703125" bestFit="1" customWidth="1"/>
    <col min="45" max="47" width="4.5703125" bestFit="1" customWidth="1"/>
    <col min="48" max="48" width="6.5703125" bestFit="1" customWidth="1"/>
  </cols>
  <sheetData>
    <row r="2" spans="2:48" x14ac:dyDescent="0.25">
      <c r="B2" s="1" t="s">
        <v>3</v>
      </c>
      <c r="C2" s="20">
        <v>4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</row>
    <row r="3" spans="2:48" x14ac:dyDescent="0.25">
      <c r="B3" s="1" t="s">
        <v>14</v>
      </c>
      <c r="C3" s="20" t="s">
        <v>16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</row>
    <row r="4" spans="2:48" x14ac:dyDescent="0.25">
      <c r="B4" s="1" t="s">
        <v>4</v>
      </c>
      <c r="C4" s="20">
        <v>19.2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</row>
    <row r="5" spans="2:48" x14ac:dyDescent="0.25">
      <c r="C5" s="19" t="s">
        <v>0</v>
      </c>
      <c r="D5" s="19"/>
      <c r="F5" s="19" t="s">
        <v>5</v>
      </c>
      <c r="G5" s="19"/>
      <c r="H5" s="19"/>
      <c r="I5" s="19"/>
      <c r="J5" s="19"/>
      <c r="K5" s="19"/>
      <c r="L5" s="19"/>
      <c r="M5" s="19"/>
      <c r="N5" s="19"/>
      <c r="P5" s="19" t="s">
        <v>6</v>
      </c>
      <c r="Q5" s="19"/>
      <c r="R5" s="19"/>
      <c r="S5" s="19"/>
      <c r="T5" s="19"/>
      <c r="U5" s="19"/>
      <c r="V5" s="19"/>
      <c r="W5" s="19"/>
      <c r="X5" s="19"/>
      <c r="Y5" s="19"/>
      <c r="Z5" s="19"/>
      <c r="AB5" s="19" t="s">
        <v>7</v>
      </c>
      <c r="AC5" s="19"/>
      <c r="AD5" s="19"/>
      <c r="AE5" s="19"/>
      <c r="AF5" s="19"/>
      <c r="AG5" s="19"/>
      <c r="AH5" s="19"/>
      <c r="AI5" s="19"/>
      <c r="AJ5" s="19"/>
      <c r="AK5" s="19"/>
      <c r="AM5" s="19" t="s">
        <v>15</v>
      </c>
      <c r="AN5" s="19"/>
      <c r="AO5" s="19"/>
      <c r="AP5" s="19"/>
      <c r="AQ5" s="19"/>
      <c r="AR5" s="19"/>
      <c r="AS5" s="19"/>
      <c r="AT5" s="19"/>
      <c r="AU5" s="19"/>
      <c r="AV5" s="19"/>
    </row>
    <row r="6" spans="2:48" x14ac:dyDescent="0.25">
      <c r="B6" s="3" t="s">
        <v>8</v>
      </c>
      <c r="C6" s="3" t="s">
        <v>1</v>
      </c>
      <c r="D6" s="3" t="s">
        <v>2</v>
      </c>
      <c r="E6" s="3"/>
      <c r="F6" s="3">
        <v>1</v>
      </c>
      <c r="G6" s="3">
        <v>2</v>
      </c>
      <c r="H6" s="3">
        <v>3</v>
      </c>
      <c r="I6" s="3">
        <v>4</v>
      </c>
      <c r="J6" s="3">
        <v>5</v>
      </c>
      <c r="K6" s="3">
        <v>6</v>
      </c>
      <c r="L6" s="3">
        <v>7</v>
      </c>
      <c r="M6" s="3">
        <v>8</v>
      </c>
      <c r="N6" s="3" t="s">
        <v>11</v>
      </c>
      <c r="O6" s="3"/>
      <c r="P6" s="3">
        <v>0</v>
      </c>
      <c r="Q6" s="3">
        <v>1</v>
      </c>
      <c r="R6" s="3">
        <v>2</v>
      </c>
      <c r="S6" s="3">
        <v>3</v>
      </c>
      <c r="T6" s="3">
        <v>4</v>
      </c>
      <c r="U6" s="3">
        <v>5</v>
      </c>
      <c r="V6" s="3">
        <v>6</v>
      </c>
      <c r="W6" s="3">
        <v>7</v>
      </c>
      <c r="X6" s="3">
        <v>8</v>
      </c>
      <c r="Y6" s="3">
        <v>9</v>
      </c>
      <c r="Z6" s="3" t="s">
        <v>9</v>
      </c>
      <c r="AA6" s="3"/>
      <c r="AB6" s="3">
        <v>0</v>
      </c>
      <c r="AC6" s="3">
        <v>1</v>
      </c>
      <c r="AD6" s="3">
        <v>2</v>
      </c>
      <c r="AE6" s="3">
        <v>3</v>
      </c>
      <c r="AF6" s="3">
        <v>4</v>
      </c>
      <c r="AG6" s="3">
        <v>5</v>
      </c>
      <c r="AH6" s="3">
        <v>6</v>
      </c>
      <c r="AI6" s="3">
        <v>7</v>
      </c>
      <c r="AJ6" s="3">
        <v>8</v>
      </c>
      <c r="AK6" s="3" t="s">
        <v>9</v>
      </c>
      <c r="AM6" s="3">
        <v>0</v>
      </c>
      <c r="AN6" s="3">
        <v>1</v>
      </c>
      <c r="AO6" s="3">
        <v>2</v>
      </c>
      <c r="AP6" s="3">
        <v>3</v>
      </c>
      <c r="AQ6" s="3">
        <v>4</v>
      </c>
      <c r="AR6" s="3">
        <v>5</v>
      </c>
      <c r="AS6" s="3">
        <v>6</v>
      </c>
      <c r="AT6" s="3">
        <v>7</v>
      </c>
      <c r="AU6" s="3">
        <v>8</v>
      </c>
      <c r="AV6" s="3" t="s">
        <v>9</v>
      </c>
    </row>
    <row r="7" spans="2:48" x14ac:dyDescent="0.25">
      <c r="B7" s="1">
        <v>0</v>
      </c>
      <c r="C7" s="2">
        <v>98.039199999999994</v>
      </c>
      <c r="D7" s="2">
        <v>60.784300000000002</v>
      </c>
      <c r="E7" s="4"/>
      <c r="F7" s="6">
        <v>68.444699999999997</v>
      </c>
      <c r="G7" s="7">
        <v>29.5945</v>
      </c>
      <c r="H7" s="7">
        <v>44.54</v>
      </c>
      <c r="I7" s="7">
        <v>5.3818700000000002</v>
      </c>
      <c r="J7" s="7">
        <v>23.904699999999998</v>
      </c>
      <c r="K7" s="7">
        <v>24.212599999999998</v>
      </c>
      <c r="L7" s="7">
        <v>41.330599999999997</v>
      </c>
      <c r="M7" s="8">
        <v>1.08578</v>
      </c>
      <c r="N7" s="5">
        <f>AVERAGE(F7:M7)</f>
        <v>29.811843749999998</v>
      </c>
      <c r="O7" s="4"/>
      <c r="P7" s="6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19.2</v>
      </c>
      <c r="W7" s="7">
        <v>19.2</v>
      </c>
      <c r="X7" s="7">
        <v>0</v>
      </c>
      <c r="Y7" s="8">
        <v>38.4</v>
      </c>
      <c r="Z7" s="5">
        <f>SUM(Q7:Y7)</f>
        <v>76.8</v>
      </c>
      <c r="AA7" s="14"/>
      <c r="AB7" s="6">
        <v>0</v>
      </c>
      <c r="AC7" s="7">
        <v>0</v>
      </c>
      <c r="AD7" s="7">
        <v>0</v>
      </c>
      <c r="AE7" s="7">
        <v>4.2960900000000004</v>
      </c>
      <c r="AF7" s="7">
        <v>3.2093400000000001</v>
      </c>
      <c r="AG7" s="7">
        <v>5.0126200000000001</v>
      </c>
      <c r="AH7" s="7">
        <v>4.70472</v>
      </c>
      <c r="AI7" s="7">
        <v>1.08578</v>
      </c>
      <c r="AJ7" s="8">
        <v>2.9306100000000002</v>
      </c>
      <c r="AK7" s="5">
        <f>SUM(AA7:AJ7)</f>
        <v>21.239160000000002</v>
      </c>
      <c r="AM7" s="6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8">
        <v>0</v>
      </c>
      <c r="AV7" s="5">
        <f>SUM(AL7:AU7)</f>
        <v>0</v>
      </c>
    </row>
    <row r="8" spans="2:48" x14ac:dyDescent="0.25">
      <c r="B8" s="1">
        <v>1</v>
      </c>
      <c r="C8" s="2">
        <v>97.404600000000002</v>
      </c>
      <c r="D8" s="2">
        <v>60.390799999999999</v>
      </c>
      <c r="E8" s="4"/>
      <c r="F8" s="9">
        <v>70.385000000000005</v>
      </c>
      <c r="G8" s="2">
        <v>27.019600000000001</v>
      </c>
      <c r="H8" s="2">
        <v>43.241500000000002</v>
      </c>
      <c r="I8" s="2">
        <v>5.5267499999999998</v>
      </c>
      <c r="J8" s="2">
        <v>27.1435</v>
      </c>
      <c r="K8" s="2">
        <v>21.492899999999999</v>
      </c>
      <c r="L8" s="2">
        <v>40.466799999999999</v>
      </c>
      <c r="M8" s="10">
        <v>2.8877100000000002</v>
      </c>
      <c r="N8" s="5">
        <f t="shared" ref="N8:N30" si="0">AVERAGE(F8:M8)</f>
        <v>29.770469999999996</v>
      </c>
      <c r="O8" s="4"/>
      <c r="P8" s="9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19.2</v>
      </c>
      <c r="W8" s="2">
        <v>19.2</v>
      </c>
      <c r="X8" s="2">
        <v>0</v>
      </c>
      <c r="Y8" s="10">
        <v>38.4</v>
      </c>
      <c r="Z8" s="5">
        <f>SUM(Q8:Y8)</f>
        <v>76.8</v>
      </c>
      <c r="AA8" s="14"/>
      <c r="AB8" s="9">
        <v>0</v>
      </c>
      <c r="AC8" s="2">
        <v>0</v>
      </c>
      <c r="AD8" s="2">
        <v>0</v>
      </c>
      <c r="AE8" s="2">
        <v>2.6390400000000001</v>
      </c>
      <c r="AF8" s="2">
        <v>2.7746400000000002</v>
      </c>
      <c r="AG8" s="2">
        <v>2.2928899999999999</v>
      </c>
      <c r="AH8" s="2">
        <v>7.9434800000000001</v>
      </c>
      <c r="AI8" s="2">
        <v>2.8877100000000002</v>
      </c>
      <c r="AJ8" s="10">
        <v>2.06684</v>
      </c>
      <c r="AK8" s="5">
        <f t="shared" ref="AK8:AK30" si="1">SUM(AA8:AJ8)</f>
        <v>20.604599999999998</v>
      </c>
      <c r="AM8" s="9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10">
        <v>0</v>
      </c>
      <c r="AV8" s="5">
        <f t="shared" ref="AV8:AV30" si="2">SUM(AL8:AU8)</f>
        <v>0</v>
      </c>
    </row>
    <row r="9" spans="2:48" x14ac:dyDescent="0.25">
      <c r="B9" s="1">
        <v>2</v>
      </c>
      <c r="C9" s="2">
        <v>58.276899999999998</v>
      </c>
      <c r="D9" s="2">
        <v>36.131700000000002</v>
      </c>
      <c r="E9" s="4"/>
      <c r="F9" s="9">
        <v>28.848700000000001</v>
      </c>
      <c r="G9" s="2">
        <v>29.4282</v>
      </c>
      <c r="H9" s="2">
        <v>24.228999999999999</v>
      </c>
      <c r="I9" s="2">
        <v>6.8719700000000001</v>
      </c>
      <c r="J9" s="2">
        <v>4.6196999999999999</v>
      </c>
      <c r="K9" s="2">
        <v>22.5562</v>
      </c>
      <c r="L9" s="2">
        <v>19.401900000000001</v>
      </c>
      <c r="M9" s="10">
        <v>2.5850300000000002</v>
      </c>
      <c r="N9" s="5">
        <f t="shared" si="0"/>
        <v>17.317587499999998</v>
      </c>
      <c r="O9" s="4"/>
      <c r="P9" s="9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19.2</v>
      </c>
      <c r="W9" s="2">
        <v>0</v>
      </c>
      <c r="X9" s="2">
        <v>0</v>
      </c>
      <c r="Y9" s="10">
        <v>19.2</v>
      </c>
      <c r="Z9" s="5">
        <f>SUM(Q9:Y9)</f>
        <v>38.4</v>
      </c>
      <c r="AA9" s="14"/>
      <c r="AB9" s="9">
        <v>0</v>
      </c>
      <c r="AC9" s="2">
        <v>0</v>
      </c>
      <c r="AD9" s="2">
        <v>0</v>
      </c>
      <c r="AE9" s="2">
        <v>4.2869400000000004</v>
      </c>
      <c r="AF9" s="2">
        <v>4.8271100000000002</v>
      </c>
      <c r="AG9" s="2">
        <v>3.3561999999999999</v>
      </c>
      <c r="AH9" s="2">
        <v>4.6196999999999999</v>
      </c>
      <c r="AI9" s="2">
        <v>2.5850300000000002</v>
      </c>
      <c r="AJ9" s="10">
        <v>0.20188400000000001</v>
      </c>
      <c r="AK9" s="5">
        <f t="shared" si="1"/>
        <v>19.876864000000001</v>
      </c>
      <c r="AM9" s="9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10">
        <v>0</v>
      </c>
      <c r="AV9" s="5">
        <f t="shared" si="2"/>
        <v>0</v>
      </c>
    </row>
    <row r="10" spans="2:48" x14ac:dyDescent="0.25">
      <c r="B10" s="1">
        <v>3</v>
      </c>
      <c r="C10" s="2">
        <v>7.9883300000000004</v>
      </c>
      <c r="D10" s="2">
        <v>4.9527599999999996</v>
      </c>
      <c r="E10" s="4"/>
      <c r="F10" s="9">
        <v>4.80124</v>
      </c>
      <c r="G10" s="2">
        <v>3.18709</v>
      </c>
      <c r="H10" s="2">
        <v>1.5989800000000001</v>
      </c>
      <c r="I10" s="2">
        <v>2.1124100000000001</v>
      </c>
      <c r="J10" s="2">
        <v>3.2022599999999999</v>
      </c>
      <c r="K10" s="2">
        <v>1.0746800000000001</v>
      </c>
      <c r="L10" s="2">
        <v>0.42552200000000001</v>
      </c>
      <c r="M10" s="10">
        <v>1.3976500000000001</v>
      </c>
      <c r="N10" s="5">
        <f t="shared" si="0"/>
        <v>2.2249789999999998</v>
      </c>
      <c r="O10" s="4"/>
      <c r="P10" s="9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10">
        <v>0</v>
      </c>
      <c r="Z10" s="5">
        <f>SUM(Q10:Y10)</f>
        <v>0</v>
      </c>
      <c r="AA10" s="14"/>
      <c r="AB10" s="9">
        <v>0</v>
      </c>
      <c r="AC10" s="2">
        <v>0</v>
      </c>
      <c r="AD10" s="2">
        <v>0</v>
      </c>
      <c r="AE10" s="2">
        <v>0.71476300000000004</v>
      </c>
      <c r="AF10" s="2">
        <v>1.1734599999999999</v>
      </c>
      <c r="AG10" s="2">
        <v>1.0746800000000001</v>
      </c>
      <c r="AH10" s="2">
        <v>3.2022599999999999</v>
      </c>
      <c r="AI10" s="2">
        <v>1.3976500000000001</v>
      </c>
      <c r="AJ10" s="10">
        <v>0.42552200000000001</v>
      </c>
      <c r="AK10" s="5">
        <f t="shared" si="1"/>
        <v>7.9883350000000002</v>
      </c>
      <c r="AM10" s="9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10">
        <v>0</v>
      </c>
      <c r="AV10" s="5">
        <f t="shared" si="2"/>
        <v>0</v>
      </c>
    </row>
    <row r="11" spans="2:48" x14ac:dyDescent="0.25">
      <c r="B11" s="1">
        <v>4</v>
      </c>
      <c r="C11" s="2">
        <v>52.177100000000003</v>
      </c>
      <c r="D11" s="2">
        <v>32.349800000000002</v>
      </c>
      <c r="E11" s="4"/>
      <c r="F11" s="9">
        <v>29.9253</v>
      </c>
      <c r="G11" s="2">
        <v>22.251799999999999</v>
      </c>
      <c r="H11" s="2">
        <v>25.291799999999999</v>
      </c>
      <c r="I11" s="2">
        <v>2.0482900000000002</v>
      </c>
      <c r="J11" s="2">
        <v>4.6335800000000003</v>
      </c>
      <c r="K11" s="2">
        <v>20.203499999999998</v>
      </c>
      <c r="L11" s="2">
        <v>22.374400000000001</v>
      </c>
      <c r="M11" s="10">
        <v>1.10558</v>
      </c>
      <c r="N11" s="5">
        <f t="shared" si="0"/>
        <v>15.97928125</v>
      </c>
      <c r="O11" s="4"/>
      <c r="P11" s="9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19.2</v>
      </c>
      <c r="W11" s="2">
        <v>0</v>
      </c>
      <c r="X11" s="2">
        <v>0</v>
      </c>
      <c r="Y11" s="10">
        <v>19.2</v>
      </c>
      <c r="Z11" s="5">
        <f>SUM(Q11:Y11)</f>
        <v>38.4</v>
      </c>
      <c r="AA11" s="14"/>
      <c r="AB11" s="9">
        <v>0</v>
      </c>
      <c r="AC11" s="2">
        <v>0</v>
      </c>
      <c r="AD11" s="2">
        <v>0</v>
      </c>
      <c r="AE11" s="2">
        <v>0.94271000000000005</v>
      </c>
      <c r="AF11" s="2">
        <v>2.9174000000000002</v>
      </c>
      <c r="AG11" s="2">
        <v>1.0035000000000001</v>
      </c>
      <c r="AH11" s="2">
        <v>4.6335800000000003</v>
      </c>
      <c r="AI11" s="2">
        <v>1.10558</v>
      </c>
      <c r="AJ11" s="10">
        <v>3.1743600000000001</v>
      </c>
      <c r="AK11" s="5">
        <f t="shared" si="1"/>
        <v>13.77713</v>
      </c>
      <c r="AM11" s="9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10">
        <v>0</v>
      </c>
      <c r="AV11" s="5">
        <f t="shared" si="2"/>
        <v>0</v>
      </c>
    </row>
    <row r="12" spans="2:48" x14ac:dyDescent="0.25">
      <c r="B12" s="1">
        <v>5</v>
      </c>
      <c r="C12" s="2">
        <v>54.642699999999998</v>
      </c>
      <c r="D12" s="2">
        <v>33.878500000000003</v>
      </c>
      <c r="E12" s="4"/>
      <c r="F12" s="9">
        <v>32.087400000000002</v>
      </c>
      <c r="G12" s="2">
        <v>22.296099999999999</v>
      </c>
      <c r="H12" s="2">
        <v>30.503299999999999</v>
      </c>
      <c r="I12" s="2">
        <v>2.9003100000000002</v>
      </c>
      <c r="J12" s="2">
        <v>1.58405</v>
      </c>
      <c r="K12" s="2">
        <v>19.395800000000001</v>
      </c>
      <c r="L12" s="2">
        <v>26.920999999999999</v>
      </c>
      <c r="M12" s="10">
        <v>1.1368400000000001</v>
      </c>
      <c r="N12" s="5">
        <f t="shared" si="0"/>
        <v>17.103100000000001</v>
      </c>
      <c r="O12" s="4"/>
      <c r="P12" s="9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19.2</v>
      </c>
      <c r="W12" s="2">
        <v>0</v>
      </c>
      <c r="X12" s="2">
        <v>0</v>
      </c>
      <c r="Y12" s="10">
        <v>19.2</v>
      </c>
      <c r="Z12" s="5">
        <f>SUM(Q12:Y12)</f>
        <v>38.4</v>
      </c>
      <c r="AA12" s="14"/>
      <c r="AB12" s="9">
        <v>0</v>
      </c>
      <c r="AC12" s="2">
        <v>0</v>
      </c>
      <c r="AD12" s="2">
        <v>0</v>
      </c>
      <c r="AE12" s="2">
        <v>1.8282700000000001</v>
      </c>
      <c r="AF12" s="2">
        <v>3.6471499999999999</v>
      </c>
      <c r="AG12" s="2">
        <v>0.32541799999999999</v>
      </c>
      <c r="AH12" s="2">
        <v>1.58405</v>
      </c>
      <c r="AI12" s="2">
        <v>1.1368400000000001</v>
      </c>
      <c r="AJ12" s="10">
        <v>7.7209599999999998</v>
      </c>
      <c r="AK12" s="5">
        <f t="shared" si="1"/>
        <v>16.242688000000001</v>
      </c>
      <c r="AM12" s="9">
        <v>0</v>
      </c>
      <c r="AN12" s="2">
        <v>0</v>
      </c>
      <c r="AO12" s="2">
        <v>0</v>
      </c>
      <c r="AP12" s="2">
        <v>6.48</v>
      </c>
      <c r="AQ12" s="2">
        <v>6.48</v>
      </c>
      <c r="AR12" s="2">
        <v>12.96</v>
      </c>
      <c r="AS12" s="2">
        <v>0</v>
      </c>
      <c r="AT12" s="2">
        <v>0</v>
      </c>
      <c r="AU12" s="10">
        <v>0</v>
      </c>
      <c r="AV12" s="5">
        <f t="shared" si="2"/>
        <v>25.92</v>
      </c>
    </row>
    <row r="13" spans="2:48" x14ac:dyDescent="0.25">
      <c r="B13" s="1">
        <v>6</v>
      </c>
      <c r="C13" s="2">
        <v>86.223799999999997</v>
      </c>
      <c r="D13" s="2">
        <v>53.4587</v>
      </c>
      <c r="E13" s="4"/>
      <c r="F13" s="9">
        <v>61.443800000000003</v>
      </c>
      <c r="G13" s="2">
        <v>24.134399999999999</v>
      </c>
      <c r="H13" s="2">
        <v>41.7791</v>
      </c>
      <c r="I13" s="2">
        <v>3.4417</v>
      </c>
      <c r="J13" s="2">
        <v>19.6647</v>
      </c>
      <c r="K13" s="2">
        <v>20.692699999999999</v>
      </c>
      <c r="L13" s="2">
        <v>40.630899999999997</v>
      </c>
      <c r="M13" s="10">
        <v>2.7469999999999999</v>
      </c>
      <c r="N13" s="5">
        <f t="shared" si="0"/>
        <v>26.816787500000004</v>
      </c>
      <c r="O13" s="4"/>
      <c r="P13" s="9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19.2</v>
      </c>
      <c r="W13" s="2">
        <v>19.2</v>
      </c>
      <c r="X13" s="2">
        <v>0</v>
      </c>
      <c r="Y13" s="10">
        <v>38.4</v>
      </c>
      <c r="Z13" s="5">
        <f>SUM(Q13:Y13)</f>
        <v>76.8</v>
      </c>
      <c r="AA13" s="14"/>
      <c r="AB13" s="9">
        <v>0</v>
      </c>
      <c r="AC13" s="2">
        <v>0</v>
      </c>
      <c r="AD13" s="2">
        <v>0</v>
      </c>
      <c r="AE13" s="2">
        <v>0.85610399999999998</v>
      </c>
      <c r="AF13" s="2">
        <v>1.3096000000000001</v>
      </c>
      <c r="AG13" s="2">
        <v>1.81548</v>
      </c>
      <c r="AH13" s="2">
        <v>0.46471600000000002</v>
      </c>
      <c r="AI13" s="2">
        <v>2.7469999999999999</v>
      </c>
      <c r="AJ13" s="10">
        <v>2.2308599999999998</v>
      </c>
      <c r="AK13" s="5">
        <f t="shared" si="1"/>
        <v>9.4237599999999997</v>
      </c>
      <c r="AM13" s="9">
        <v>0</v>
      </c>
      <c r="AN13" s="2">
        <v>0</v>
      </c>
      <c r="AO13" s="2">
        <v>0</v>
      </c>
      <c r="AP13" s="2">
        <v>16.14</v>
      </c>
      <c r="AQ13" s="2">
        <v>16.14</v>
      </c>
      <c r="AR13" s="2">
        <v>32.28</v>
      </c>
      <c r="AS13" s="2">
        <v>0</v>
      </c>
      <c r="AT13" s="2">
        <v>0</v>
      </c>
      <c r="AU13" s="10">
        <v>0</v>
      </c>
      <c r="AV13" s="5">
        <f t="shared" si="2"/>
        <v>64.56</v>
      </c>
    </row>
    <row r="14" spans="2:48" x14ac:dyDescent="0.25">
      <c r="B14" s="1">
        <v>7</v>
      </c>
      <c r="C14" s="2">
        <v>48.626300000000001</v>
      </c>
      <c r="D14" s="2">
        <v>30.148299999999999</v>
      </c>
      <c r="E14" s="4"/>
      <c r="F14" s="9">
        <v>21.819500000000001</v>
      </c>
      <c r="G14" s="2">
        <v>25.975300000000001</v>
      </c>
      <c r="H14" s="2">
        <v>20.5961</v>
      </c>
      <c r="I14" s="2">
        <v>4.6958900000000003</v>
      </c>
      <c r="J14" s="2">
        <v>1.2233099999999999</v>
      </c>
      <c r="K14" s="2">
        <v>21.279399999999999</v>
      </c>
      <c r="L14" s="2">
        <v>19.2</v>
      </c>
      <c r="M14" s="10">
        <v>1.4972700000000001</v>
      </c>
      <c r="N14" s="5">
        <f t="shared" si="0"/>
        <v>14.535846250000001</v>
      </c>
      <c r="O14" s="4"/>
      <c r="P14" s="9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19.2</v>
      </c>
      <c r="W14" s="2">
        <v>0</v>
      </c>
      <c r="X14" s="2">
        <v>0</v>
      </c>
      <c r="Y14" s="10">
        <v>19.2</v>
      </c>
      <c r="Z14" s="5">
        <f>SUM(Q14:Y14)</f>
        <v>38.4</v>
      </c>
      <c r="AA14" s="14"/>
      <c r="AB14" s="9">
        <v>0</v>
      </c>
      <c r="AC14" s="2">
        <v>0</v>
      </c>
      <c r="AD14" s="2">
        <v>0</v>
      </c>
      <c r="AE14" s="2">
        <v>3.40652</v>
      </c>
      <c r="AF14" s="2">
        <v>1.60405</v>
      </c>
      <c r="AG14" s="2">
        <v>2.4951699999999999</v>
      </c>
      <c r="AH14" s="2">
        <v>1.2233099999999999</v>
      </c>
      <c r="AI14" s="2">
        <v>1.4972700000000001</v>
      </c>
      <c r="AJ14" s="10">
        <v>0</v>
      </c>
      <c r="AK14" s="5">
        <f t="shared" si="1"/>
        <v>10.226319999999999</v>
      </c>
      <c r="AM14" s="9">
        <v>0</v>
      </c>
      <c r="AN14" s="2">
        <v>0</v>
      </c>
      <c r="AO14" s="2">
        <v>0</v>
      </c>
      <c r="AP14" s="2">
        <v>20.79</v>
      </c>
      <c r="AQ14" s="2">
        <v>20.79</v>
      </c>
      <c r="AR14" s="2">
        <v>41.58</v>
      </c>
      <c r="AS14" s="2">
        <v>0</v>
      </c>
      <c r="AT14" s="2">
        <v>0</v>
      </c>
      <c r="AU14" s="10">
        <v>0</v>
      </c>
      <c r="AV14" s="5">
        <f t="shared" si="2"/>
        <v>83.16</v>
      </c>
    </row>
    <row r="15" spans="2:48" x14ac:dyDescent="0.25">
      <c r="B15" s="1">
        <v>8</v>
      </c>
      <c r="C15" s="2">
        <v>55.761899999999997</v>
      </c>
      <c r="D15" s="2">
        <v>34.572400000000002</v>
      </c>
      <c r="E15" s="4"/>
      <c r="F15" s="9">
        <v>25.4833</v>
      </c>
      <c r="G15" s="2">
        <v>29.3415</v>
      </c>
      <c r="H15" s="2">
        <v>23.991599999999998</v>
      </c>
      <c r="I15" s="2">
        <v>8.6260899999999996</v>
      </c>
      <c r="J15" s="2">
        <v>1.4916799999999999</v>
      </c>
      <c r="K15" s="2">
        <v>20.715399999999999</v>
      </c>
      <c r="L15" s="2">
        <v>19.2</v>
      </c>
      <c r="M15" s="10">
        <v>3.1219800000000002</v>
      </c>
      <c r="N15" s="5">
        <f>AVERAGE(F15:M15)</f>
        <v>16.496443750000001</v>
      </c>
      <c r="O15" s="4"/>
      <c r="P15" s="9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19.2</v>
      </c>
      <c r="W15" s="2">
        <v>0</v>
      </c>
      <c r="X15" s="2">
        <v>0</v>
      </c>
      <c r="Y15" s="10">
        <v>19.2</v>
      </c>
      <c r="Z15" s="5">
        <f>SUM(Q15:Y15)</f>
        <v>38.4</v>
      </c>
      <c r="AA15" s="14"/>
      <c r="AB15" s="9">
        <v>0</v>
      </c>
      <c r="AC15" s="2">
        <v>0</v>
      </c>
      <c r="AD15" s="2">
        <v>0</v>
      </c>
      <c r="AE15" s="2">
        <v>5.73841</v>
      </c>
      <c r="AF15" s="2">
        <v>5.0258700000000003</v>
      </c>
      <c r="AG15" s="2">
        <v>1.9839800000000001</v>
      </c>
      <c r="AH15" s="2">
        <v>1.4916799999999999</v>
      </c>
      <c r="AI15" s="2">
        <v>3.1219800000000002</v>
      </c>
      <c r="AJ15" s="10">
        <v>0</v>
      </c>
      <c r="AK15" s="5">
        <f t="shared" si="1"/>
        <v>17.361920000000001</v>
      </c>
      <c r="AM15" s="9">
        <v>0</v>
      </c>
      <c r="AN15" s="2">
        <v>0</v>
      </c>
      <c r="AO15" s="2">
        <v>0</v>
      </c>
      <c r="AP15" s="2">
        <v>23.43</v>
      </c>
      <c r="AQ15" s="2">
        <v>23.43</v>
      </c>
      <c r="AR15" s="2">
        <v>46.86</v>
      </c>
      <c r="AS15" s="2">
        <v>0</v>
      </c>
      <c r="AT15" s="2">
        <v>0</v>
      </c>
      <c r="AU15" s="10">
        <v>0</v>
      </c>
      <c r="AV15" s="5">
        <f t="shared" si="2"/>
        <v>93.72</v>
      </c>
    </row>
    <row r="16" spans="2:48" x14ac:dyDescent="0.25">
      <c r="B16" s="1">
        <v>9</v>
      </c>
      <c r="C16" s="2">
        <v>14.828099999999999</v>
      </c>
      <c r="D16" s="2">
        <v>9.1934299999999993</v>
      </c>
      <c r="E16" s="4"/>
      <c r="F16" s="9">
        <v>9.2394499999999997</v>
      </c>
      <c r="G16" s="2">
        <v>4.5890700000000004</v>
      </c>
      <c r="H16" s="2">
        <v>2.8875700000000002</v>
      </c>
      <c r="I16" s="2">
        <v>2.3949400000000001</v>
      </c>
      <c r="J16" s="2">
        <v>6.3518800000000004</v>
      </c>
      <c r="K16" s="2">
        <v>2.1941299999999999</v>
      </c>
      <c r="L16" s="2">
        <v>2.00773</v>
      </c>
      <c r="M16" s="10">
        <v>0.73850700000000002</v>
      </c>
      <c r="N16" s="5">
        <f t="shared" si="0"/>
        <v>3.8004096249999999</v>
      </c>
      <c r="O16" s="4"/>
      <c r="P16" s="9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10">
        <v>0</v>
      </c>
      <c r="Z16" s="5">
        <f>SUM(Q16:Y16)</f>
        <v>0</v>
      </c>
      <c r="AA16" s="14"/>
      <c r="AB16" s="9">
        <v>0</v>
      </c>
      <c r="AC16" s="2">
        <v>0</v>
      </c>
      <c r="AD16" s="2">
        <v>0</v>
      </c>
      <c r="AE16" s="2">
        <v>1.9063300000000001</v>
      </c>
      <c r="AF16" s="2">
        <v>1.12974</v>
      </c>
      <c r="AG16" s="2">
        <v>2.6939299999999999</v>
      </c>
      <c r="AH16" s="2">
        <v>6.3518800000000004</v>
      </c>
      <c r="AI16" s="2">
        <v>0.73850700000000002</v>
      </c>
      <c r="AJ16" s="10">
        <v>2.00773</v>
      </c>
      <c r="AK16" s="5">
        <f t="shared" si="1"/>
        <v>14.828117000000002</v>
      </c>
      <c r="AM16" s="9">
        <v>0</v>
      </c>
      <c r="AN16" s="2">
        <v>0</v>
      </c>
      <c r="AO16" s="2">
        <v>0</v>
      </c>
      <c r="AP16" s="2">
        <v>24.99</v>
      </c>
      <c r="AQ16" s="2">
        <v>24.99</v>
      </c>
      <c r="AR16" s="2">
        <v>49.98</v>
      </c>
      <c r="AS16" s="2">
        <v>0</v>
      </c>
      <c r="AT16" s="2">
        <v>0</v>
      </c>
      <c r="AU16" s="10">
        <v>0</v>
      </c>
      <c r="AV16" s="5">
        <f t="shared" si="2"/>
        <v>99.96</v>
      </c>
    </row>
    <row r="17" spans="2:48" x14ac:dyDescent="0.25">
      <c r="B17" s="1">
        <v>10</v>
      </c>
      <c r="C17" s="2">
        <v>44.449300000000001</v>
      </c>
      <c r="D17" s="2">
        <v>27.558499999999999</v>
      </c>
      <c r="E17" s="4"/>
      <c r="F17" s="9">
        <v>36.680100000000003</v>
      </c>
      <c r="G17" s="2">
        <v>6.7371400000000001</v>
      </c>
      <c r="H17" s="2">
        <v>33.096200000000003</v>
      </c>
      <c r="I17" s="2">
        <v>5.1953100000000001</v>
      </c>
      <c r="J17" s="2">
        <v>3.5839300000000001</v>
      </c>
      <c r="K17" s="2">
        <v>1.54183</v>
      </c>
      <c r="L17" s="2">
        <v>25.836300000000001</v>
      </c>
      <c r="M17" s="10">
        <v>1.0163800000000001</v>
      </c>
      <c r="N17" s="5">
        <f t="shared" si="0"/>
        <v>14.210898750000002</v>
      </c>
      <c r="O17" s="4"/>
      <c r="P17" s="9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10">
        <v>19.2</v>
      </c>
      <c r="Z17" s="5">
        <f>SUM(Q17:Y17)</f>
        <v>19.2</v>
      </c>
      <c r="AA17" s="14"/>
      <c r="AB17" s="9">
        <v>0</v>
      </c>
      <c r="AC17" s="2">
        <v>0</v>
      </c>
      <c r="AD17" s="2">
        <v>0</v>
      </c>
      <c r="AE17" s="2">
        <v>4.4369199999999998</v>
      </c>
      <c r="AF17" s="2">
        <v>7.5178500000000001</v>
      </c>
      <c r="AG17" s="2">
        <v>2.05783</v>
      </c>
      <c r="AH17" s="2">
        <v>3.5839300000000001</v>
      </c>
      <c r="AI17" s="2">
        <v>1.0163800000000001</v>
      </c>
      <c r="AJ17" s="10">
        <v>6.6363300000000001</v>
      </c>
      <c r="AK17" s="5">
        <f t="shared" si="1"/>
        <v>25.24924</v>
      </c>
      <c r="AM17" s="9">
        <v>0</v>
      </c>
      <c r="AN17" s="2">
        <v>0</v>
      </c>
      <c r="AO17" s="2">
        <v>0</v>
      </c>
      <c r="AP17" s="2">
        <v>25.8</v>
      </c>
      <c r="AQ17" s="2">
        <v>25.8</v>
      </c>
      <c r="AR17" s="2">
        <v>51.6</v>
      </c>
      <c r="AS17" s="2">
        <v>0</v>
      </c>
      <c r="AT17" s="2">
        <v>0</v>
      </c>
      <c r="AU17" s="10">
        <v>0</v>
      </c>
      <c r="AV17" s="5">
        <f t="shared" si="2"/>
        <v>103.2</v>
      </c>
    </row>
    <row r="18" spans="2:48" x14ac:dyDescent="0.25">
      <c r="B18" s="1">
        <v>11</v>
      </c>
      <c r="C18" s="2">
        <v>46.644300000000001</v>
      </c>
      <c r="D18" s="2">
        <v>28.9194</v>
      </c>
      <c r="E18" s="4"/>
      <c r="F18" s="9">
        <v>29.898900000000001</v>
      </c>
      <c r="G18" s="2">
        <v>16.1921</v>
      </c>
      <c r="H18" s="2">
        <v>29.2973</v>
      </c>
      <c r="I18" s="2">
        <v>14.4251</v>
      </c>
      <c r="J18" s="2">
        <v>0.60165100000000005</v>
      </c>
      <c r="K18" s="2">
        <v>1.7670399999999999</v>
      </c>
      <c r="L18" s="2">
        <v>22.985199999999999</v>
      </c>
      <c r="M18" s="10">
        <v>6.30762</v>
      </c>
      <c r="N18" s="5">
        <f t="shared" si="0"/>
        <v>15.184363875000001</v>
      </c>
      <c r="O18" s="4"/>
      <c r="P18" s="9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10">
        <v>19.2</v>
      </c>
      <c r="Z18" s="5">
        <f>SUM(Q18:Y18)</f>
        <v>19.2</v>
      </c>
      <c r="AA18" s="14"/>
      <c r="AB18" s="9">
        <v>0</v>
      </c>
      <c r="AC18" s="2">
        <v>0</v>
      </c>
      <c r="AD18" s="2">
        <v>0</v>
      </c>
      <c r="AE18" s="2">
        <v>8.2557600000000004</v>
      </c>
      <c r="AF18" s="2">
        <v>6.4503700000000004</v>
      </c>
      <c r="AG18" s="2">
        <v>2.0436399999999999</v>
      </c>
      <c r="AH18" s="2">
        <v>0.60165100000000005</v>
      </c>
      <c r="AI18" s="2">
        <v>6.30762</v>
      </c>
      <c r="AJ18" s="10">
        <v>3.7852199999999998</v>
      </c>
      <c r="AK18" s="5">
        <f t="shared" si="1"/>
        <v>27.444261000000001</v>
      </c>
      <c r="AM18" s="9">
        <v>0</v>
      </c>
      <c r="AN18" s="2">
        <v>0</v>
      </c>
      <c r="AO18" s="2">
        <v>0</v>
      </c>
      <c r="AP18" s="2">
        <v>13.83</v>
      </c>
      <c r="AQ18" s="2">
        <v>13.83</v>
      </c>
      <c r="AR18" s="2">
        <v>27.66</v>
      </c>
      <c r="AS18" s="2">
        <v>0</v>
      </c>
      <c r="AT18" s="2">
        <v>0</v>
      </c>
      <c r="AU18" s="10">
        <v>0</v>
      </c>
      <c r="AV18" s="5">
        <f t="shared" si="2"/>
        <v>55.32</v>
      </c>
    </row>
    <row r="19" spans="2:48" x14ac:dyDescent="0.25">
      <c r="B19" s="1">
        <v>12</v>
      </c>
      <c r="C19" s="2">
        <v>44.126399999999997</v>
      </c>
      <c r="D19" s="2">
        <v>27.3584</v>
      </c>
      <c r="E19" s="4"/>
      <c r="F19" s="9">
        <v>26.397600000000001</v>
      </c>
      <c r="G19" s="2">
        <v>17.622</v>
      </c>
      <c r="H19" s="2">
        <v>16.843299999999999</v>
      </c>
      <c r="I19" s="2">
        <v>14.6732</v>
      </c>
      <c r="J19" s="2">
        <v>9.5543200000000006</v>
      </c>
      <c r="K19" s="2">
        <v>2.9487700000000001</v>
      </c>
      <c r="L19" s="2">
        <v>11.5783</v>
      </c>
      <c r="M19" s="10">
        <v>7.5328299999999997</v>
      </c>
      <c r="N19" s="5">
        <f t="shared" si="0"/>
        <v>13.393789999999999</v>
      </c>
      <c r="O19" s="4"/>
      <c r="P19" s="9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10">
        <v>0</v>
      </c>
      <c r="Z19" s="5">
        <f>SUM(Q19:Y19)</f>
        <v>0</v>
      </c>
      <c r="AA19" s="14"/>
      <c r="AB19" s="9">
        <v>0</v>
      </c>
      <c r="AC19" s="2">
        <v>0</v>
      </c>
      <c r="AD19" s="2">
        <v>0</v>
      </c>
      <c r="AE19" s="2">
        <v>7.1671100000000001</v>
      </c>
      <c r="AF19" s="2">
        <v>5.2916299999999996</v>
      </c>
      <c r="AG19" s="2">
        <v>3.00217</v>
      </c>
      <c r="AH19" s="2">
        <v>9.5543200000000006</v>
      </c>
      <c r="AI19" s="2">
        <v>7.5328299999999997</v>
      </c>
      <c r="AJ19" s="10">
        <v>11.5783</v>
      </c>
      <c r="AK19" s="5">
        <f t="shared" si="1"/>
        <v>44.126359999999998</v>
      </c>
      <c r="AM19" s="9">
        <v>0</v>
      </c>
      <c r="AN19" s="2">
        <v>0</v>
      </c>
      <c r="AO19" s="2">
        <v>0</v>
      </c>
      <c r="AP19" s="2">
        <v>2.67</v>
      </c>
      <c r="AQ19" s="2">
        <v>2.67</v>
      </c>
      <c r="AR19" s="2">
        <v>5.34</v>
      </c>
      <c r="AS19" s="2">
        <v>0</v>
      </c>
      <c r="AT19" s="2">
        <v>0</v>
      </c>
      <c r="AU19" s="10">
        <v>0</v>
      </c>
      <c r="AV19" s="5">
        <f t="shared" si="2"/>
        <v>10.68</v>
      </c>
    </row>
    <row r="20" spans="2:48" x14ac:dyDescent="0.25">
      <c r="B20" s="1">
        <v>13</v>
      </c>
      <c r="C20" s="2">
        <v>49.5886</v>
      </c>
      <c r="D20" s="2">
        <v>30.744900000000001</v>
      </c>
      <c r="E20" s="4"/>
      <c r="F20" s="9">
        <v>19.972000000000001</v>
      </c>
      <c r="G20" s="2">
        <v>29.1282</v>
      </c>
      <c r="H20" s="2">
        <v>18.318300000000001</v>
      </c>
      <c r="I20" s="2">
        <v>21.904800000000002</v>
      </c>
      <c r="J20" s="2">
        <v>1.65374</v>
      </c>
      <c r="K20" s="2">
        <v>7.2234400000000001</v>
      </c>
      <c r="L20" s="2">
        <v>14.610300000000001</v>
      </c>
      <c r="M20" s="10">
        <v>11.6852</v>
      </c>
      <c r="N20" s="5">
        <f t="shared" si="0"/>
        <v>15.561997499999997</v>
      </c>
      <c r="O20" s="4"/>
      <c r="P20" s="9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10">
        <v>0</v>
      </c>
      <c r="Z20" s="5">
        <f>SUM(Q20:Y20)</f>
        <v>0</v>
      </c>
      <c r="AA20" s="14"/>
      <c r="AB20" s="9">
        <v>0</v>
      </c>
      <c r="AC20" s="2">
        <v>0</v>
      </c>
      <c r="AD20" s="2">
        <v>0</v>
      </c>
      <c r="AE20" s="2">
        <v>10.341699999999999</v>
      </c>
      <c r="AF20" s="2">
        <v>3.8300800000000002</v>
      </c>
      <c r="AG20" s="2">
        <v>7.4676400000000003</v>
      </c>
      <c r="AH20" s="2">
        <v>1.65374</v>
      </c>
      <c r="AI20" s="2">
        <v>11.6852</v>
      </c>
      <c r="AJ20" s="10">
        <v>14.610300000000001</v>
      </c>
      <c r="AK20" s="5">
        <f t="shared" si="1"/>
        <v>49.588660000000004</v>
      </c>
      <c r="AM20" s="9">
        <v>0</v>
      </c>
      <c r="AN20" s="2">
        <v>0</v>
      </c>
      <c r="AO20" s="2">
        <v>0</v>
      </c>
      <c r="AP20" s="2">
        <v>12.21</v>
      </c>
      <c r="AQ20" s="2">
        <v>12.21</v>
      </c>
      <c r="AR20" s="2">
        <v>24.42</v>
      </c>
      <c r="AS20" s="2">
        <v>0</v>
      </c>
      <c r="AT20" s="2">
        <v>0</v>
      </c>
      <c r="AU20" s="10">
        <v>0</v>
      </c>
      <c r="AV20" s="5">
        <f t="shared" si="2"/>
        <v>48.84</v>
      </c>
    </row>
    <row r="21" spans="2:48" x14ac:dyDescent="0.25">
      <c r="B21" s="1">
        <v>14</v>
      </c>
      <c r="C21" s="2">
        <v>89.443700000000007</v>
      </c>
      <c r="D21" s="2">
        <v>55.455100000000002</v>
      </c>
      <c r="E21" s="4"/>
      <c r="F21" s="9">
        <v>55.102899999999998</v>
      </c>
      <c r="G21" s="2">
        <v>34.196800000000003</v>
      </c>
      <c r="H21" s="2">
        <v>42.786099999999998</v>
      </c>
      <c r="I21" s="2">
        <v>11.0404</v>
      </c>
      <c r="J21" s="2">
        <v>12.316800000000001</v>
      </c>
      <c r="K21" s="2">
        <v>23.156300000000002</v>
      </c>
      <c r="L21" s="2">
        <v>30.069299999999998</v>
      </c>
      <c r="M21" s="10">
        <v>4.9123000000000001</v>
      </c>
      <c r="N21" s="5">
        <f t="shared" si="0"/>
        <v>26.697612500000002</v>
      </c>
      <c r="O21" s="4"/>
      <c r="P21" s="9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19.2</v>
      </c>
      <c r="W21" s="2">
        <v>0</v>
      </c>
      <c r="X21" s="2">
        <v>0</v>
      </c>
      <c r="Y21" s="10">
        <v>19.2</v>
      </c>
      <c r="Z21" s="5">
        <f>SUM(Q21:Y21)</f>
        <v>38.4</v>
      </c>
      <c r="AA21" s="14"/>
      <c r="AB21" s="9">
        <v>0</v>
      </c>
      <c r="AC21" s="2">
        <v>0</v>
      </c>
      <c r="AD21" s="2">
        <v>0</v>
      </c>
      <c r="AE21" s="2">
        <v>6.1641300000000001</v>
      </c>
      <c r="AF21" s="2">
        <v>12.752800000000001</v>
      </c>
      <c r="AG21" s="2">
        <v>4.0283499999999997</v>
      </c>
      <c r="AH21" s="2">
        <v>12.316800000000001</v>
      </c>
      <c r="AI21" s="2">
        <v>4.9123000000000001</v>
      </c>
      <c r="AJ21" s="10">
        <v>10.869300000000001</v>
      </c>
      <c r="AK21" s="5">
        <f t="shared" si="1"/>
        <v>51.043680000000002</v>
      </c>
      <c r="AM21" s="9">
        <v>0</v>
      </c>
      <c r="AN21" s="2">
        <v>0</v>
      </c>
      <c r="AO21" s="2">
        <v>0</v>
      </c>
      <c r="AP21" s="2">
        <v>3.6</v>
      </c>
      <c r="AQ21" s="2">
        <v>3.6</v>
      </c>
      <c r="AR21" s="2">
        <v>7.2</v>
      </c>
      <c r="AS21" s="2">
        <v>0</v>
      </c>
      <c r="AT21" s="2">
        <v>0</v>
      </c>
      <c r="AU21" s="10">
        <v>0</v>
      </c>
      <c r="AV21" s="5">
        <f t="shared" si="2"/>
        <v>14.4</v>
      </c>
    </row>
    <row r="22" spans="2:48" x14ac:dyDescent="0.25">
      <c r="B22" s="1">
        <v>15</v>
      </c>
      <c r="C22" s="2">
        <v>75.166799999999995</v>
      </c>
      <c r="D22" s="2">
        <v>46.603400000000001</v>
      </c>
      <c r="E22" s="4"/>
      <c r="F22" s="9">
        <v>34.925899999999999</v>
      </c>
      <c r="G22" s="2">
        <v>40.191699999999997</v>
      </c>
      <c r="H22" s="2">
        <v>33.954799999999999</v>
      </c>
      <c r="I22" s="2">
        <v>8.6442999999999994</v>
      </c>
      <c r="J22" s="2">
        <v>0.97110399999999997</v>
      </c>
      <c r="K22" s="2">
        <v>31.5474</v>
      </c>
      <c r="L22" s="2">
        <v>29.206399999999999</v>
      </c>
      <c r="M22" s="10">
        <v>4.1714700000000002</v>
      </c>
      <c r="N22" s="5">
        <f t="shared" si="0"/>
        <v>22.951634249999998</v>
      </c>
      <c r="O22" s="4"/>
      <c r="P22" s="9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19.2</v>
      </c>
      <c r="W22" s="2">
        <v>0</v>
      </c>
      <c r="X22" s="2">
        <v>0</v>
      </c>
      <c r="Y22" s="10">
        <v>19.2</v>
      </c>
      <c r="Z22" s="5">
        <f>SUM(Q22:Y22)</f>
        <v>38.4</v>
      </c>
      <c r="AA22" s="14"/>
      <c r="AB22" s="9">
        <v>0</v>
      </c>
      <c r="AC22" s="2">
        <v>0</v>
      </c>
      <c r="AD22" s="2">
        <v>0</v>
      </c>
      <c r="AE22" s="2">
        <v>4.4851299999999998</v>
      </c>
      <c r="AF22" s="2">
        <v>4.7606599999999997</v>
      </c>
      <c r="AG22" s="2">
        <v>12.372</v>
      </c>
      <c r="AH22" s="2">
        <v>0.97110399999999997</v>
      </c>
      <c r="AI22" s="2">
        <v>4.1714700000000002</v>
      </c>
      <c r="AJ22" s="10">
        <v>10.006399999999999</v>
      </c>
      <c r="AK22" s="5">
        <f t="shared" si="1"/>
        <v>36.766763999999995</v>
      </c>
      <c r="AM22" s="9">
        <v>0</v>
      </c>
      <c r="AN22" s="2">
        <v>0</v>
      </c>
      <c r="AO22" s="2">
        <v>0</v>
      </c>
      <c r="AP22" s="2">
        <v>1.23</v>
      </c>
      <c r="AQ22" s="2">
        <v>1.23</v>
      </c>
      <c r="AR22" s="2">
        <v>2.46</v>
      </c>
      <c r="AS22" s="2">
        <v>0</v>
      </c>
      <c r="AT22" s="2">
        <v>0</v>
      </c>
      <c r="AU22" s="10">
        <v>0</v>
      </c>
      <c r="AV22" s="5">
        <f t="shared" si="2"/>
        <v>4.92</v>
      </c>
    </row>
    <row r="23" spans="2:48" x14ac:dyDescent="0.25">
      <c r="B23" s="1">
        <v>16</v>
      </c>
      <c r="C23" s="2">
        <v>98.758300000000006</v>
      </c>
      <c r="D23" s="2">
        <v>61.230200000000004</v>
      </c>
      <c r="E23" s="4"/>
      <c r="F23" s="9">
        <v>51.5274</v>
      </c>
      <c r="G23" s="2">
        <v>47.065399999999997</v>
      </c>
      <c r="H23" s="2">
        <v>45.425899999999999</v>
      </c>
      <c r="I23" s="2">
        <v>19.3767</v>
      </c>
      <c r="J23" s="2">
        <v>6.1014999999999997</v>
      </c>
      <c r="K23" s="2">
        <v>27.688700000000001</v>
      </c>
      <c r="L23" s="2">
        <v>29.712599999999998</v>
      </c>
      <c r="M23" s="10">
        <v>10.5588</v>
      </c>
      <c r="N23" s="5">
        <f t="shared" si="0"/>
        <v>29.682124999999999</v>
      </c>
      <c r="O23" s="4"/>
      <c r="P23" s="9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19.2</v>
      </c>
      <c r="W23" s="2">
        <v>0</v>
      </c>
      <c r="X23" s="2">
        <v>0</v>
      </c>
      <c r="Y23" s="10">
        <v>19.2</v>
      </c>
      <c r="Z23" s="5">
        <f>SUM(Q23:Y23)</f>
        <v>38.4</v>
      </c>
      <c r="AA23" s="14"/>
      <c r="AB23" s="9">
        <v>0</v>
      </c>
      <c r="AC23" s="2">
        <v>0</v>
      </c>
      <c r="AD23" s="2">
        <v>0</v>
      </c>
      <c r="AE23" s="2">
        <v>8.8593299999999999</v>
      </c>
      <c r="AF23" s="2">
        <v>15.7547</v>
      </c>
      <c r="AG23" s="2">
        <v>8.5714799999999993</v>
      </c>
      <c r="AH23" s="2">
        <v>6.1014999999999997</v>
      </c>
      <c r="AI23" s="2">
        <v>10.5588</v>
      </c>
      <c r="AJ23" s="10">
        <v>10.512600000000001</v>
      </c>
      <c r="AK23" s="5">
        <f t="shared" si="1"/>
        <v>60.358409999999999</v>
      </c>
      <c r="AM23" s="9">
        <v>0</v>
      </c>
      <c r="AN23" s="2">
        <v>0</v>
      </c>
      <c r="AO23" s="2">
        <v>0</v>
      </c>
      <c r="AP23" s="2">
        <v>4.1399999999999997</v>
      </c>
      <c r="AQ23" s="2">
        <v>4.1399999999999997</v>
      </c>
      <c r="AR23" s="2">
        <v>8.2799999999999994</v>
      </c>
      <c r="AS23" s="2">
        <v>0</v>
      </c>
      <c r="AT23" s="2">
        <v>0</v>
      </c>
      <c r="AU23" s="10">
        <v>0</v>
      </c>
      <c r="AV23" s="5">
        <f t="shared" si="2"/>
        <v>16.559999999999999</v>
      </c>
    </row>
    <row r="24" spans="2:48" x14ac:dyDescent="0.25">
      <c r="B24" s="1">
        <v>17</v>
      </c>
      <c r="C24" s="2">
        <v>60.897300000000001</v>
      </c>
      <c r="D24" s="2">
        <v>37.756300000000003</v>
      </c>
      <c r="E24" s="4"/>
      <c r="F24" s="9">
        <v>45.245600000000003</v>
      </c>
      <c r="G24" s="2">
        <v>14.8765</v>
      </c>
      <c r="H24" s="2">
        <v>41.0336</v>
      </c>
      <c r="I24" s="2">
        <v>8.2403200000000005</v>
      </c>
      <c r="J24" s="2">
        <v>4.2120100000000003</v>
      </c>
      <c r="K24" s="2">
        <v>6.6361999999999997</v>
      </c>
      <c r="L24" s="2">
        <v>31.564399999999999</v>
      </c>
      <c r="M24" s="10">
        <v>1.37551</v>
      </c>
      <c r="N24" s="5">
        <f t="shared" si="0"/>
        <v>19.148017499999998</v>
      </c>
      <c r="O24" s="4"/>
      <c r="P24" s="9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10">
        <v>19.2</v>
      </c>
      <c r="Z24" s="5">
        <f>SUM(Q24:Y24)</f>
        <v>19.2</v>
      </c>
      <c r="AA24" s="14"/>
      <c r="AB24" s="9">
        <v>0</v>
      </c>
      <c r="AC24" s="2">
        <v>0</v>
      </c>
      <c r="AD24" s="2">
        <v>0</v>
      </c>
      <c r="AE24" s="2">
        <v>7.0586099999999998</v>
      </c>
      <c r="AF24" s="2">
        <v>9.6630000000000003</v>
      </c>
      <c r="AG24" s="2">
        <v>7.0237999999999996</v>
      </c>
      <c r="AH24" s="2">
        <v>4.2120100000000003</v>
      </c>
      <c r="AI24" s="2">
        <v>1.37551</v>
      </c>
      <c r="AJ24" s="10">
        <v>12.3644</v>
      </c>
      <c r="AK24" s="5">
        <f t="shared" si="1"/>
        <v>41.697329999999994</v>
      </c>
      <c r="AM24" s="9">
        <v>0</v>
      </c>
      <c r="AN24" s="2">
        <v>0</v>
      </c>
      <c r="AO24" s="2">
        <v>0</v>
      </c>
      <c r="AP24" s="2">
        <v>19.38</v>
      </c>
      <c r="AQ24" s="2">
        <v>19.38</v>
      </c>
      <c r="AR24" s="2">
        <v>38.76</v>
      </c>
      <c r="AS24" s="2">
        <v>0</v>
      </c>
      <c r="AT24" s="2">
        <v>0</v>
      </c>
      <c r="AU24" s="10">
        <v>0</v>
      </c>
      <c r="AV24" s="5">
        <f t="shared" si="2"/>
        <v>77.52</v>
      </c>
    </row>
    <row r="25" spans="2:48" x14ac:dyDescent="0.25">
      <c r="B25" s="1">
        <v>18</v>
      </c>
      <c r="C25" s="2">
        <v>62.761299999999999</v>
      </c>
      <c r="D25" s="2">
        <v>38.911999999999999</v>
      </c>
      <c r="E25" s="4"/>
      <c r="F25" s="9">
        <v>26.157900000000001</v>
      </c>
      <c r="G25" s="2">
        <v>36.014200000000002</v>
      </c>
      <c r="H25" s="2">
        <v>15.487500000000001</v>
      </c>
      <c r="I25" s="2">
        <v>14.4598</v>
      </c>
      <c r="J25" s="2">
        <v>10.670400000000001</v>
      </c>
      <c r="K25" s="2">
        <v>21.554300000000001</v>
      </c>
      <c r="L25" s="2">
        <v>6.7917100000000001</v>
      </c>
      <c r="M25" s="10">
        <v>6.7724599999999997</v>
      </c>
      <c r="N25" s="5">
        <f t="shared" si="0"/>
        <v>17.238533749999998</v>
      </c>
      <c r="O25" s="4"/>
      <c r="P25" s="9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10">
        <v>0</v>
      </c>
      <c r="Z25" s="5">
        <f>SUM(Q25:Y25)</f>
        <v>0</v>
      </c>
      <c r="AA25" s="14"/>
      <c r="AB25" s="9">
        <v>0</v>
      </c>
      <c r="AC25" s="2">
        <v>0</v>
      </c>
      <c r="AD25" s="2">
        <v>0</v>
      </c>
      <c r="AE25" s="2">
        <v>7.8346799999999996</v>
      </c>
      <c r="AF25" s="2">
        <v>8.84314</v>
      </c>
      <c r="AG25" s="2">
        <v>21.8489</v>
      </c>
      <c r="AH25" s="2">
        <v>10.670400000000001</v>
      </c>
      <c r="AI25" s="2">
        <v>6.7724599999999997</v>
      </c>
      <c r="AJ25" s="10">
        <v>6.7917100000000001</v>
      </c>
      <c r="AK25" s="5">
        <f t="shared" si="1"/>
        <v>62.761290000000002</v>
      </c>
      <c r="AM25" s="9">
        <v>0</v>
      </c>
      <c r="AN25" s="2">
        <v>0</v>
      </c>
      <c r="AO25" s="2">
        <v>0</v>
      </c>
      <c r="AP25" s="2">
        <v>14.73</v>
      </c>
      <c r="AQ25" s="2">
        <v>14.73</v>
      </c>
      <c r="AR25" s="2">
        <v>29.46</v>
      </c>
      <c r="AS25" s="2">
        <v>0</v>
      </c>
      <c r="AT25" s="2">
        <v>0</v>
      </c>
      <c r="AU25" s="10">
        <v>0</v>
      </c>
      <c r="AV25" s="5">
        <f t="shared" si="2"/>
        <v>58.92</v>
      </c>
    </row>
    <row r="26" spans="2:48" x14ac:dyDescent="0.25">
      <c r="B26" s="1">
        <v>19</v>
      </c>
      <c r="C26" s="2">
        <v>49.578499999999998</v>
      </c>
      <c r="D26" s="2">
        <v>30.738700000000001</v>
      </c>
      <c r="E26" s="4"/>
      <c r="F26" s="9">
        <v>23.956700000000001</v>
      </c>
      <c r="G26" s="2">
        <v>25.3721</v>
      </c>
      <c r="H26" s="2">
        <v>15.425599999999999</v>
      </c>
      <c r="I26" s="2">
        <v>22.902999999999999</v>
      </c>
      <c r="J26" s="2">
        <v>8.53111</v>
      </c>
      <c r="K26" s="2">
        <v>2.4691700000000001</v>
      </c>
      <c r="L26" s="2">
        <v>11.4511</v>
      </c>
      <c r="M26" s="10">
        <v>17.113</v>
      </c>
      <c r="N26" s="5">
        <f t="shared" si="0"/>
        <v>15.902722499999999</v>
      </c>
      <c r="O26" s="4"/>
      <c r="P26" s="9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10">
        <v>0</v>
      </c>
      <c r="Z26" s="5">
        <f>SUM(Q26:Y26)</f>
        <v>0</v>
      </c>
      <c r="AA26" s="14"/>
      <c r="AB26" s="9">
        <v>0</v>
      </c>
      <c r="AC26" s="2">
        <v>0</v>
      </c>
      <c r="AD26" s="2">
        <v>0</v>
      </c>
      <c r="AE26" s="2">
        <v>5.8523399999999999</v>
      </c>
      <c r="AF26" s="2">
        <v>4.0369000000000002</v>
      </c>
      <c r="AG26" s="2">
        <v>2.5939700000000001</v>
      </c>
      <c r="AH26" s="2">
        <v>8.53111</v>
      </c>
      <c r="AI26" s="2">
        <v>17.113</v>
      </c>
      <c r="AJ26" s="10">
        <v>11.4511</v>
      </c>
      <c r="AK26" s="5">
        <f t="shared" si="1"/>
        <v>49.578419999999994</v>
      </c>
      <c r="AM26" s="9">
        <v>0</v>
      </c>
      <c r="AN26" s="2">
        <v>0</v>
      </c>
      <c r="AO26" s="2">
        <v>0</v>
      </c>
      <c r="AP26" s="2">
        <v>6.24</v>
      </c>
      <c r="AQ26" s="2">
        <v>6.24</v>
      </c>
      <c r="AR26" s="2">
        <v>12.48</v>
      </c>
      <c r="AS26" s="2">
        <v>0</v>
      </c>
      <c r="AT26" s="2">
        <v>0</v>
      </c>
      <c r="AU26" s="10">
        <v>0</v>
      </c>
      <c r="AV26" s="5">
        <f t="shared" si="2"/>
        <v>24.96</v>
      </c>
    </row>
    <row r="27" spans="2:48" x14ac:dyDescent="0.25">
      <c r="B27" s="1">
        <v>20</v>
      </c>
      <c r="C27" s="2">
        <v>73.500200000000007</v>
      </c>
      <c r="D27" s="2">
        <v>45.570099999999996</v>
      </c>
      <c r="E27" s="4"/>
      <c r="F27" s="9">
        <v>41.476999999999997</v>
      </c>
      <c r="G27" s="2">
        <v>32.023200000000003</v>
      </c>
      <c r="H27" s="2">
        <v>33.798999999999999</v>
      </c>
      <c r="I27" s="2">
        <v>4.1537800000000002</v>
      </c>
      <c r="J27" s="2">
        <v>7.6779299999999999</v>
      </c>
      <c r="K27" s="2">
        <v>27.869499999999999</v>
      </c>
      <c r="L27" s="2">
        <v>24.6114</v>
      </c>
      <c r="M27" s="10">
        <v>3.3099400000000001</v>
      </c>
      <c r="N27" s="5">
        <f t="shared" si="0"/>
        <v>21.865218750000004</v>
      </c>
      <c r="O27" s="4"/>
      <c r="P27" s="9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19.2</v>
      </c>
      <c r="W27" s="2">
        <v>0</v>
      </c>
      <c r="X27" s="2">
        <v>0</v>
      </c>
      <c r="Y27" s="10">
        <v>19.2</v>
      </c>
      <c r="Z27" s="5">
        <f>SUM(Q27:Y27)</f>
        <v>38.4</v>
      </c>
      <c r="AA27" s="14"/>
      <c r="AB27" s="9">
        <v>0</v>
      </c>
      <c r="AC27" s="2">
        <v>0</v>
      </c>
      <c r="AD27" s="2">
        <v>0</v>
      </c>
      <c r="AE27" s="2">
        <v>0.84383399999999997</v>
      </c>
      <c r="AF27" s="2">
        <v>9.1876300000000004</v>
      </c>
      <c r="AG27" s="2">
        <v>8.6694600000000008</v>
      </c>
      <c r="AH27" s="2">
        <v>7.6779299999999999</v>
      </c>
      <c r="AI27" s="2">
        <v>3.3099400000000001</v>
      </c>
      <c r="AJ27" s="10">
        <v>5.4114199999999997</v>
      </c>
      <c r="AK27" s="5">
        <f t="shared" si="1"/>
        <v>35.100214000000001</v>
      </c>
      <c r="AM27" s="9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10">
        <v>0</v>
      </c>
      <c r="AV27" s="5">
        <f t="shared" si="2"/>
        <v>0</v>
      </c>
    </row>
    <row r="28" spans="2:48" x14ac:dyDescent="0.25">
      <c r="B28" s="1">
        <v>21</v>
      </c>
      <c r="C28" s="2">
        <v>65.430000000000007</v>
      </c>
      <c r="D28" s="2">
        <v>40.566600000000001</v>
      </c>
      <c r="E28" s="4"/>
      <c r="F28" s="9">
        <v>35.4831</v>
      </c>
      <c r="G28" s="2">
        <v>29.946899999999999</v>
      </c>
      <c r="H28" s="2">
        <v>28.411899999999999</v>
      </c>
      <c r="I28" s="2">
        <v>21.096399999999999</v>
      </c>
      <c r="J28" s="2">
        <v>7.0712000000000002</v>
      </c>
      <c r="K28" s="2">
        <v>8.8504900000000006</v>
      </c>
      <c r="L28" s="2">
        <v>21.0883</v>
      </c>
      <c r="M28" s="10">
        <v>13.299200000000001</v>
      </c>
      <c r="N28" s="5">
        <f t="shared" si="0"/>
        <v>20.655936250000003</v>
      </c>
      <c r="O28" s="4"/>
      <c r="P28" s="9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10">
        <v>19.2</v>
      </c>
      <c r="Z28" s="5">
        <f>SUM(Q28:Y28)</f>
        <v>19.2</v>
      </c>
      <c r="AA28" s="14"/>
      <c r="AB28" s="9">
        <v>0</v>
      </c>
      <c r="AC28" s="2">
        <v>0</v>
      </c>
      <c r="AD28" s="2">
        <v>0</v>
      </c>
      <c r="AE28" s="2">
        <v>7.7972700000000001</v>
      </c>
      <c r="AF28" s="2">
        <v>7.3235200000000003</v>
      </c>
      <c r="AG28" s="2">
        <v>8.8504900000000006</v>
      </c>
      <c r="AH28" s="2">
        <v>7.0712000000000002</v>
      </c>
      <c r="AI28" s="2">
        <v>13.299200000000001</v>
      </c>
      <c r="AJ28" s="10">
        <v>1.88835</v>
      </c>
      <c r="AK28" s="5">
        <f t="shared" si="1"/>
        <v>46.230030000000006</v>
      </c>
      <c r="AM28" s="9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10">
        <v>0</v>
      </c>
      <c r="AV28" s="5">
        <f t="shared" si="2"/>
        <v>0</v>
      </c>
    </row>
    <row r="29" spans="2:48" x14ac:dyDescent="0.25">
      <c r="B29" s="1">
        <v>22</v>
      </c>
      <c r="C29" s="2">
        <v>36.11</v>
      </c>
      <c r="D29" s="2">
        <v>22.388200000000001</v>
      </c>
      <c r="E29" s="4"/>
      <c r="F29" s="9">
        <v>13.527799999999999</v>
      </c>
      <c r="G29" s="2">
        <v>22.5823</v>
      </c>
      <c r="H29" s="2">
        <v>13.504099999999999</v>
      </c>
      <c r="I29" s="2">
        <v>10.0915</v>
      </c>
      <c r="J29" s="2">
        <v>2.36309E-2</v>
      </c>
      <c r="K29" s="2">
        <v>12.4908</v>
      </c>
      <c r="L29" s="2">
        <v>5.86165</v>
      </c>
      <c r="M29" s="10">
        <v>5.9092399999999996</v>
      </c>
      <c r="N29" s="5">
        <f t="shared" si="0"/>
        <v>10.498877612500001</v>
      </c>
      <c r="O29" s="4"/>
      <c r="P29" s="9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10">
        <v>0</v>
      </c>
      <c r="Z29" s="5">
        <f>SUM(Q29:Y29)</f>
        <v>0</v>
      </c>
      <c r="AA29" s="14"/>
      <c r="AB29" s="9">
        <v>0</v>
      </c>
      <c r="AC29" s="2">
        <v>0</v>
      </c>
      <c r="AD29" s="2">
        <v>0</v>
      </c>
      <c r="AE29" s="2">
        <v>4.1822600000000003</v>
      </c>
      <c r="AF29" s="2">
        <v>7.6424799999999999</v>
      </c>
      <c r="AG29" s="2">
        <v>12.4908</v>
      </c>
      <c r="AH29" s="2">
        <v>2.36309E-2</v>
      </c>
      <c r="AI29" s="2">
        <v>5.9092399999999996</v>
      </c>
      <c r="AJ29" s="10">
        <v>5.86165</v>
      </c>
      <c r="AK29" s="5">
        <f t="shared" si="1"/>
        <v>36.110060900000001</v>
      </c>
      <c r="AM29" s="9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10">
        <v>0</v>
      </c>
      <c r="AV29" s="5">
        <f t="shared" si="2"/>
        <v>0</v>
      </c>
    </row>
    <row r="30" spans="2:48" x14ac:dyDescent="0.25">
      <c r="B30" s="1">
        <v>23</v>
      </c>
      <c r="C30" s="2">
        <v>65.651499999999999</v>
      </c>
      <c r="D30" s="2">
        <v>40.703899999999997</v>
      </c>
      <c r="E30" s="4"/>
      <c r="F30" s="11">
        <v>29.7333</v>
      </c>
      <c r="G30" s="12">
        <v>35.918199999999999</v>
      </c>
      <c r="H30" s="12">
        <v>27.0395</v>
      </c>
      <c r="I30" s="12">
        <v>11.3093</v>
      </c>
      <c r="J30" s="12">
        <v>2.69374</v>
      </c>
      <c r="K30" s="12">
        <v>24.608899999999998</v>
      </c>
      <c r="L30" s="12">
        <v>21.881399999999999</v>
      </c>
      <c r="M30" s="13">
        <v>9.8919099999999993</v>
      </c>
      <c r="N30" s="5">
        <f t="shared" si="0"/>
        <v>20.384531250000002</v>
      </c>
      <c r="O30" s="4"/>
      <c r="P30" s="11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19.2</v>
      </c>
      <c r="W30" s="12">
        <v>0</v>
      </c>
      <c r="X30" s="12">
        <v>0</v>
      </c>
      <c r="Y30" s="13">
        <v>19.2</v>
      </c>
      <c r="Z30" s="5">
        <f>SUM(Q30:Y30)</f>
        <v>38.4</v>
      </c>
      <c r="AA30" s="14"/>
      <c r="AB30" s="11">
        <v>0</v>
      </c>
      <c r="AC30" s="12">
        <v>0</v>
      </c>
      <c r="AD30" s="12">
        <v>0</v>
      </c>
      <c r="AE30" s="12">
        <v>1.41736</v>
      </c>
      <c r="AF30" s="12">
        <v>5.15815</v>
      </c>
      <c r="AG30" s="12">
        <v>5.4089</v>
      </c>
      <c r="AH30" s="12">
        <v>2.69374</v>
      </c>
      <c r="AI30" s="12">
        <v>9.8919099999999993</v>
      </c>
      <c r="AJ30" s="13">
        <v>2.6814</v>
      </c>
      <c r="AK30" s="5">
        <f t="shared" si="1"/>
        <v>27.251459999999998</v>
      </c>
      <c r="AM30" s="11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3">
        <v>0</v>
      </c>
      <c r="AV30" s="5">
        <f t="shared" si="2"/>
        <v>0</v>
      </c>
    </row>
    <row r="32" spans="2:48" x14ac:dyDescent="0.25">
      <c r="C32" s="19"/>
      <c r="D32" s="19"/>
      <c r="F32" s="19" t="s">
        <v>10</v>
      </c>
      <c r="G32" s="19"/>
      <c r="H32" s="19"/>
      <c r="I32" s="19"/>
      <c r="J32" s="19"/>
      <c r="K32" s="19"/>
      <c r="L32" s="19"/>
      <c r="M32" s="19"/>
      <c r="N32" s="19"/>
    </row>
    <row r="33" spans="3:19" x14ac:dyDescent="0.25">
      <c r="C33" s="15"/>
      <c r="D33" s="3" t="s">
        <v>8</v>
      </c>
      <c r="E33" s="3"/>
      <c r="F33" s="3">
        <v>1</v>
      </c>
      <c r="G33" s="3">
        <v>2</v>
      </c>
      <c r="H33" s="3">
        <v>3</v>
      </c>
      <c r="I33" s="3">
        <v>4</v>
      </c>
      <c r="J33" s="3">
        <v>5</v>
      </c>
      <c r="K33" s="3">
        <v>6</v>
      </c>
      <c r="L33" s="3">
        <v>7</v>
      </c>
      <c r="M33" s="3">
        <v>8</v>
      </c>
      <c r="P33" s="3" t="s">
        <v>9</v>
      </c>
      <c r="Q33" s="3" t="s">
        <v>11</v>
      </c>
      <c r="R33" s="3" t="s">
        <v>12</v>
      </c>
      <c r="S33" s="3" t="s">
        <v>13</v>
      </c>
    </row>
    <row r="34" spans="3:19" x14ac:dyDescent="0.25">
      <c r="C34" s="16"/>
      <c r="D34" s="18">
        <v>0</v>
      </c>
      <c r="E34" s="18">
        <v>0</v>
      </c>
      <c r="F34" s="6">
        <v>80.545900000000003</v>
      </c>
      <c r="G34" s="7">
        <v>52.963799999999999</v>
      </c>
      <c r="H34" s="7">
        <v>64.975399999999993</v>
      </c>
      <c r="I34" s="7">
        <v>22.586099999999998</v>
      </c>
      <c r="J34" s="7">
        <v>47.600900000000003</v>
      </c>
      <c r="K34" s="7">
        <v>47.906500000000001</v>
      </c>
      <c r="L34" s="7">
        <v>62.590699999999998</v>
      </c>
      <c r="M34" s="8">
        <v>10.1448</v>
      </c>
      <c r="P34" s="6">
        <f t="shared" ref="P34:P57" si="3">SUM(F34:M34)</f>
        <v>389.3141</v>
      </c>
      <c r="Q34" s="8">
        <f t="shared" ref="Q34:Q57" si="4">AVERAGE(F34:M34)</f>
        <v>48.6642625</v>
      </c>
      <c r="R34" s="6">
        <f>MAX(F34:M34)</f>
        <v>80.545900000000003</v>
      </c>
      <c r="S34" s="8">
        <f>MIN(F34:M34)</f>
        <v>10.1448</v>
      </c>
    </row>
    <row r="35" spans="3:19" x14ac:dyDescent="0.25">
      <c r="C35" s="16"/>
      <c r="D35" s="18">
        <v>1</v>
      </c>
      <c r="E35" s="18">
        <v>1</v>
      </c>
      <c r="F35" s="9">
        <v>81.679599999999994</v>
      </c>
      <c r="G35" s="2">
        <v>50.607300000000002</v>
      </c>
      <c r="H35" s="2">
        <v>64.021199999999993</v>
      </c>
      <c r="I35" s="2">
        <v>22.888000000000002</v>
      </c>
      <c r="J35" s="2">
        <v>50.723199999999999</v>
      </c>
      <c r="K35" s="2">
        <v>45.135800000000003</v>
      </c>
      <c r="L35" s="2">
        <v>61.933199999999999</v>
      </c>
      <c r="M35" s="10">
        <v>16.5444</v>
      </c>
      <c r="P35" s="9">
        <f t="shared" si="3"/>
        <v>393.53270000000003</v>
      </c>
      <c r="Q35" s="10">
        <f t="shared" si="4"/>
        <v>49.191587500000004</v>
      </c>
      <c r="R35" s="9">
        <f t="shared" ref="R35:R57" si="5">MAX(F35:M35)</f>
        <v>81.679599999999994</v>
      </c>
      <c r="S35" s="10">
        <f t="shared" ref="S35:S57" si="6">MIN(F35:M35)</f>
        <v>16.5444</v>
      </c>
    </row>
    <row r="36" spans="3:19" x14ac:dyDescent="0.25">
      <c r="C36" s="16"/>
      <c r="D36" s="18">
        <v>2</v>
      </c>
      <c r="E36" s="18">
        <v>2</v>
      </c>
      <c r="F36" s="9">
        <v>52.292200000000001</v>
      </c>
      <c r="G36" s="2">
        <v>52.814799999999998</v>
      </c>
      <c r="H36" s="2">
        <v>47.922699999999999</v>
      </c>
      <c r="I36" s="2">
        <v>25.521999999999998</v>
      </c>
      <c r="J36" s="2">
        <v>20.925699999999999</v>
      </c>
      <c r="K36" s="2">
        <v>46.238799999999998</v>
      </c>
      <c r="L36" s="2">
        <v>42.884</v>
      </c>
      <c r="M36" s="10">
        <v>15.6533</v>
      </c>
      <c r="P36" s="9">
        <f t="shared" si="3"/>
        <v>304.25349999999997</v>
      </c>
      <c r="Q36" s="10">
        <f t="shared" si="4"/>
        <v>38.031687499999997</v>
      </c>
      <c r="R36" s="9">
        <f t="shared" si="5"/>
        <v>52.814799999999998</v>
      </c>
      <c r="S36" s="10">
        <f t="shared" si="6"/>
        <v>15.6533</v>
      </c>
    </row>
    <row r="37" spans="3:19" x14ac:dyDescent="0.25">
      <c r="C37" s="16"/>
      <c r="D37" s="18">
        <v>3</v>
      </c>
      <c r="E37" s="18">
        <v>3</v>
      </c>
      <c r="F37" s="9">
        <v>21.332899999999999</v>
      </c>
      <c r="G37" s="2">
        <v>17.380800000000001</v>
      </c>
      <c r="H37" s="2">
        <v>12.3111</v>
      </c>
      <c r="I37" s="2">
        <v>14.1502</v>
      </c>
      <c r="J37" s="2">
        <v>17.4222</v>
      </c>
      <c r="K37" s="2">
        <v>10.0928</v>
      </c>
      <c r="L37" s="2">
        <v>6.3508899999999997</v>
      </c>
      <c r="M37" s="10">
        <v>11.5099</v>
      </c>
      <c r="P37" s="9">
        <f t="shared" si="3"/>
        <v>110.55078999999999</v>
      </c>
      <c r="Q37" s="10">
        <f t="shared" si="4"/>
        <v>13.818848749999999</v>
      </c>
      <c r="R37" s="9">
        <f t="shared" si="5"/>
        <v>21.332899999999999</v>
      </c>
      <c r="S37" s="10">
        <f t="shared" si="6"/>
        <v>6.3508899999999997</v>
      </c>
    </row>
    <row r="38" spans="3:19" x14ac:dyDescent="0.25">
      <c r="C38" s="16"/>
      <c r="D38" s="18">
        <v>4</v>
      </c>
      <c r="E38" s="18">
        <v>4</v>
      </c>
      <c r="F38" s="9">
        <v>53.259</v>
      </c>
      <c r="G38" s="2">
        <v>45.925699999999999</v>
      </c>
      <c r="H38" s="2">
        <v>48.962499999999999</v>
      </c>
      <c r="I38" s="2">
        <v>13.9338</v>
      </c>
      <c r="J38" s="2">
        <v>20.957100000000001</v>
      </c>
      <c r="K38" s="2">
        <v>43.761000000000003</v>
      </c>
      <c r="L38" s="2">
        <v>46.052100000000003</v>
      </c>
      <c r="M38" s="10">
        <v>10.2369</v>
      </c>
      <c r="P38" s="9">
        <f t="shared" si="3"/>
        <v>283.0881</v>
      </c>
      <c r="Q38" s="10">
        <f t="shared" si="4"/>
        <v>35.3860125</v>
      </c>
      <c r="R38" s="9">
        <f t="shared" si="5"/>
        <v>53.259</v>
      </c>
      <c r="S38" s="10">
        <f t="shared" si="6"/>
        <v>10.2369</v>
      </c>
    </row>
    <row r="39" spans="3:19" x14ac:dyDescent="0.25">
      <c r="C39" s="16"/>
      <c r="D39" s="18">
        <v>5</v>
      </c>
      <c r="E39" s="18">
        <v>5</v>
      </c>
      <c r="F39" s="9">
        <v>55.1494</v>
      </c>
      <c r="G39" s="2">
        <v>45.971499999999999</v>
      </c>
      <c r="H39" s="2">
        <v>53.770899999999997</v>
      </c>
      <c r="I39" s="2">
        <v>16.580400000000001</v>
      </c>
      <c r="J39" s="2">
        <v>12.253500000000001</v>
      </c>
      <c r="K39" s="2">
        <v>42.877299999999998</v>
      </c>
      <c r="L39" s="2">
        <v>50.514800000000001</v>
      </c>
      <c r="M39" s="10">
        <v>10.380599999999999</v>
      </c>
      <c r="P39" s="9">
        <f t="shared" si="3"/>
        <v>287.4984</v>
      </c>
      <c r="Q39" s="10">
        <f t="shared" si="4"/>
        <v>35.9373</v>
      </c>
      <c r="R39" s="9">
        <f t="shared" si="5"/>
        <v>55.1494</v>
      </c>
      <c r="S39" s="10">
        <f t="shared" si="6"/>
        <v>10.380599999999999</v>
      </c>
    </row>
    <row r="40" spans="3:19" x14ac:dyDescent="0.25">
      <c r="C40" s="16"/>
      <c r="D40" s="18">
        <v>6</v>
      </c>
      <c r="E40" s="18">
        <v>6</v>
      </c>
      <c r="F40" s="9">
        <v>76.3155</v>
      </c>
      <c r="G40" s="2">
        <v>47.829099999999997</v>
      </c>
      <c r="H40" s="2">
        <v>62.929299999999998</v>
      </c>
      <c r="I40" s="2">
        <v>18.061800000000002</v>
      </c>
      <c r="J40" s="2">
        <v>43.173499999999997</v>
      </c>
      <c r="K40" s="2">
        <v>44.287599999999998</v>
      </c>
      <c r="L40" s="2">
        <v>62.058599999999998</v>
      </c>
      <c r="M40" s="10">
        <v>16.136299999999999</v>
      </c>
      <c r="P40" s="9">
        <f t="shared" si="3"/>
        <v>370.79169999999999</v>
      </c>
      <c r="Q40" s="10">
        <f t="shared" si="4"/>
        <v>46.348962499999999</v>
      </c>
      <c r="R40" s="9">
        <f t="shared" si="5"/>
        <v>76.3155</v>
      </c>
      <c r="S40" s="10">
        <f t="shared" si="6"/>
        <v>16.136299999999999</v>
      </c>
    </row>
    <row r="41" spans="3:19" x14ac:dyDescent="0.25">
      <c r="C41" s="16"/>
      <c r="D41" s="18">
        <v>7</v>
      </c>
      <c r="E41" s="18">
        <v>7</v>
      </c>
      <c r="F41" s="9">
        <v>45.477400000000003</v>
      </c>
      <c r="G41" s="2">
        <v>49.619700000000002</v>
      </c>
      <c r="H41" s="2">
        <v>44.184199999999997</v>
      </c>
      <c r="I41" s="2">
        <v>21.0976</v>
      </c>
      <c r="J41" s="2">
        <v>10.7682</v>
      </c>
      <c r="K41" s="2">
        <v>44.911000000000001</v>
      </c>
      <c r="L41" s="2">
        <v>42.660299999999999</v>
      </c>
      <c r="M41" s="10">
        <v>11.9131</v>
      </c>
      <c r="P41" s="9">
        <f t="shared" si="3"/>
        <v>270.63150000000002</v>
      </c>
      <c r="Q41" s="10">
        <f t="shared" si="4"/>
        <v>33.828937500000002</v>
      </c>
      <c r="R41" s="9">
        <f t="shared" si="5"/>
        <v>49.619700000000002</v>
      </c>
      <c r="S41" s="10">
        <f t="shared" si="6"/>
        <v>10.7682</v>
      </c>
    </row>
    <row r="42" spans="3:19" x14ac:dyDescent="0.25">
      <c r="C42" s="16"/>
      <c r="D42" s="18">
        <v>8</v>
      </c>
      <c r="E42" s="18">
        <v>8</v>
      </c>
      <c r="F42" s="9">
        <v>49.147500000000001</v>
      </c>
      <c r="G42" s="2">
        <v>52.736899999999999</v>
      </c>
      <c r="H42" s="2">
        <v>47.6873</v>
      </c>
      <c r="I42" s="2">
        <v>28.5944</v>
      </c>
      <c r="J42" s="2">
        <v>11.8908</v>
      </c>
      <c r="K42" s="2">
        <v>44.311900000000001</v>
      </c>
      <c r="L42" s="2">
        <v>42.660299999999999</v>
      </c>
      <c r="M42" s="10">
        <v>17.202400000000001</v>
      </c>
      <c r="P42" s="9">
        <f t="shared" si="3"/>
        <v>294.23150000000004</v>
      </c>
      <c r="Q42" s="10">
        <f t="shared" si="4"/>
        <v>36.778937500000005</v>
      </c>
      <c r="R42" s="9">
        <f t="shared" si="5"/>
        <v>52.736899999999999</v>
      </c>
      <c r="S42" s="10">
        <f t="shared" si="6"/>
        <v>11.8908</v>
      </c>
    </row>
    <row r="43" spans="3:19" x14ac:dyDescent="0.25">
      <c r="C43" s="16"/>
      <c r="D43" s="18">
        <v>9</v>
      </c>
      <c r="E43" s="18">
        <v>9</v>
      </c>
      <c r="F43" s="9">
        <v>29.593499999999999</v>
      </c>
      <c r="G43" s="2">
        <v>20.856200000000001</v>
      </c>
      <c r="H43" s="2">
        <v>16.544</v>
      </c>
      <c r="I43" s="2">
        <v>15.066800000000001</v>
      </c>
      <c r="J43" s="2">
        <v>24.537199999999999</v>
      </c>
      <c r="K43" s="2">
        <v>14.4213</v>
      </c>
      <c r="L43" s="2">
        <v>13.795199999999999</v>
      </c>
      <c r="M43" s="10">
        <v>8.3666400000000003</v>
      </c>
      <c r="P43" s="9">
        <f t="shared" si="3"/>
        <v>143.18083999999999</v>
      </c>
      <c r="Q43" s="10">
        <f t="shared" si="4"/>
        <v>17.897604999999999</v>
      </c>
      <c r="R43" s="9">
        <f t="shared" si="5"/>
        <v>29.593499999999999</v>
      </c>
      <c r="S43" s="10">
        <f t="shared" si="6"/>
        <v>8.3666400000000003</v>
      </c>
    </row>
    <row r="44" spans="3:19" x14ac:dyDescent="0.25">
      <c r="C44" s="16"/>
      <c r="D44" s="18">
        <v>10</v>
      </c>
      <c r="E44" s="18">
        <v>10</v>
      </c>
      <c r="F44" s="9">
        <v>58.964300000000001</v>
      </c>
      <c r="G44" s="2">
        <v>25.270399999999999</v>
      </c>
      <c r="H44" s="2">
        <v>56.009599999999999</v>
      </c>
      <c r="I44" s="2">
        <v>22.191099999999999</v>
      </c>
      <c r="J44" s="2">
        <v>18.4312</v>
      </c>
      <c r="K44" s="2">
        <v>12.0891</v>
      </c>
      <c r="L44" s="2">
        <v>49.486800000000002</v>
      </c>
      <c r="M44" s="10">
        <v>9.8152699999999999</v>
      </c>
      <c r="P44" s="9">
        <f t="shared" si="3"/>
        <v>252.25776999999999</v>
      </c>
      <c r="Q44" s="10">
        <f t="shared" si="4"/>
        <v>31.532221249999999</v>
      </c>
      <c r="R44" s="9">
        <f t="shared" si="5"/>
        <v>58.964300000000001</v>
      </c>
      <c r="S44" s="10">
        <f t="shared" si="6"/>
        <v>9.8152699999999999</v>
      </c>
    </row>
    <row r="45" spans="3:19" x14ac:dyDescent="0.25">
      <c r="C45" s="16"/>
      <c r="D45" s="18">
        <v>11</v>
      </c>
      <c r="E45" s="18">
        <v>11</v>
      </c>
      <c r="F45" s="9">
        <v>53.235500000000002</v>
      </c>
      <c r="G45" s="2">
        <v>39.176499999999997</v>
      </c>
      <c r="H45" s="2">
        <v>52.697200000000002</v>
      </c>
      <c r="I45" s="2">
        <v>36.9771</v>
      </c>
      <c r="J45" s="2">
        <v>7.5517300000000001</v>
      </c>
      <c r="K45" s="2">
        <v>12.9419</v>
      </c>
      <c r="L45" s="2">
        <v>46.676499999999997</v>
      </c>
      <c r="M45" s="10">
        <v>24.451599999999999</v>
      </c>
      <c r="P45" s="9">
        <f t="shared" si="3"/>
        <v>273.70803000000001</v>
      </c>
      <c r="Q45" s="10">
        <f t="shared" si="4"/>
        <v>34.213503750000001</v>
      </c>
      <c r="R45" s="9">
        <f t="shared" si="5"/>
        <v>53.235500000000002</v>
      </c>
      <c r="S45" s="10">
        <f t="shared" si="6"/>
        <v>7.5517300000000001</v>
      </c>
    </row>
    <row r="46" spans="3:19" x14ac:dyDescent="0.25">
      <c r="C46" s="16"/>
      <c r="D46" s="18">
        <v>12</v>
      </c>
      <c r="E46" s="18">
        <v>12</v>
      </c>
      <c r="F46" s="9">
        <v>50.0214</v>
      </c>
      <c r="G46" s="2">
        <v>40.869700000000002</v>
      </c>
      <c r="H46" s="2">
        <v>39.956400000000002</v>
      </c>
      <c r="I46" s="2">
        <v>37.293799999999997</v>
      </c>
      <c r="J46" s="2">
        <v>30.093599999999999</v>
      </c>
      <c r="K46" s="2">
        <v>16.718399999999999</v>
      </c>
      <c r="L46" s="2">
        <v>33.128100000000003</v>
      </c>
      <c r="M46" s="10">
        <v>26.721</v>
      </c>
      <c r="P46" s="9">
        <f t="shared" si="3"/>
        <v>274.80240000000003</v>
      </c>
      <c r="Q46" s="10">
        <f t="shared" si="4"/>
        <v>34.350300000000004</v>
      </c>
      <c r="R46" s="9">
        <f t="shared" si="5"/>
        <v>50.0214</v>
      </c>
      <c r="S46" s="10">
        <f t="shared" si="6"/>
        <v>16.718399999999999</v>
      </c>
    </row>
    <row r="47" spans="3:19" x14ac:dyDescent="0.25">
      <c r="C47" s="16"/>
      <c r="D47" s="18">
        <v>13</v>
      </c>
      <c r="E47" s="18">
        <v>13</v>
      </c>
      <c r="F47" s="9">
        <v>43.509500000000003</v>
      </c>
      <c r="G47" s="2">
        <v>52.544899999999998</v>
      </c>
      <c r="H47" s="2">
        <v>41.6693</v>
      </c>
      <c r="I47" s="2">
        <v>45.566200000000002</v>
      </c>
      <c r="J47" s="2">
        <v>12.520099999999999</v>
      </c>
      <c r="K47" s="2">
        <v>26.166499999999999</v>
      </c>
      <c r="L47" s="2">
        <v>37.213700000000003</v>
      </c>
      <c r="M47" s="10">
        <v>33.2806</v>
      </c>
      <c r="P47" s="9">
        <f t="shared" si="3"/>
        <v>292.4708</v>
      </c>
      <c r="Q47" s="10">
        <f t="shared" si="4"/>
        <v>36.55885</v>
      </c>
      <c r="R47" s="9">
        <f t="shared" si="5"/>
        <v>52.544899999999998</v>
      </c>
      <c r="S47" s="10">
        <f t="shared" si="6"/>
        <v>12.520099999999999</v>
      </c>
    </row>
    <row r="48" spans="3:19" x14ac:dyDescent="0.25">
      <c r="C48" s="16"/>
      <c r="D48" s="18">
        <v>14</v>
      </c>
      <c r="E48" s="18">
        <v>14</v>
      </c>
      <c r="F48" s="9">
        <v>72.270499999999998</v>
      </c>
      <c r="G48" s="2">
        <v>56.933300000000003</v>
      </c>
      <c r="H48" s="2">
        <v>63.683199999999999</v>
      </c>
      <c r="I48" s="2">
        <v>32.349499999999999</v>
      </c>
      <c r="J48" s="2">
        <v>34.168199999999999</v>
      </c>
      <c r="K48" s="2">
        <v>46.849899999999998</v>
      </c>
      <c r="L48" s="2">
        <v>53.387</v>
      </c>
      <c r="M48" s="10">
        <v>21.578299999999999</v>
      </c>
      <c r="P48" s="9">
        <f t="shared" si="3"/>
        <v>381.2199</v>
      </c>
      <c r="Q48" s="10">
        <f t="shared" si="4"/>
        <v>47.652487499999999</v>
      </c>
      <c r="R48" s="9">
        <f t="shared" si="5"/>
        <v>72.270499999999998</v>
      </c>
      <c r="S48" s="10">
        <f t="shared" si="6"/>
        <v>21.578299999999999</v>
      </c>
    </row>
    <row r="49" spans="3:19" x14ac:dyDescent="0.25">
      <c r="C49" s="16"/>
      <c r="D49" s="18">
        <v>15</v>
      </c>
      <c r="E49" s="18">
        <v>15</v>
      </c>
      <c r="F49" s="9">
        <v>57.536999999999999</v>
      </c>
      <c r="G49" s="2">
        <v>61.722299999999997</v>
      </c>
      <c r="H49" s="2">
        <v>56.731499999999997</v>
      </c>
      <c r="I49" s="2">
        <v>28.624600000000001</v>
      </c>
      <c r="J49" s="2">
        <v>9.5941500000000008</v>
      </c>
      <c r="K49" s="2">
        <v>54.683399999999999</v>
      </c>
      <c r="L49" s="2">
        <v>52.615400000000001</v>
      </c>
      <c r="M49" s="10">
        <v>19.884699999999999</v>
      </c>
      <c r="P49" s="9">
        <f t="shared" si="3"/>
        <v>341.39305000000002</v>
      </c>
      <c r="Q49" s="10">
        <f t="shared" si="4"/>
        <v>42.674131250000002</v>
      </c>
      <c r="R49" s="9">
        <f t="shared" si="5"/>
        <v>61.722299999999997</v>
      </c>
      <c r="S49" s="10">
        <f t="shared" si="6"/>
        <v>9.5941500000000008</v>
      </c>
    </row>
    <row r="50" spans="3:19" x14ac:dyDescent="0.25">
      <c r="C50" s="16"/>
      <c r="D50" s="18">
        <v>16</v>
      </c>
      <c r="E50" s="18">
        <v>16</v>
      </c>
      <c r="F50" s="9">
        <v>69.886399999999995</v>
      </c>
      <c r="G50" s="2">
        <v>66.792000000000002</v>
      </c>
      <c r="H50" s="2">
        <v>65.618399999999994</v>
      </c>
      <c r="I50" s="2">
        <v>42.856200000000001</v>
      </c>
      <c r="J50" s="2">
        <v>24.0487</v>
      </c>
      <c r="K50" s="2">
        <v>51.2301</v>
      </c>
      <c r="L50" s="2">
        <v>53.069400000000002</v>
      </c>
      <c r="M50" s="10">
        <v>31.635899999999999</v>
      </c>
      <c r="P50" s="9">
        <f t="shared" si="3"/>
        <v>405.13710000000003</v>
      </c>
      <c r="Q50" s="10">
        <f t="shared" si="4"/>
        <v>50.642137500000004</v>
      </c>
      <c r="R50" s="9">
        <f t="shared" si="5"/>
        <v>69.886399999999995</v>
      </c>
      <c r="S50" s="10">
        <f t="shared" si="6"/>
        <v>24.0487</v>
      </c>
    </row>
    <row r="51" spans="3:19" x14ac:dyDescent="0.25">
      <c r="C51" s="16"/>
      <c r="D51" s="18">
        <v>17</v>
      </c>
      <c r="E51" s="18">
        <v>17</v>
      </c>
      <c r="F51" s="9">
        <v>65.488</v>
      </c>
      <c r="G51" s="2">
        <v>37.551299999999998</v>
      </c>
      <c r="H51" s="2">
        <v>62.365400000000001</v>
      </c>
      <c r="I51" s="2">
        <v>27.947700000000001</v>
      </c>
      <c r="J51" s="2">
        <v>19.981100000000001</v>
      </c>
      <c r="K51" s="2">
        <v>25.080300000000001</v>
      </c>
      <c r="L51" s="2">
        <v>54.698099999999997</v>
      </c>
      <c r="M51" s="10">
        <v>11.4184</v>
      </c>
      <c r="P51" s="9">
        <f t="shared" si="3"/>
        <v>304.53030000000001</v>
      </c>
      <c r="Q51" s="10">
        <f t="shared" si="4"/>
        <v>38.066287500000001</v>
      </c>
      <c r="R51" s="9">
        <f t="shared" si="5"/>
        <v>65.488</v>
      </c>
      <c r="S51" s="10">
        <f t="shared" si="6"/>
        <v>11.4184</v>
      </c>
    </row>
    <row r="52" spans="3:19" x14ac:dyDescent="0.25">
      <c r="C52" s="16"/>
      <c r="D52" s="18">
        <v>18</v>
      </c>
      <c r="E52" s="18">
        <v>18</v>
      </c>
      <c r="F52" s="9">
        <v>49.793799999999997</v>
      </c>
      <c r="G52" s="2">
        <v>58.426600000000001</v>
      </c>
      <c r="H52" s="2">
        <v>38.314700000000002</v>
      </c>
      <c r="I52" s="2">
        <v>37.021599999999999</v>
      </c>
      <c r="J52" s="2">
        <v>31.802700000000002</v>
      </c>
      <c r="K52" s="2">
        <v>45.200299999999999</v>
      </c>
      <c r="L52" s="2">
        <v>25.372499999999999</v>
      </c>
      <c r="M52" s="10">
        <v>25.336500000000001</v>
      </c>
      <c r="P52" s="9">
        <f t="shared" si="3"/>
        <v>311.26870000000002</v>
      </c>
      <c r="Q52" s="10">
        <f t="shared" si="4"/>
        <v>38.908587500000003</v>
      </c>
      <c r="R52" s="9">
        <f t="shared" si="5"/>
        <v>58.426600000000001</v>
      </c>
      <c r="S52" s="10">
        <f t="shared" si="6"/>
        <v>25.336500000000001</v>
      </c>
    </row>
    <row r="53" spans="3:19" x14ac:dyDescent="0.25">
      <c r="C53" s="16"/>
      <c r="D53" s="18">
        <v>19</v>
      </c>
      <c r="E53" s="18">
        <v>19</v>
      </c>
      <c r="F53" s="9">
        <v>47.652700000000003</v>
      </c>
      <c r="G53" s="2">
        <v>49.040199999999999</v>
      </c>
      <c r="H53" s="2">
        <v>38.238</v>
      </c>
      <c r="I53" s="2">
        <v>46.5929</v>
      </c>
      <c r="J53" s="2">
        <v>28.436499999999999</v>
      </c>
      <c r="K53" s="2">
        <v>15.298500000000001</v>
      </c>
      <c r="L53" s="2">
        <v>32.945599999999999</v>
      </c>
      <c r="M53" s="10">
        <v>40.275100000000002</v>
      </c>
      <c r="P53" s="9">
        <f t="shared" si="3"/>
        <v>298.47949999999997</v>
      </c>
      <c r="Q53" s="10">
        <f t="shared" si="4"/>
        <v>37.309937499999997</v>
      </c>
      <c r="R53" s="9">
        <f t="shared" si="5"/>
        <v>49.040199999999999</v>
      </c>
      <c r="S53" s="10">
        <f t="shared" si="6"/>
        <v>15.298500000000001</v>
      </c>
    </row>
    <row r="54" spans="3:19" x14ac:dyDescent="0.25">
      <c r="C54" s="16"/>
      <c r="D54" s="18">
        <v>20</v>
      </c>
      <c r="E54" s="18">
        <v>20</v>
      </c>
      <c r="F54" s="9">
        <v>62.7014</v>
      </c>
      <c r="G54" s="2">
        <v>55.094299999999997</v>
      </c>
      <c r="H54" s="2">
        <v>56.601199999999999</v>
      </c>
      <c r="I54" s="2">
        <v>19.842500000000001</v>
      </c>
      <c r="J54" s="2">
        <v>26.9771</v>
      </c>
      <c r="K54" s="2">
        <v>51.396999999999998</v>
      </c>
      <c r="L54" s="2">
        <v>48.299399999999999</v>
      </c>
      <c r="M54" s="10">
        <v>17.712700000000002</v>
      </c>
      <c r="P54" s="9">
        <f t="shared" si="3"/>
        <v>338.62559999999996</v>
      </c>
      <c r="Q54" s="10">
        <f t="shared" si="4"/>
        <v>42.328199999999995</v>
      </c>
      <c r="R54" s="9">
        <f t="shared" si="5"/>
        <v>62.7014</v>
      </c>
      <c r="S54" s="10">
        <f t="shared" si="6"/>
        <v>17.712700000000002</v>
      </c>
    </row>
    <row r="55" spans="3:19" x14ac:dyDescent="0.25">
      <c r="C55" s="16"/>
      <c r="D55" s="18">
        <v>21</v>
      </c>
      <c r="E55" s="18">
        <v>21</v>
      </c>
      <c r="F55" s="9">
        <v>57.994199999999999</v>
      </c>
      <c r="G55" s="2">
        <v>53.278199999999998</v>
      </c>
      <c r="H55" s="2">
        <v>51.894799999999996</v>
      </c>
      <c r="I55" s="2">
        <v>44.717599999999997</v>
      </c>
      <c r="J55" s="2">
        <v>25.889299999999999</v>
      </c>
      <c r="K55" s="2">
        <v>28.963899999999999</v>
      </c>
      <c r="L55" s="2">
        <v>44.709000000000003</v>
      </c>
      <c r="M55" s="10">
        <v>35.5047</v>
      </c>
      <c r="P55" s="9">
        <f t="shared" si="3"/>
        <v>342.95170000000002</v>
      </c>
      <c r="Q55" s="10">
        <f t="shared" si="4"/>
        <v>42.868962500000002</v>
      </c>
      <c r="R55" s="9">
        <f t="shared" si="5"/>
        <v>57.994199999999999</v>
      </c>
      <c r="S55" s="10">
        <f t="shared" si="6"/>
        <v>25.889299999999999</v>
      </c>
    </row>
    <row r="56" spans="3:19" x14ac:dyDescent="0.25">
      <c r="C56" s="16"/>
      <c r="D56" s="18">
        <v>22</v>
      </c>
      <c r="E56" s="18">
        <v>22</v>
      </c>
      <c r="F56" s="9">
        <v>35.808599999999998</v>
      </c>
      <c r="G56" s="2">
        <v>46.265500000000003</v>
      </c>
      <c r="H56" s="2">
        <v>35.777299999999997</v>
      </c>
      <c r="I56" s="2">
        <v>30.928000000000001</v>
      </c>
      <c r="J56" s="2">
        <v>1.4966299999999999</v>
      </c>
      <c r="K56" s="2">
        <v>34.408700000000003</v>
      </c>
      <c r="L56" s="2">
        <v>23.571300000000001</v>
      </c>
      <c r="M56" s="10">
        <v>23.666799999999999</v>
      </c>
      <c r="P56" s="9">
        <f t="shared" si="3"/>
        <v>231.92283000000003</v>
      </c>
      <c r="Q56" s="10">
        <f t="shared" si="4"/>
        <v>28.990353750000004</v>
      </c>
      <c r="R56" s="9">
        <f t="shared" si="5"/>
        <v>46.265500000000003</v>
      </c>
      <c r="S56" s="10">
        <f t="shared" si="6"/>
        <v>1.4966299999999999</v>
      </c>
    </row>
    <row r="57" spans="3:19" x14ac:dyDescent="0.25">
      <c r="C57" s="16"/>
      <c r="D57" s="18">
        <v>23</v>
      </c>
      <c r="E57" s="18">
        <v>23</v>
      </c>
      <c r="F57" s="11">
        <v>53.087899999999998</v>
      </c>
      <c r="G57" s="12">
        <v>58.348700000000001</v>
      </c>
      <c r="H57" s="12">
        <v>50.625999999999998</v>
      </c>
      <c r="I57" s="12">
        <v>32.740900000000003</v>
      </c>
      <c r="J57" s="12">
        <v>15.979100000000001</v>
      </c>
      <c r="K57" s="12">
        <v>48.296999999999997</v>
      </c>
      <c r="L57" s="12">
        <v>45.541899999999998</v>
      </c>
      <c r="M57" s="13">
        <v>30.6206</v>
      </c>
      <c r="P57" s="11">
        <f t="shared" si="3"/>
        <v>335.24210000000005</v>
      </c>
      <c r="Q57" s="13">
        <f t="shared" si="4"/>
        <v>41.905262500000006</v>
      </c>
      <c r="R57" s="11">
        <f t="shared" si="5"/>
        <v>58.348700000000001</v>
      </c>
      <c r="S57" s="13">
        <f t="shared" si="6"/>
        <v>15.979100000000001</v>
      </c>
    </row>
    <row r="58" spans="3:19" x14ac:dyDescent="0.25">
      <c r="C58" s="17"/>
    </row>
  </sheetData>
  <mergeCells count="10">
    <mergeCell ref="AM5:AV5"/>
    <mergeCell ref="C4:AV4"/>
    <mergeCell ref="C3:AV3"/>
    <mergeCell ref="C2:AV2"/>
    <mergeCell ref="C5:D5"/>
    <mergeCell ref="F5:N5"/>
    <mergeCell ref="P5:Z5"/>
    <mergeCell ref="AB5:AK5"/>
    <mergeCell ref="C32:D32"/>
    <mergeCell ref="F32:N32"/>
  </mergeCells>
  <conditionalFormatting sqref="S7:Z3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3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L3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C3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3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7:AH3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7:AI3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Q3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M3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7:AJ3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57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L5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:M5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4:P57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C5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M5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:Q5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:Q5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4:R5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:S5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:S5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Z30 P7:Q3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3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:R3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7:Y3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7:AK3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:N3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:AS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7:AT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7:AU3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:AV3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7:AU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case12</vt:lpstr>
      <vt:lpstr>4-4-19.2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Palomino</dc:creator>
  <cp:lastModifiedBy>Alejandro Palomino</cp:lastModifiedBy>
  <dcterms:created xsi:type="dcterms:W3CDTF">2018-09-26T15:04:09Z</dcterms:created>
  <dcterms:modified xsi:type="dcterms:W3CDTF">2018-10-02T16:18:15Z</dcterms:modified>
</cp:coreProperties>
</file>