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askaran\Desktop\Presidential 2016\"/>
    </mc:Choice>
  </mc:AlternateContent>
  <xr:revisionPtr revIDLastSave="0" documentId="13_ncr:1_{405502E2-3FCC-42EB-9A68-DA3605CF8C01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12" i="2" l="1"/>
  <c r="BC4" i="2" l="1"/>
  <c r="BA2" i="2"/>
  <c r="BE2" i="2" s="1"/>
  <c r="BF2" i="2" s="1"/>
  <c r="BB2" i="2"/>
  <c r="BC2" i="2"/>
  <c r="BA3" i="2"/>
  <c r="BB3" i="2"/>
  <c r="BC3" i="2"/>
  <c r="BA4" i="2"/>
  <c r="BB4" i="2"/>
  <c r="BE4" i="2" s="1"/>
  <c r="BF4" i="2" s="1"/>
  <c r="BA5" i="2"/>
  <c r="BE5" i="2" s="1"/>
  <c r="BF5" i="2" s="1"/>
  <c r="BB5" i="2"/>
  <c r="BC5" i="2"/>
  <c r="BA6" i="2"/>
  <c r="BE6" i="2" s="1"/>
  <c r="BF6" i="2" s="1"/>
  <c r="BB6" i="2"/>
  <c r="BC6" i="2"/>
  <c r="BA7" i="2"/>
  <c r="BB7" i="2"/>
  <c r="BC7" i="2"/>
  <c r="BA8" i="2"/>
  <c r="BB8" i="2"/>
  <c r="BE8" i="2" s="1"/>
  <c r="BF8" i="2" s="1"/>
  <c r="BC8" i="2"/>
  <c r="BA9" i="2"/>
  <c r="BB9" i="2"/>
  <c r="BC9" i="2"/>
  <c r="BA10" i="2"/>
  <c r="BE10" i="2" s="1"/>
  <c r="BF10" i="2" s="1"/>
  <c r="BB10" i="2"/>
  <c r="BC10" i="2"/>
  <c r="BA11" i="2"/>
  <c r="BE11" i="2" s="1"/>
  <c r="BF11" i="2" s="1"/>
  <c r="BB11" i="2"/>
  <c r="BC11" i="2"/>
  <c r="BA12" i="2"/>
  <c r="BB12" i="2"/>
  <c r="BE12" i="2" s="1"/>
  <c r="BC12" i="2"/>
  <c r="BA13" i="2"/>
  <c r="BB13" i="2"/>
  <c r="BC13" i="2"/>
  <c r="BA14" i="2"/>
  <c r="BB14" i="2"/>
  <c r="BC14" i="2"/>
  <c r="BE14" i="2"/>
  <c r="BF14" i="2" s="1"/>
  <c r="BA15" i="2"/>
  <c r="BB15" i="2"/>
  <c r="BC15" i="2"/>
  <c r="BA16" i="2"/>
  <c r="BB16" i="2"/>
  <c r="BC16" i="2"/>
  <c r="BA17" i="2"/>
  <c r="BB17" i="2"/>
  <c r="BC17" i="2"/>
  <c r="BA18" i="2"/>
  <c r="BE18" i="2" s="1"/>
  <c r="BF18" i="2" s="1"/>
  <c r="BB18" i="2"/>
  <c r="BC18" i="2"/>
  <c r="BA19" i="2"/>
  <c r="BB19" i="2"/>
  <c r="BC19" i="2"/>
  <c r="BA20" i="2"/>
  <c r="BB20" i="2"/>
  <c r="BE20" i="2" s="1"/>
  <c r="BF20" i="2" s="1"/>
  <c r="BC20" i="2"/>
  <c r="BA21" i="2"/>
  <c r="BE21" i="2" s="1"/>
  <c r="BF21" i="2" s="1"/>
  <c r="BB21" i="2"/>
  <c r="BC21" i="2"/>
  <c r="BA22" i="2"/>
  <c r="BE22" i="2" s="1"/>
  <c r="BF22" i="2" s="1"/>
  <c r="BB22" i="2"/>
  <c r="BC22" i="2"/>
  <c r="BA23" i="2"/>
  <c r="BB23" i="2"/>
  <c r="BC23" i="2"/>
  <c r="BA24" i="2"/>
  <c r="BB24" i="2"/>
  <c r="BE24" i="2" s="1"/>
  <c r="BF24" i="2" s="1"/>
  <c r="BC24" i="2"/>
  <c r="BA25" i="2"/>
  <c r="BB25" i="2"/>
  <c r="BC25" i="2"/>
  <c r="BA26" i="2"/>
  <c r="BE26" i="2" s="1"/>
  <c r="BF26" i="2" s="1"/>
  <c r="BB26" i="2"/>
  <c r="BC26" i="2"/>
  <c r="BA27" i="2"/>
  <c r="BE27" i="2" s="1"/>
  <c r="BF27" i="2" s="1"/>
  <c r="BB27" i="2"/>
  <c r="BC27" i="2"/>
  <c r="BA28" i="2"/>
  <c r="BB28" i="2"/>
  <c r="BE28" i="2" s="1"/>
  <c r="BF28" i="2" s="1"/>
  <c r="BC28" i="2"/>
  <c r="BA29" i="2"/>
  <c r="BB29" i="2"/>
  <c r="BC29" i="2"/>
  <c r="BA30" i="2"/>
  <c r="BB30" i="2"/>
  <c r="BC30" i="2"/>
  <c r="BE30" i="2"/>
  <c r="BF30" i="2" s="1"/>
  <c r="BA31" i="2"/>
  <c r="BB31" i="2"/>
  <c r="BC31" i="2"/>
  <c r="BA32" i="2"/>
  <c r="BB32" i="2"/>
  <c r="BC32" i="2"/>
  <c r="BA33" i="2"/>
  <c r="BB33" i="2"/>
  <c r="BC33" i="2"/>
  <c r="BA34" i="2"/>
  <c r="BE34" i="2" s="1"/>
  <c r="BF34" i="2" s="1"/>
  <c r="BB34" i="2"/>
  <c r="BC34" i="2"/>
  <c r="BA35" i="2"/>
  <c r="BB35" i="2"/>
  <c r="BC35" i="2"/>
  <c r="BA36" i="2"/>
  <c r="BB36" i="2"/>
  <c r="BE36" i="2" s="1"/>
  <c r="BF36" i="2" s="1"/>
  <c r="BC36" i="2"/>
  <c r="BA37" i="2"/>
  <c r="BE37" i="2" s="1"/>
  <c r="BF37" i="2" s="1"/>
  <c r="BB37" i="2"/>
  <c r="BC37" i="2"/>
  <c r="BA38" i="2"/>
  <c r="BE38" i="2" s="1"/>
  <c r="BF38" i="2" s="1"/>
  <c r="BB38" i="2"/>
  <c r="BC38" i="2"/>
  <c r="BA39" i="2"/>
  <c r="BB39" i="2"/>
  <c r="BC39" i="2"/>
  <c r="BA40" i="2"/>
  <c r="BB40" i="2"/>
  <c r="BE40" i="2" s="1"/>
  <c r="BF40" i="2" s="1"/>
  <c r="BC40" i="2"/>
  <c r="BA41" i="2"/>
  <c r="BB41" i="2"/>
  <c r="BC41" i="2"/>
  <c r="BA42" i="2"/>
  <c r="BE42" i="2" s="1"/>
  <c r="BF42" i="2" s="1"/>
  <c r="BB42" i="2"/>
  <c r="BC42" i="2"/>
  <c r="BA43" i="2"/>
  <c r="BE43" i="2" s="1"/>
  <c r="BF43" i="2" s="1"/>
  <c r="BB43" i="2"/>
  <c r="BC43" i="2"/>
  <c r="BA44" i="2"/>
  <c r="BB44" i="2"/>
  <c r="BE44" i="2" s="1"/>
  <c r="BF44" i="2" s="1"/>
  <c r="BC44" i="2"/>
  <c r="BA45" i="2"/>
  <c r="BB45" i="2"/>
  <c r="BC45" i="2"/>
  <c r="BA46" i="2"/>
  <c r="BB46" i="2"/>
  <c r="BC46" i="2"/>
  <c r="BE46" i="2"/>
  <c r="BF46" i="2" s="1"/>
  <c r="BA47" i="2"/>
  <c r="BB47" i="2"/>
  <c r="BC47" i="2"/>
  <c r="BA48" i="2"/>
  <c r="BB48" i="2"/>
  <c r="BC48" i="2"/>
  <c r="BA49" i="2"/>
  <c r="BB49" i="2"/>
  <c r="BC49" i="2"/>
  <c r="BA50" i="2"/>
  <c r="BE50" i="2" s="1"/>
  <c r="BF50" i="2" s="1"/>
  <c r="BB50" i="2"/>
  <c r="BC50" i="2"/>
  <c r="BA51" i="2"/>
  <c r="BB51" i="2"/>
  <c r="BC51" i="2"/>
  <c r="BA52" i="2"/>
  <c r="BB52" i="2"/>
  <c r="BC52" i="2"/>
  <c r="BE52" i="2" l="1"/>
  <c r="BF52" i="2" s="1"/>
  <c r="BE3" i="2"/>
  <c r="BF3" i="2" s="1"/>
  <c r="BE49" i="2"/>
  <c r="BF49" i="2" s="1"/>
  <c r="BE39" i="2"/>
  <c r="BF39" i="2" s="1"/>
  <c r="BE23" i="2"/>
  <c r="BF23" i="2" s="1"/>
  <c r="BE17" i="2"/>
  <c r="BF17" i="2" s="1"/>
  <c r="BE7" i="2"/>
  <c r="BF7" i="2" s="1"/>
  <c r="BE51" i="2"/>
  <c r="BF51" i="2" s="1"/>
  <c r="BE45" i="2"/>
  <c r="BF45" i="2" s="1"/>
  <c r="BE19" i="2"/>
  <c r="BF19" i="2" s="1"/>
  <c r="BE13" i="2"/>
  <c r="BF13" i="2" s="1"/>
  <c r="BE33" i="2"/>
  <c r="BF33" i="2" s="1"/>
  <c r="BE35" i="2"/>
  <c r="BF35" i="2" s="1"/>
  <c r="BE29" i="2"/>
  <c r="BF29" i="2" s="1"/>
  <c r="BE48" i="2"/>
  <c r="BF48" i="2" s="1"/>
  <c r="BE47" i="2"/>
  <c r="BF47" i="2" s="1"/>
  <c r="BE41" i="2"/>
  <c r="BF41" i="2" s="1"/>
  <c r="BE32" i="2"/>
  <c r="BF32" i="2" s="1"/>
  <c r="BE31" i="2"/>
  <c r="BF31" i="2" s="1"/>
  <c r="BE25" i="2"/>
  <c r="BF25" i="2" s="1"/>
  <c r="BE16" i="2"/>
  <c r="BF16" i="2" s="1"/>
  <c r="BE15" i="2"/>
  <c r="BF15" i="2" s="1"/>
  <c r="BE9" i="2"/>
  <c r="BF9" i="2" s="1"/>
</calcChain>
</file>

<file path=xl/sharedStrings.xml><?xml version="1.0" encoding="utf-8"?>
<sst xmlns="http://schemas.openxmlformats.org/spreadsheetml/2006/main" count="217" uniqueCount="169">
  <si>
    <t>State</t>
  </si>
  <si>
    <t>ST</t>
  </si>
  <si>
    <t>Votes</t>
  </si>
  <si>
    <t>Democrats 08 (Votes)</t>
  </si>
  <si>
    <t>Democrats 12 (Votes)</t>
  </si>
  <si>
    <t>Republicans 08 (Votes)</t>
  </si>
  <si>
    <t>Republicans 12 (Votes)</t>
  </si>
  <si>
    <t>Republicans 2016</t>
  </si>
  <si>
    <t>Democrats 2016</t>
  </si>
  <si>
    <t>Green 2016</t>
  </si>
  <si>
    <t>Libertarians 2016</t>
  </si>
  <si>
    <t>Republicans 2012</t>
  </si>
  <si>
    <t>Republicans 2008</t>
  </si>
  <si>
    <t>Democrats 2012</t>
  </si>
  <si>
    <t>Democrats 2008</t>
  </si>
  <si>
    <t>Less Than High School Diploma</t>
  </si>
  <si>
    <t>At Least High School Diploma</t>
  </si>
  <si>
    <t>At Least Bachelors's Degree</t>
  </si>
  <si>
    <t>Graduate Degree</t>
  </si>
  <si>
    <t>School Enrollment</t>
  </si>
  <si>
    <t>Median Earnings 2010</t>
  </si>
  <si>
    <t>White (Not Latino) Population</t>
  </si>
  <si>
    <t>African American Population</t>
  </si>
  <si>
    <t>Native American Population</t>
  </si>
  <si>
    <t>Asian American Population</t>
  </si>
  <si>
    <t>Other Race or Races</t>
  </si>
  <si>
    <t>Latino Population</t>
  </si>
  <si>
    <t>Children Under 6 Living in Poverty</t>
  </si>
  <si>
    <t>Adults 65 and Older Living in Poverty</t>
  </si>
  <si>
    <t>Total Population</t>
  </si>
  <si>
    <t>Preschool.Enrollment.Ratio.enrolled.ages.3.and.4</t>
  </si>
  <si>
    <t>Poverty.Rate.below.federal.poverty.threshold</t>
  </si>
  <si>
    <t>Gini.Coefficient</t>
  </si>
  <si>
    <t>Child.Poverty.living.in.families.below.the.poverty.line</t>
  </si>
  <si>
    <t>Management.professional.and.related.occupations</t>
  </si>
  <si>
    <t>Service.occupations</t>
  </si>
  <si>
    <t>Sales.and.office.occupations</t>
  </si>
  <si>
    <t>Farming.fishing.and.forestry.occupations</t>
  </si>
  <si>
    <t>Construction.extraction.maintenance.and.repair.occupations</t>
  </si>
  <si>
    <t>Production.transportation.and.material.moving.occupations</t>
  </si>
  <si>
    <t>White</t>
  </si>
  <si>
    <t>Black</t>
  </si>
  <si>
    <t>Hispanic</t>
  </si>
  <si>
    <t>Asian</t>
  </si>
  <si>
    <t>Other</t>
  </si>
  <si>
    <t>White  Asian</t>
  </si>
  <si>
    <t>Median Age</t>
  </si>
  <si>
    <t>Unemployment</t>
  </si>
  <si>
    <t>Georgia</t>
  </si>
  <si>
    <t>Utah</t>
  </si>
  <si>
    <t>Washington</t>
  </si>
  <si>
    <t>Nebraska</t>
  </si>
  <si>
    <t>Florida</t>
  </si>
  <si>
    <t>Wisconsin</t>
  </si>
  <si>
    <t>Alabama</t>
  </si>
  <si>
    <t>Missouri</t>
  </si>
  <si>
    <t>Mississippi</t>
  </si>
  <si>
    <t>Montana</t>
  </si>
  <si>
    <t>West Virginia</t>
  </si>
  <si>
    <t>California</t>
  </si>
  <si>
    <t>Illinois</t>
  </si>
  <si>
    <t>Oregon</t>
  </si>
  <si>
    <t>Kentucky</t>
  </si>
  <si>
    <t>Maryland</t>
  </si>
  <si>
    <t>Minnesota</t>
  </si>
  <si>
    <t>Colorado</t>
  </si>
  <si>
    <t>South Dakota</t>
  </si>
  <si>
    <t>Texas</t>
  </si>
  <si>
    <t>Virginia</t>
  </si>
  <si>
    <t>New Mexico</t>
  </si>
  <si>
    <t>Tennessee</t>
  </si>
  <si>
    <t>New York</t>
  </si>
  <si>
    <t>North Dakota</t>
  </si>
  <si>
    <t>Louisiana</t>
  </si>
  <si>
    <t>Indiana</t>
  </si>
  <si>
    <t>Arkansas</t>
  </si>
  <si>
    <t>Ohio</t>
  </si>
  <si>
    <t>New Jersey</t>
  </si>
  <si>
    <t>South Carolina</t>
  </si>
  <si>
    <t>Iowa</t>
  </si>
  <si>
    <t>North Carolina</t>
  </si>
  <si>
    <t>Kansas</t>
  </si>
  <si>
    <t>Idaho</t>
  </si>
  <si>
    <t>Oklahoma</t>
  </si>
  <si>
    <t>Wyoming</t>
  </si>
  <si>
    <t>Michigan</t>
  </si>
  <si>
    <t>New Hampshire</t>
  </si>
  <si>
    <t>Alaska</t>
  </si>
  <si>
    <t>Pennsylvania</t>
  </si>
  <si>
    <t>Delaware</t>
  </si>
  <si>
    <t>Massachusetts</t>
  </si>
  <si>
    <t>Rhode Island</t>
  </si>
  <si>
    <t>Nevada</t>
  </si>
  <si>
    <t>Maine</t>
  </si>
  <si>
    <t>Vermont</t>
  </si>
  <si>
    <t>District of Columbia</t>
  </si>
  <si>
    <t>Hawaii</t>
  </si>
  <si>
    <t>Connecticut</t>
  </si>
  <si>
    <t>Arizona</t>
  </si>
  <si>
    <t>Others</t>
  </si>
  <si>
    <t>Others %</t>
  </si>
  <si>
    <t>Dem '12 Margin</t>
  </si>
  <si>
    <t>Dem '16 Margin</t>
  </si>
  <si>
    <t>Margin Shift</t>
  </si>
  <si>
    <t>Total '12 Votes</t>
  </si>
  <si>
    <t>Total '16 Votes</t>
  </si>
  <si>
    <t>Raw Votes vs. '12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</si>
  <si>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</si>
  <si>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</si>
  <si>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</si>
  <si>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</si>
  <si>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</si>
  <si>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</si>
  <si>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</si>
  <si>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</si>
  <si>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</si>
  <si>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</si>
  <si>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</si>
  <si>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</si>
  <si>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</si>
  <si>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</si>
  <si>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</si>
  <si>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</si>
  <si>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</si>
  <si>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</si>
  <si>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</si>
  <si>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</si>
  <si>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</si>
  <si>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</si>
  <si>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</si>
  <si>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</si>
  <si>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</si>
  <si>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</si>
  <si>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</si>
  <si>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</si>
  <si>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</si>
  <si>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</si>
  <si>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</si>
  <si>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</si>
  <si>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</si>
  <si>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</si>
  <si>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</si>
  <si>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</si>
  <si>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</si>
  <si>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</si>
  <si>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</si>
  <si>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</si>
  <si>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</si>
  <si>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</si>
  <si>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</si>
  <si>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</si>
  <si>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</si>
  <si>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</si>
  <si>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</si>
  <si>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</si>
  <si>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</si>
  <si>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</si>
  <si>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</si>
  <si>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Democrats (D)</t>
  </si>
  <si>
    <t>Republican (R)</t>
  </si>
  <si>
    <t>Democrats %</t>
  </si>
  <si>
    <t>Republican %</t>
  </si>
  <si>
    <t xml:space="preserve">Electoral Votes Democratic </t>
  </si>
  <si>
    <t>Electoral Votes Republican</t>
  </si>
  <si>
    <t>Result</t>
  </si>
  <si>
    <t>R</t>
  </si>
  <si>
    <t>D</t>
  </si>
  <si>
    <t>Swing State</t>
  </si>
  <si>
    <t>Indo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</si>
</sst>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0"/>
      <name val="Arial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3" fillId="0" borderId="0"/>
    <xf numFmtId="9" fontId="28" fillId="0" borderId="0" applyFont="0" applyFill="0" applyBorder="0" applyAlignment="0" applyProtection="0"/>
  </cellStyleXfs>
  <cellXfs count="48">
    <xf numFmtId="0" fontId="0" fillId="0" borderId="0" xfId="0"/>
    <xf numFmtId="0" fontId="19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 wrapText="1"/>
    </xf>
    <xf numFmtId="0" fontId="29" fillId="33" borderId="10" xfId="0" applyFont="1" applyFill="1" applyBorder="1"/>
    <xf numFmtId="0" fontId="29" fillId="33" borderId="11" xfId="0" applyFont="1" applyFill="1" applyBorder="1"/>
    <xf numFmtId="0" fontId="29" fillId="34" borderId="10" xfId="0" applyFont="1" applyFill="1" applyBorder="1"/>
    <xf numFmtId="0" fontId="29" fillId="34" borderId="11" xfId="0" applyFont="1" applyFill="1" applyBorder="1"/>
    <xf numFmtId="0" fontId="29" fillId="33" borderId="12" xfId="0" applyFont="1" applyFill="1" applyBorder="1"/>
    <xf numFmtId="0" fontId="29" fillId="33" borderId="13" xfId="0" applyFont="1" applyFill="1" applyBorder="1"/>
    <xf numFmtId="164" fontId="23" fillId="33" borderId="11" xfId="0" applyNumberFormat="1" applyFont="1" applyFill="1" applyBorder="1" applyAlignment="1">
      <alignment horizontal="center" wrapText="1"/>
    </xf>
    <xf numFmtId="3" fontId="21" fillId="33" borderId="11" xfId="0" applyNumberFormat="1" applyFont="1" applyFill="1" applyBorder="1" applyAlignment="1">
      <alignment horizontal="center" wrapText="1"/>
    </xf>
    <xf numFmtId="164" fontId="22" fillId="33" borderId="11" xfId="0" applyNumberFormat="1" applyFont="1" applyFill="1" applyBorder="1" applyAlignment="1">
      <alignment horizontal="center" wrapText="1"/>
    </xf>
    <xf numFmtId="164" fontId="23" fillId="34" borderId="11" xfId="0" applyNumberFormat="1" applyFont="1" applyFill="1" applyBorder="1" applyAlignment="1">
      <alignment horizontal="center" wrapText="1"/>
    </xf>
    <xf numFmtId="3" fontId="21" fillId="34" borderId="11" xfId="0" applyNumberFormat="1" applyFont="1" applyFill="1" applyBorder="1" applyAlignment="1">
      <alignment horizontal="center" wrapText="1"/>
    </xf>
    <xf numFmtId="164" fontId="22" fillId="34" borderId="11" xfId="0" applyNumberFormat="1" applyFont="1" applyFill="1" applyBorder="1" applyAlignment="1">
      <alignment horizontal="center" wrapText="1"/>
    </xf>
    <xf numFmtId="164" fontId="24" fillId="33" borderId="11" xfId="0" applyNumberFormat="1" applyFont="1" applyFill="1" applyBorder="1" applyAlignment="1">
      <alignment horizontal="center" wrapText="1"/>
    </xf>
    <xf numFmtId="164" fontId="24" fillId="34" borderId="11" xfId="0" applyNumberFormat="1" applyFont="1" applyFill="1" applyBorder="1" applyAlignment="1">
      <alignment horizontal="center" wrapText="1"/>
    </xf>
    <xf numFmtId="164" fontId="23" fillId="33" borderId="13" xfId="0" applyNumberFormat="1" applyFont="1" applyFill="1" applyBorder="1" applyAlignment="1">
      <alignment horizontal="center" wrapText="1"/>
    </xf>
    <xf numFmtId="164" fontId="24" fillId="33" borderId="13" xfId="0" applyNumberFormat="1" applyFont="1" applyFill="1" applyBorder="1" applyAlignment="1">
      <alignment horizontal="center" wrapText="1"/>
    </xf>
    <xf numFmtId="3" fontId="21" fillId="33" borderId="13" xfId="0" applyNumberFormat="1" applyFont="1" applyFill="1" applyBorder="1" applyAlignment="1">
      <alignment horizontal="center" wrapText="1"/>
    </xf>
    <xf numFmtId="164" fontId="22" fillId="33" borderId="13" xfId="0" applyNumberFormat="1" applyFont="1" applyFill="1" applyBorder="1" applyAlignment="1">
      <alignment horizontal="center" wrapText="1"/>
    </xf>
    <xf numFmtId="0" fontId="25" fillId="33" borderId="11" xfId="42" applyNumberFormat="1" applyFont="1" applyFill="1" applyBorder="1" applyAlignment="1"/>
    <xf numFmtId="0" fontId="27" fillId="33" borderId="11" xfId="43" applyNumberFormat="1" applyFont="1" applyFill="1" applyBorder="1" applyAlignment="1">
      <alignment horizontal="right" vertical="top" wrapText="1"/>
    </xf>
    <xf numFmtId="0" fontId="27" fillId="33" borderId="14" xfId="43" applyNumberFormat="1" applyFont="1" applyFill="1" applyBorder="1" applyAlignment="1">
      <alignment horizontal="right" vertical="top" wrapText="1"/>
    </xf>
    <xf numFmtId="0" fontId="25" fillId="34" borderId="11" xfId="42" applyNumberFormat="1" applyFont="1" applyFill="1" applyBorder="1" applyAlignment="1"/>
    <xf numFmtId="0" fontId="27" fillId="34" borderId="11" xfId="43" applyNumberFormat="1" applyFont="1" applyFill="1" applyBorder="1" applyAlignment="1">
      <alignment horizontal="right" vertical="top" wrapText="1"/>
    </xf>
    <xf numFmtId="0" fontId="27" fillId="34" borderId="14" xfId="43" applyNumberFormat="1" applyFont="1" applyFill="1" applyBorder="1" applyAlignment="1">
      <alignment horizontal="right" vertical="top" wrapText="1"/>
    </xf>
    <xf numFmtId="0" fontId="25" fillId="33" borderId="13" xfId="42" applyNumberFormat="1" applyFont="1" applyFill="1" applyBorder="1" applyAlignment="1"/>
    <xf numFmtId="0" fontId="27" fillId="33" borderId="13" xfId="43" applyNumberFormat="1" applyFont="1" applyFill="1" applyBorder="1" applyAlignment="1">
      <alignment horizontal="right" vertical="top" wrapText="1"/>
    </xf>
    <xf numFmtId="0" fontId="27" fillId="33" borderId="15" xfId="43" applyNumberFormat="1" applyFont="1" applyFill="1" applyBorder="1" applyAlignment="1">
      <alignment horizontal="right" vertical="top" wrapText="1"/>
    </xf>
    <xf numFmtId="0" fontId="19" fillId="0" borderId="0" xfId="0" applyNumberFormat="1" applyFont="1" applyFill="1" applyBorder="1" applyAlignment="1" applyProtection="1">
      <alignment vertical="center"/>
    </xf>
    <xf numFmtId="9" fontId="19" fillId="0" borderId="0" xfId="44" applyFont="1" applyFill="1" applyBorder="1" applyAlignment="1" applyProtection="1">
      <alignment vertical="center"/>
    </xf>
    <xf numFmtId="3" fontId="19" fillId="0" borderId="0" xfId="0" applyNumberFormat="1" applyFont="1" applyAlignment="1">
      <alignment horizontal="center" vertical="center"/>
    </xf>
    <xf numFmtId="3" fontId="30" fillId="33" borderId="11" xfId="0" applyNumberFormat="1" applyFont="1" applyFill="1" applyBorder="1" applyAlignment="1">
      <alignment horizontal="right" wrapText="1"/>
    </xf>
    <xf numFmtId="3" fontId="30" fillId="34" borderId="11" xfId="0" applyNumberFormat="1" applyFont="1" applyFill="1" applyBorder="1" applyAlignment="1">
      <alignment horizontal="right" wrapText="1"/>
    </xf>
    <xf numFmtId="3" fontId="30" fillId="33" borderId="13" xfId="0" applyNumberFormat="1" applyFont="1" applyFill="1" applyBorder="1" applyAlignment="1">
      <alignment horizontal="right" wrapText="1"/>
    </xf>
    <xf numFmtId="3" fontId="0" fillId="0" borderId="0" xfId="0" applyNumberFormat="1"/>
    <xf numFmtId="3" fontId="30" fillId="33" borderId="14" xfId="0" applyNumberFormat="1" applyFont="1" applyFill="1" applyBorder="1" applyAlignment="1">
      <alignment horizontal="right" wrapText="1"/>
    </xf>
    <xf numFmtId="3" fontId="30" fillId="34" borderId="14" xfId="0" applyNumberFormat="1" applyFont="1" applyFill="1" applyBorder="1" applyAlignment="1">
      <alignment horizontal="right" wrapText="1"/>
    </xf>
    <xf numFmtId="3" fontId="30" fillId="33" borderId="15" xfId="0" applyNumberFormat="1" applyFont="1" applyFill="1" applyBorder="1" applyAlignment="1">
      <alignment horizontal="right" wrapText="1"/>
    </xf>
    <xf numFmtId="0" fontId="2" fillId="15" borderId="11" xfId="24" applyBorder="1"/>
    <xf numFmtId="0" fontId="2" fillId="14" borderId="11" xfId="23" applyBorder="1"/>
    <xf numFmtId="164" fontId="26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3" fontId="26" fillId="0" borderId="0" xfId="42" applyNumberFormat="1" applyFont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wrapText="1"/>
    </xf>
    <xf numFmtId="3" fontId="29" fillId="34" borderId="11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1541B411-2122-4CBF-ACD0-782D2A7EAC09}"/>
    <cellStyle name="Normal 3" xfId="42" xr:uid="{5620F594-3A9B-4A4D-AB09-C091E42EAAB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9BB-54CD-4CC6-8200-0E3D83CD3D9C}">
  <dimension ref="A1:BL54"/>
  <sheetViews>
    <sheetView tabSelected="1" topLeftCell="AQ1" workbookViewId="0">
      <pane ySplit="1" topLeftCell="A2" activePane="bottomLeft" state="frozen"/>
      <selection pane="bottomLeft" activeCell="AV1" sqref="AV1"/>
    </sheetView>
  </sheetViews>
  <sheetFormatPr defaultRowHeight="15" x14ac:dyDescent="0.25"/>
  <cols>
    <col min="1" max="1" width="18.7109375" bestFit="1" customWidth="1"/>
    <col min="2" max="2" width="4.5703125" bestFit="1" customWidth="1"/>
    <col min="3" max="3" width="9" bestFit="1" customWidth="1"/>
    <col min="4" max="4" width="17" bestFit="1" customWidth="1"/>
    <col min="5" max="5" width="17.7109375" bestFit="1" customWidth="1"/>
    <col min="6" max="6" width="9" bestFit="1" customWidth="1"/>
    <col min="7" max="7" width="24.7109375" customWidth="1"/>
    <col min="8" max="8" width="27.42578125" bestFit="1" customWidth="1"/>
    <col min="9" max="9" width="29.42578125" bestFit="1" customWidth="1"/>
    <col min="10" max="10" width="27" bestFit="1" customWidth="1"/>
    <col min="11" max="11" width="21" bestFit="1" customWidth="1"/>
    <col min="12" max="12" width="19.140625" bestFit="1" customWidth="1"/>
    <col min="13" max="13" width="13.7109375" bestFit="1" customWidth="1"/>
    <col min="14" max="14" width="20.28515625" bestFit="1" customWidth="1"/>
    <col min="15" max="16" width="21" bestFit="1" customWidth="1"/>
    <col min="17" max="18" width="19.140625" bestFit="1" customWidth="1"/>
    <col min="19" max="19" width="19" customWidth="1"/>
    <col min="20" max="20" width="18.28515625" customWidth="1"/>
    <col min="21" max="21" width="23.5703125" customWidth="1"/>
    <col min="22" max="22" width="20" bestFit="1" customWidth="1"/>
    <col min="23" max="23" width="21.85546875" bestFit="1" customWidth="1"/>
    <col min="24" max="24" width="25.85546875" bestFit="1" customWidth="1"/>
    <col min="25" max="25" width="20.5703125" customWidth="1"/>
    <col min="26" max="26" width="21.5703125" customWidth="1"/>
    <col min="27" max="27" width="19.28515625" customWidth="1"/>
    <col min="28" max="28" width="18.28515625" customWidth="1"/>
    <col min="29" max="29" width="13.42578125" customWidth="1"/>
    <col min="30" max="30" width="20.85546875" bestFit="1" customWidth="1"/>
    <col min="31" max="31" width="20" customWidth="1"/>
    <col min="32" max="32" width="22.42578125" customWidth="1"/>
    <col min="33" max="33" width="19.42578125" bestFit="1" customWidth="1"/>
    <col min="34" max="34" width="31" customWidth="1"/>
    <col min="35" max="35" width="26.140625" customWidth="1"/>
    <col min="36" max="36" width="18.140625" bestFit="1" customWidth="1"/>
    <col min="37" max="38" width="33.85546875" customWidth="1"/>
    <col min="39" max="39" width="24" bestFit="1" customWidth="1"/>
    <col min="40" max="40" width="33.42578125" bestFit="1" customWidth="1"/>
    <col min="41" max="41" width="22.7109375" customWidth="1"/>
    <col min="42" max="42" width="41.28515625" customWidth="1"/>
    <col min="43" max="43" width="34" customWidth="1"/>
    <col min="44" max="47" width="12" bestFit="1" customWidth="1"/>
    <col min="48" max="48" width="13.85546875" bestFit="1" customWidth="1"/>
    <col min="49" max="49" width="12" bestFit="1" customWidth="1"/>
    <col min="50" max="50" width="14.85546875" bestFit="1" customWidth="1"/>
    <col min="51" max="51" width="14.140625" bestFit="1" customWidth="1"/>
    <col min="52" max="52" width="18.140625" bestFit="1" customWidth="1"/>
    <col min="53" max="53" width="12.5703125" bestFit="1" customWidth="1"/>
    <col min="54" max="54" width="13.42578125" bestFit="1" customWidth="1"/>
    <col min="55" max="55" width="8.85546875" bestFit="1" customWidth="1"/>
    <col min="56" max="57" width="15.140625" bestFit="1" customWidth="1"/>
    <col min="58" max="58" width="12" bestFit="1" customWidth="1"/>
    <col min="59" max="60" width="14.28515625" bestFit="1" customWidth="1"/>
    <col min="61" max="61" width="16.7109375" bestFit="1" customWidth="1"/>
    <col min="62" max="62" width="26" bestFit="1" customWidth="1"/>
    <col min="63" max="63" width="26.5703125" bestFit="1" customWidth="1"/>
    <col min="64" max="64" width="11.28515625" bestFit="1" customWidth="1"/>
  </cols>
  <sheetData>
    <row r="1" spans="1:64" s="1" customFormat="1" ht="47.25" x14ac:dyDescent="0.25">
      <c r="A1" s="30" t="s">
        <v>0</v>
      </c>
      <c r="B1" s="30" t="s">
        <v>1</v>
      </c>
      <c r="C1" s="30" t="s">
        <v>2</v>
      </c>
      <c r="D1" s="32" t="s">
        <v>158</v>
      </c>
      <c r="E1" s="32" t="s">
        <v>159</v>
      </c>
      <c r="F1" s="32" t="s">
        <v>99</v>
      </c>
      <c r="G1" s="2" t="s">
        <v>3</v>
      </c>
      <c r="H1" s="2" t="s">
        <v>4</v>
      </c>
      <c r="I1" s="2" t="s">
        <v>5</v>
      </c>
      <c r="J1" s="30" t="s">
        <v>6</v>
      </c>
      <c r="K1" s="31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168</v>
      </c>
      <c r="AW1" s="2" t="s">
        <v>44</v>
      </c>
      <c r="AX1" s="2" t="s">
        <v>45</v>
      </c>
      <c r="AY1" s="2" t="s">
        <v>46</v>
      </c>
      <c r="AZ1" s="2" t="s">
        <v>47</v>
      </c>
      <c r="BA1" s="42" t="s">
        <v>160</v>
      </c>
      <c r="BB1" s="42" t="s">
        <v>161</v>
      </c>
      <c r="BC1" s="43" t="s">
        <v>100</v>
      </c>
      <c r="BD1" s="43" t="s">
        <v>101</v>
      </c>
      <c r="BE1" s="43" t="s">
        <v>102</v>
      </c>
      <c r="BF1" s="44" t="s">
        <v>103</v>
      </c>
      <c r="BG1" s="44" t="s">
        <v>104</v>
      </c>
      <c r="BH1" s="44" t="s">
        <v>105</v>
      </c>
      <c r="BI1" s="43" t="s">
        <v>106</v>
      </c>
      <c r="BJ1" s="45" t="s">
        <v>163</v>
      </c>
      <c r="BK1" s="45" t="s">
        <v>162</v>
      </c>
      <c r="BL1" s="46" t="s">
        <v>164</v>
      </c>
    </row>
    <row r="2" spans="1:64" x14ac:dyDescent="0.25">
      <c r="A2" s="3" t="s">
        <v>54</v>
      </c>
      <c r="B2" s="21" t="s">
        <v>107</v>
      </c>
      <c r="C2" s="4">
        <v>2078165</v>
      </c>
      <c r="D2" s="33">
        <v>729547</v>
      </c>
      <c r="E2" s="33">
        <v>1318255</v>
      </c>
      <c r="F2" s="37">
        <v>75570</v>
      </c>
      <c r="G2" s="40">
        <v>813479</v>
      </c>
      <c r="H2" s="40">
        <v>795696</v>
      </c>
      <c r="I2" s="40">
        <v>1266546</v>
      </c>
      <c r="J2" s="3">
        <v>18746</v>
      </c>
      <c r="K2" s="4">
        <v>64.411883559307441</v>
      </c>
      <c r="L2" s="4">
        <v>33.787563017595687</v>
      </c>
      <c r="M2" s="4">
        <v>0.31751286558017761</v>
      </c>
      <c r="N2" s="4">
        <v>1.4830405575208363</v>
      </c>
      <c r="O2" s="4">
        <v>60.655373211579104</v>
      </c>
      <c r="P2" s="4">
        <v>60.836450605095543</v>
      </c>
      <c r="Q2" s="4">
        <v>38.398518712319415</v>
      </c>
      <c r="R2" s="4">
        <v>38.269268659602986</v>
      </c>
      <c r="S2" s="4">
        <v>23.217910447761188</v>
      </c>
      <c r="T2" s="4">
        <v>76.782089552238801</v>
      </c>
      <c r="U2" s="4">
        <v>15.392537313432834</v>
      </c>
      <c r="V2" s="4">
        <v>5.6223880597014926</v>
      </c>
      <c r="W2" s="4">
        <v>74.137313432835853</v>
      </c>
      <c r="X2" s="4">
        <v>23934.094228507463</v>
      </c>
      <c r="Y2" s="4">
        <v>66.652238805970143</v>
      </c>
      <c r="Z2" s="4">
        <v>28.230597014925372</v>
      </c>
      <c r="AA2" s="4">
        <v>0.61492537313432805</v>
      </c>
      <c r="AB2" s="4">
        <v>0.54552238805970144</v>
      </c>
      <c r="AC2" s="4">
        <v>1.1858208955223877</v>
      </c>
      <c r="AD2" s="4">
        <v>2.7656716417910454</v>
      </c>
      <c r="AE2" s="4">
        <v>30.857462686567175</v>
      </c>
      <c r="AF2" s="4">
        <v>14.91044776119403</v>
      </c>
      <c r="AG2" s="4">
        <v>70246.776119402988</v>
      </c>
      <c r="AH2" s="4">
        <v>41.683582089552232</v>
      </c>
      <c r="AI2" s="4">
        <v>19.801492537313429</v>
      </c>
      <c r="AJ2" s="4">
        <v>0.45902985074626868</v>
      </c>
      <c r="AK2" s="4">
        <v>27.633582089552249</v>
      </c>
      <c r="AL2" s="4">
        <v>25.98955223880597</v>
      </c>
      <c r="AM2" s="4">
        <v>15.72611940298507</v>
      </c>
      <c r="AN2" s="4">
        <v>23.541044776119399</v>
      </c>
      <c r="AO2" s="4">
        <v>1.4164179104477617</v>
      </c>
      <c r="AP2" s="4">
        <v>12.050746268656722</v>
      </c>
      <c r="AQ2" s="4">
        <v>21.281343283582085</v>
      </c>
      <c r="AR2" s="4">
        <v>66.652238805970143</v>
      </c>
      <c r="AS2" s="4">
        <v>28.230597014925372</v>
      </c>
      <c r="AT2" s="4">
        <v>2.7656716417910454</v>
      </c>
      <c r="AU2" s="4">
        <v>0.54552238805970144</v>
      </c>
      <c r="AV2" s="4">
        <v>0.61492537313432805</v>
      </c>
      <c r="AW2" s="4">
        <v>1.1858208955223877</v>
      </c>
      <c r="AX2" s="4">
        <v>67.197761194029837</v>
      </c>
      <c r="AY2" s="4">
        <v>38.894029850746257</v>
      </c>
      <c r="AZ2" s="4">
        <v>8.5701492537313476E-2</v>
      </c>
      <c r="BA2" s="9">
        <f t="shared" ref="BA2:BA33" si="0">D2/(F2+D2+E2)</f>
        <v>0.3435794575797364</v>
      </c>
      <c r="BB2" s="9">
        <f t="shared" ref="BB2:BB33" si="1">E2/(D2+E2+F2)</f>
        <v>0.62083092364409065</v>
      </c>
      <c r="BC2" s="9">
        <f t="shared" ref="BC2:BC33" si="2">F2/(D2+F2+E2)</f>
        <v>3.558961877617299E-2</v>
      </c>
      <c r="BD2" s="9">
        <v>-0.22186789231070347</v>
      </c>
      <c r="BE2" s="9">
        <f t="shared" ref="BE2:BE52" si="3">(BA2-BB2)</f>
        <v>-0.27725146606435425</v>
      </c>
      <c r="BF2" s="9">
        <f t="shared" ref="BF2:BF52" si="4">BE2-BD2</f>
        <v>-5.5383573753650772E-2</v>
      </c>
      <c r="BG2" s="10">
        <v>2074338</v>
      </c>
      <c r="BH2" s="10">
        <v>2123372</v>
      </c>
      <c r="BI2" s="11">
        <v>2.3638384872667784E-2</v>
      </c>
      <c r="BJ2" s="22">
        <v>9</v>
      </c>
      <c r="BK2" s="23"/>
      <c r="BL2" t="s">
        <v>165</v>
      </c>
    </row>
    <row r="3" spans="1:64" x14ac:dyDescent="0.25">
      <c r="A3" s="5" t="s">
        <v>87</v>
      </c>
      <c r="B3" s="24" t="s">
        <v>108</v>
      </c>
      <c r="C3" s="47"/>
      <c r="D3" s="34">
        <v>116454</v>
      </c>
      <c r="E3" s="34">
        <v>163387</v>
      </c>
      <c r="F3" s="38">
        <v>38767</v>
      </c>
      <c r="G3" s="41"/>
      <c r="H3" s="41"/>
      <c r="I3" s="41"/>
      <c r="J3" s="5"/>
      <c r="K3" s="6"/>
      <c r="L3" s="6"/>
      <c r="M3" s="6"/>
      <c r="N3" s="6"/>
      <c r="O3" s="6"/>
      <c r="P3" s="6"/>
      <c r="Q3" s="6"/>
      <c r="R3" s="6"/>
      <c r="S3" s="6">
        <v>13.406896551724135</v>
      </c>
      <c r="T3" s="6">
        <v>86.593103448275841</v>
      </c>
      <c r="U3" s="6">
        <v>20.662068965517243</v>
      </c>
      <c r="V3" s="6">
        <v>6.8034482758620696</v>
      </c>
      <c r="W3" s="6">
        <v>71.74655172413793</v>
      </c>
      <c r="X3" s="6">
        <v>28163.855325517245</v>
      </c>
      <c r="Y3" s="6">
        <v>50.796551724137942</v>
      </c>
      <c r="Z3" s="6">
        <v>1.403448275862069</v>
      </c>
      <c r="AA3" s="6">
        <v>31.618965517241374</v>
      </c>
      <c r="AB3" s="6">
        <v>4.9120689655172418</v>
      </c>
      <c r="AC3" s="6">
        <v>7.5827586206896562</v>
      </c>
      <c r="AD3" s="6">
        <v>3.6948275862068969</v>
      </c>
      <c r="AE3" s="6">
        <v>19.25</v>
      </c>
      <c r="AF3" s="6">
        <v>5.796551724137931</v>
      </c>
      <c r="AG3" s="6">
        <v>24023.413793103449</v>
      </c>
      <c r="AH3" s="6">
        <v>51.572413793103436</v>
      </c>
      <c r="AI3" s="6">
        <v>12.29137931034483</v>
      </c>
      <c r="AJ3" s="6">
        <v>0.39713793103448275</v>
      </c>
      <c r="AK3" s="6">
        <v>15.162068965517243</v>
      </c>
      <c r="AL3" s="6">
        <v>32.703448275862065</v>
      </c>
      <c r="AM3" s="6">
        <v>16.70862068965517</v>
      </c>
      <c r="AN3" s="6">
        <v>21.448275862068968</v>
      </c>
      <c r="AO3" s="6">
        <v>2.8396551724137926</v>
      </c>
      <c r="AP3" s="6">
        <v>11.67586206896552</v>
      </c>
      <c r="AQ3" s="6">
        <v>14.631034482758624</v>
      </c>
      <c r="AR3" s="6">
        <v>50.796551724137942</v>
      </c>
      <c r="AS3" s="6">
        <v>1.403448275862069</v>
      </c>
      <c r="AT3" s="6">
        <v>3.6948275862068969</v>
      </c>
      <c r="AU3" s="6">
        <v>4.9120689655172418</v>
      </c>
      <c r="AV3" s="6">
        <v>31.618965517241374</v>
      </c>
      <c r="AW3" s="6">
        <v>7.5827586206896562</v>
      </c>
      <c r="AX3" s="6">
        <v>55.708620689655163</v>
      </c>
      <c r="AY3" s="6">
        <v>35.534482758620697</v>
      </c>
      <c r="AZ3" s="6">
        <v>9.4083333333333338E-2</v>
      </c>
      <c r="BA3" s="12">
        <f t="shared" si="0"/>
        <v>0.36550871290111986</v>
      </c>
      <c r="BB3" s="12">
        <f t="shared" si="1"/>
        <v>0.51281512077537283</v>
      </c>
      <c r="BC3" s="12">
        <f t="shared" si="2"/>
        <v>0.12167616632350725</v>
      </c>
      <c r="BD3" s="12">
        <v>-0.13988918284830032</v>
      </c>
      <c r="BE3" s="12">
        <f t="shared" si="3"/>
        <v>-0.14730640787425298</v>
      </c>
      <c r="BF3" s="12">
        <f t="shared" si="4"/>
        <v>-7.4172250259526562E-3</v>
      </c>
      <c r="BG3" s="13">
        <v>300495</v>
      </c>
      <c r="BH3" s="13">
        <v>318608</v>
      </c>
      <c r="BI3" s="14">
        <v>6.0277209271368815E-2</v>
      </c>
      <c r="BJ3" s="25">
        <v>3</v>
      </c>
      <c r="BK3" s="26"/>
      <c r="BL3" t="s">
        <v>165</v>
      </c>
    </row>
    <row r="4" spans="1:64" x14ac:dyDescent="0.25">
      <c r="A4" s="3" t="s">
        <v>98</v>
      </c>
      <c r="B4" s="21" t="s">
        <v>109</v>
      </c>
      <c r="C4" s="4">
        <v>4140975</v>
      </c>
      <c r="D4" s="33">
        <v>1161167</v>
      </c>
      <c r="E4" s="33">
        <v>1252401</v>
      </c>
      <c r="F4" s="37">
        <v>159597</v>
      </c>
      <c r="G4" s="40">
        <v>1848186</v>
      </c>
      <c r="H4" s="40">
        <v>1820928</v>
      </c>
      <c r="I4" s="40">
        <v>2496657</v>
      </c>
      <c r="J4" s="3">
        <v>2822762</v>
      </c>
      <c r="K4" s="4">
        <v>52.805467418066662</v>
      </c>
      <c r="L4" s="4">
        <v>41.926920385686664</v>
      </c>
      <c r="M4" s="4">
        <v>1.3600706494106667</v>
      </c>
      <c r="N4" s="4">
        <v>3.907541546834</v>
      </c>
      <c r="O4" s="4">
        <v>54.056658243953322</v>
      </c>
      <c r="P4" s="4">
        <v>54.704642314046666</v>
      </c>
      <c r="Q4" s="4">
        <v>43.832187054933328</v>
      </c>
      <c r="R4" s="4">
        <v>43.92848595331332</v>
      </c>
      <c r="S4" s="4">
        <v>18.18</v>
      </c>
      <c r="T4" s="4">
        <v>81.819999999999993</v>
      </c>
      <c r="U4" s="4">
        <v>18.053333333333335</v>
      </c>
      <c r="V4" s="4">
        <v>6.6199999999999992</v>
      </c>
      <c r="W4" s="4">
        <v>72.963333333333324</v>
      </c>
      <c r="X4" s="4">
        <v>25055.38014766667</v>
      </c>
      <c r="Y4" s="4">
        <v>53.220000000000006</v>
      </c>
      <c r="Z4" s="4">
        <v>1.6266666666666671</v>
      </c>
      <c r="AA4" s="4">
        <v>13.149999999999999</v>
      </c>
      <c r="AB4" s="4">
        <v>1.1066666666666667</v>
      </c>
      <c r="AC4" s="4">
        <v>1.75</v>
      </c>
      <c r="AD4" s="4">
        <v>29.166666666666668</v>
      </c>
      <c r="AE4" s="4">
        <v>28.323333333333334</v>
      </c>
      <c r="AF4" s="4">
        <v>11.893333333333333</v>
      </c>
      <c r="AG4" s="4">
        <v>423895.86666666664</v>
      </c>
      <c r="AH4" s="4">
        <v>35.213333333333331</v>
      </c>
      <c r="AI4" s="4">
        <v>18.883333333333333</v>
      </c>
      <c r="AJ4" s="4">
        <v>0.436</v>
      </c>
      <c r="AK4" s="4">
        <v>26.166666666666668</v>
      </c>
      <c r="AL4" s="4">
        <v>29.160000000000004</v>
      </c>
      <c r="AM4" s="4">
        <v>20.876666666666669</v>
      </c>
      <c r="AN4" s="4">
        <v>24.660000000000004</v>
      </c>
      <c r="AO4" s="4">
        <v>1.5666666666666667</v>
      </c>
      <c r="AP4" s="4">
        <v>13.316666666666666</v>
      </c>
      <c r="AQ4" s="4">
        <v>10.41</v>
      </c>
      <c r="AR4" s="4">
        <v>53.220000000000006</v>
      </c>
      <c r="AS4" s="4">
        <v>1.6266666666666671</v>
      </c>
      <c r="AT4" s="4">
        <v>29.166666666666668</v>
      </c>
      <c r="AU4" s="4">
        <v>1.1066666666666667</v>
      </c>
      <c r="AV4" s="4">
        <v>13.149999999999999</v>
      </c>
      <c r="AW4" s="4">
        <v>1.75</v>
      </c>
      <c r="AX4" s="4">
        <v>54.326666666666668</v>
      </c>
      <c r="AY4" s="4">
        <v>38.166666666666664</v>
      </c>
      <c r="AZ4" s="4">
        <v>0.11406666666666666</v>
      </c>
      <c r="BA4" s="9">
        <f t="shared" si="0"/>
        <v>0.45126021844693209</v>
      </c>
      <c r="BB4" s="9">
        <f t="shared" si="1"/>
        <v>0.4867161647232105</v>
      </c>
      <c r="BC4" s="9">
        <f t="shared" si="2"/>
        <v>6.2023616829857395E-2</v>
      </c>
      <c r="BD4" s="9">
        <v>-9.0647662241753191E-2</v>
      </c>
      <c r="BE4" s="9">
        <f t="shared" si="3"/>
        <v>-3.5455946276278405E-2</v>
      </c>
      <c r="BF4" s="9">
        <f t="shared" si="4"/>
        <v>5.5191715965474786E-2</v>
      </c>
      <c r="BG4" s="10">
        <v>2299254</v>
      </c>
      <c r="BH4" s="10">
        <v>2573165</v>
      </c>
      <c r="BI4" s="11">
        <v>0.11913037880982258</v>
      </c>
      <c r="BJ4" s="22">
        <v>11</v>
      </c>
      <c r="BK4" s="23"/>
      <c r="BL4" t="s">
        <v>165</v>
      </c>
    </row>
    <row r="5" spans="1:64" x14ac:dyDescent="0.25">
      <c r="A5" s="5" t="s">
        <v>75</v>
      </c>
      <c r="B5" s="24" t="s">
        <v>110</v>
      </c>
      <c r="C5" s="6">
        <v>1121684</v>
      </c>
      <c r="D5" s="34">
        <v>380494</v>
      </c>
      <c r="E5" s="34">
        <v>684872</v>
      </c>
      <c r="F5" s="38">
        <v>65269</v>
      </c>
      <c r="G5" s="41">
        <v>422310</v>
      </c>
      <c r="H5" s="41">
        <v>394409</v>
      </c>
      <c r="I5" s="41">
        <v>638017</v>
      </c>
      <c r="J5" s="5">
        <v>647744</v>
      </c>
      <c r="K5" s="6">
        <v>64.666872146650903</v>
      </c>
      <c r="L5" s="6">
        <v>30.55325846873534</v>
      </c>
      <c r="M5" s="6">
        <v>0.65438797617275879</v>
      </c>
      <c r="N5" s="6">
        <v>2.0421337924558287</v>
      </c>
      <c r="O5" s="6">
        <v>62.228692491023054</v>
      </c>
      <c r="P5" s="6">
        <v>59.98916020554536</v>
      </c>
      <c r="Q5" s="6">
        <v>35.063321357258324</v>
      </c>
      <c r="R5" s="6">
        <v>37.037494072862017</v>
      </c>
      <c r="S5" s="6">
        <v>21.097105263157903</v>
      </c>
      <c r="T5" s="6">
        <v>78.902894736842143</v>
      </c>
      <c r="U5" s="6">
        <v>13.987543859649126</v>
      </c>
      <c r="V5" s="6">
        <v>4.4528947368421026</v>
      </c>
      <c r="W5" s="6">
        <v>74.043596491228087</v>
      </c>
      <c r="X5" s="6">
        <v>22237.412069442984</v>
      </c>
      <c r="Y5" s="6">
        <v>76.881184210526285</v>
      </c>
      <c r="Z5" s="6">
        <v>15.645745614035093</v>
      </c>
      <c r="AA5" s="6">
        <v>0.76907894736842108</v>
      </c>
      <c r="AB5" s="6">
        <v>0.58561403508771936</v>
      </c>
      <c r="AC5" s="6">
        <v>1.4361842105263158</v>
      </c>
      <c r="AD5" s="6">
        <v>4.6903508771929818</v>
      </c>
      <c r="AE5" s="6">
        <v>34.129912280701745</v>
      </c>
      <c r="AF5" s="6">
        <v>14.703859649122805</v>
      </c>
      <c r="AG5" s="6">
        <v>43432.985087719302</v>
      </c>
      <c r="AH5" s="6">
        <v>50.631754385964932</v>
      </c>
      <c r="AI5" s="6">
        <v>20.110307017543864</v>
      </c>
      <c r="AJ5" s="6">
        <v>0.44732894736842094</v>
      </c>
      <c r="AK5" s="6">
        <v>28.676535087719301</v>
      </c>
      <c r="AL5" s="6">
        <v>26.096842105263153</v>
      </c>
      <c r="AM5" s="6">
        <v>16.897061403508769</v>
      </c>
      <c r="AN5" s="6">
        <v>22.407368421052627</v>
      </c>
      <c r="AO5" s="6">
        <v>2.5166666666666671</v>
      </c>
      <c r="AP5" s="6">
        <v>11.174561403508775</v>
      </c>
      <c r="AQ5" s="6">
        <v>20.909342105263153</v>
      </c>
      <c r="AR5" s="6">
        <v>76.881184210526285</v>
      </c>
      <c r="AS5" s="6">
        <v>15.645745614035093</v>
      </c>
      <c r="AT5" s="6">
        <v>4.6903508771929818</v>
      </c>
      <c r="AU5" s="6">
        <v>0.58561403508771936</v>
      </c>
      <c r="AV5" s="6">
        <v>0.76907894736842108</v>
      </c>
      <c r="AW5" s="6">
        <v>1.4361842105263158</v>
      </c>
      <c r="AX5" s="6">
        <v>77.466798245614015</v>
      </c>
      <c r="AY5" s="6">
        <v>39.821929824561401</v>
      </c>
      <c r="AZ5" s="6">
        <v>8.2658771929824584E-2</v>
      </c>
      <c r="BA5" s="12">
        <f t="shared" si="0"/>
        <v>0.33653124129360934</v>
      </c>
      <c r="BB5" s="12">
        <f t="shared" si="1"/>
        <v>0.60574102163828292</v>
      </c>
      <c r="BC5" s="12">
        <f t="shared" si="2"/>
        <v>5.7727737068107743E-2</v>
      </c>
      <c r="BD5" s="12">
        <v>-0.23687945782389008</v>
      </c>
      <c r="BE5" s="12">
        <f t="shared" si="3"/>
        <v>-0.26920978034467358</v>
      </c>
      <c r="BF5" s="12">
        <f t="shared" si="4"/>
        <v>-3.2330322520783494E-2</v>
      </c>
      <c r="BG5" s="13">
        <v>1069468</v>
      </c>
      <c r="BH5" s="13">
        <v>1130635</v>
      </c>
      <c r="BI5" s="14">
        <v>5.7193857132705306E-2</v>
      </c>
      <c r="BJ5" s="25">
        <v>6</v>
      </c>
      <c r="BK5" s="26"/>
      <c r="BL5" t="s">
        <v>165</v>
      </c>
    </row>
    <row r="6" spans="1:64" x14ac:dyDescent="0.25">
      <c r="A6" s="3" t="s">
        <v>59</v>
      </c>
      <c r="B6" s="21" t="s">
        <v>111</v>
      </c>
      <c r="C6" s="4">
        <v>11954317</v>
      </c>
      <c r="D6" s="33">
        <v>8753788</v>
      </c>
      <c r="E6" s="33">
        <v>4483810</v>
      </c>
      <c r="F6" s="37">
        <v>943997</v>
      </c>
      <c r="G6" s="40">
        <v>8274473</v>
      </c>
      <c r="H6" s="40">
        <v>7854285</v>
      </c>
      <c r="I6" s="40">
        <v>5011781</v>
      </c>
      <c r="J6" s="3">
        <v>4839958</v>
      </c>
      <c r="K6" s="4">
        <v>43.329919634052942</v>
      </c>
      <c r="L6" s="4">
        <v>50.374000827113804</v>
      </c>
      <c r="M6" s="4">
        <v>1.9989714561684482</v>
      </c>
      <c r="N6" s="4">
        <v>3.8487297396863798</v>
      </c>
      <c r="O6" s="4">
        <v>45.348951041987924</v>
      </c>
      <c r="P6" s="4">
        <v>44.541578124075862</v>
      </c>
      <c r="Q6" s="4">
        <v>51.509281796246547</v>
      </c>
      <c r="R6" s="4">
        <v>53.141527415629312</v>
      </c>
      <c r="S6" s="4">
        <v>17.54137931034483</v>
      </c>
      <c r="T6" s="4">
        <v>82.458620689655177</v>
      </c>
      <c r="U6" s="4">
        <v>24.605172413793099</v>
      </c>
      <c r="V6" s="4">
        <v>8.6086206896551722</v>
      </c>
      <c r="W6" s="4">
        <v>76.245689655172399</v>
      </c>
      <c r="X6" s="4">
        <v>29033.092408620683</v>
      </c>
      <c r="Y6" s="4">
        <v>58.226724137931036</v>
      </c>
      <c r="Z6" s="4">
        <v>3.1318965517241382</v>
      </c>
      <c r="AA6" s="4">
        <v>1.7034482758620688</v>
      </c>
      <c r="AB6" s="4">
        <v>6.3793103448275881</v>
      </c>
      <c r="AC6" s="4">
        <v>3.0870689655172425</v>
      </c>
      <c r="AD6" s="4">
        <v>27.471551724137928</v>
      </c>
      <c r="AE6" s="4">
        <v>20.454310344827594</v>
      </c>
      <c r="AF6" s="4">
        <v>7.4362068965517221</v>
      </c>
      <c r="AG6" s="4">
        <v>634159.12068965519</v>
      </c>
      <c r="AH6" s="4">
        <v>49.389655172413782</v>
      </c>
      <c r="AI6" s="4">
        <v>13.91637931034483</v>
      </c>
      <c r="AJ6" s="4">
        <v>0.44182758620689649</v>
      </c>
      <c r="AK6" s="4">
        <v>18.491379310344829</v>
      </c>
      <c r="AL6" s="4">
        <v>32.975862068965526</v>
      </c>
      <c r="AM6" s="4">
        <v>19.116379310344833</v>
      </c>
      <c r="AN6" s="4">
        <v>23.932758620689658</v>
      </c>
      <c r="AO6" s="4">
        <v>3.5155172413793099</v>
      </c>
      <c r="AP6" s="4">
        <v>9.8534482758620676</v>
      </c>
      <c r="AQ6" s="4">
        <v>10.617241379310348</v>
      </c>
      <c r="AR6" s="4">
        <v>58.226724137931036</v>
      </c>
      <c r="AS6" s="4">
        <v>3.1318965517241382</v>
      </c>
      <c r="AT6" s="4">
        <v>27.471551724137928</v>
      </c>
      <c r="AU6" s="4">
        <v>6.3793103448275881</v>
      </c>
      <c r="AV6" s="4">
        <v>1.7034482758620688</v>
      </c>
      <c r="AW6" s="4">
        <v>3.0870689655172425</v>
      </c>
      <c r="AX6" s="4">
        <v>64.606034482758616</v>
      </c>
      <c r="AY6" s="4">
        <v>37.998275862068951</v>
      </c>
      <c r="AZ6" s="4">
        <v>0.1225172413793104</v>
      </c>
      <c r="BA6" s="9">
        <f t="shared" si="0"/>
        <v>0.6172639960455788</v>
      </c>
      <c r="BB6" s="9">
        <f t="shared" si="1"/>
        <v>0.31617106538439432</v>
      </c>
      <c r="BC6" s="9">
        <f t="shared" si="2"/>
        <v>6.6564938570026849E-2</v>
      </c>
      <c r="BD6" s="9">
        <v>0.23118580620984841</v>
      </c>
      <c r="BE6" s="9">
        <f t="shared" si="3"/>
        <v>0.30109293066118448</v>
      </c>
      <c r="BF6" s="9">
        <f t="shared" si="4"/>
        <v>6.9907124451336067E-2</v>
      </c>
      <c r="BG6" s="10">
        <v>13038547</v>
      </c>
      <c r="BH6" s="10">
        <v>14181595</v>
      </c>
      <c r="BI6" s="11">
        <v>8.7666823611557421E-2</v>
      </c>
      <c r="BJ6" s="22"/>
      <c r="BK6" s="23">
        <v>55</v>
      </c>
      <c r="BL6" t="s">
        <v>166</v>
      </c>
    </row>
    <row r="7" spans="1:64" x14ac:dyDescent="0.25">
      <c r="A7" s="5" t="s">
        <v>65</v>
      </c>
      <c r="B7" s="24" t="s">
        <v>112</v>
      </c>
      <c r="C7" s="6">
        <v>2564185</v>
      </c>
      <c r="D7" s="34">
        <v>1338870</v>
      </c>
      <c r="E7" s="34">
        <v>1202484</v>
      </c>
      <c r="F7" s="38">
        <v>238866</v>
      </c>
      <c r="G7" s="41">
        <v>1288633</v>
      </c>
      <c r="H7" s="41">
        <v>1323101</v>
      </c>
      <c r="I7" s="41">
        <v>1073629</v>
      </c>
      <c r="J7" s="5">
        <v>1185243</v>
      </c>
      <c r="K7" s="6">
        <v>55.956172127246873</v>
      </c>
      <c r="L7" s="6">
        <v>36.593871658626568</v>
      </c>
      <c r="M7" s="6">
        <v>1.2783299583060626</v>
      </c>
      <c r="N7" s="6">
        <v>4.251504751330315</v>
      </c>
      <c r="O7" s="6">
        <v>54.590295659510929</v>
      </c>
      <c r="P7" s="6">
        <v>52.846921050903113</v>
      </c>
      <c r="Q7" s="6">
        <v>42.771274413801578</v>
      </c>
      <c r="R7" s="6">
        <v>45.252873818154704</v>
      </c>
      <c r="S7" s="6">
        <v>11.860937500000002</v>
      </c>
      <c r="T7" s="6">
        <v>88.139062499999994</v>
      </c>
      <c r="U7" s="6">
        <v>28.46875</v>
      </c>
      <c r="V7" s="6">
        <v>9.6093749999999964</v>
      </c>
      <c r="W7" s="6">
        <v>74.494531250000009</v>
      </c>
      <c r="X7" s="6">
        <v>26449.017787734378</v>
      </c>
      <c r="Y7" s="6">
        <v>76.73671874999998</v>
      </c>
      <c r="Z7" s="6">
        <v>1.3203125</v>
      </c>
      <c r="AA7" s="6">
        <v>0.91640624999999998</v>
      </c>
      <c r="AB7" s="6">
        <v>1.0156249999999998</v>
      </c>
      <c r="AC7" s="6">
        <v>1.5710937499999997</v>
      </c>
      <c r="AD7" s="6">
        <v>18.439843749999991</v>
      </c>
      <c r="AE7" s="6">
        <v>20.690624999999997</v>
      </c>
      <c r="AF7" s="6">
        <v>9.2835937500000014</v>
      </c>
      <c r="AG7" s="6">
        <v>77127.890625</v>
      </c>
      <c r="AH7" s="6">
        <v>54.082539682539675</v>
      </c>
      <c r="AI7" s="6">
        <v>13.014843749999999</v>
      </c>
      <c r="AJ7" s="6">
        <v>0.43103124999999981</v>
      </c>
      <c r="AK7" s="6">
        <v>16.907031249999999</v>
      </c>
      <c r="AL7" s="6">
        <v>33.695312499999993</v>
      </c>
      <c r="AM7" s="6">
        <v>18.17578125</v>
      </c>
      <c r="AN7" s="6">
        <v>22.401562500000001</v>
      </c>
      <c r="AO7" s="6">
        <v>2.4640624999999998</v>
      </c>
      <c r="AP7" s="6">
        <v>13.665625000000002</v>
      </c>
      <c r="AQ7" s="6">
        <v>9.5976562500000018</v>
      </c>
      <c r="AR7" s="6">
        <v>76.73671874999998</v>
      </c>
      <c r="AS7" s="6">
        <v>1.3203125</v>
      </c>
      <c r="AT7" s="6">
        <v>18.439843749999991</v>
      </c>
      <c r="AU7" s="6">
        <v>1.0156249999999998</v>
      </c>
      <c r="AV7" s="6">
        <v>0.91640624999999998</v>
      </c>
      <c r="AW7" s="6">
        <v>1.5710937499999997</v>
      </c>
      <c r="AX7" s="6">
        <v>77.75234374999998</v>
      </c>
      <c r="AY7" s="6">
        <v>40.71406249999999</v>
      </c>
      <c r="AZ7" s="6">
        <v>7.5781249999999981E-2</v>
      </c>
      <c r="BA7" s="12">
        <f t="shared" si="0"/>
        <v>0.48156980382847403</v>
      </c>
      <c r="BB7" s="12">
        <f t="shared" si="1"/>
        <v>0.43251397371431038</v>
      </c>
      <c r="BC7" s="12">
        <f t="shared" si="2"/>
        <v>8.5916222457215613E-2</v>
      </c>
      <c r="BD7" s="12">
        <v>5.3651633903750939E-2</v>
      </c>
      <c r="BE7" s="12">
        <f t="shared" si="3"/>
        <v>4.9055830114163645E-2</v>
      </c>
      <c r="BF7" s="12">
        <f t="shared" si="4"/>
        <v>-4.5958037895872939E-3</v>
      </c>
      <c r="BG7" s="13">
        <v>2569521</v>
      </c>
      <c r="BH7" s="13">
        <v>2780220</v>
      </c>
      <c r="BI7" s="14">
        <v>8.199932983618341E-2</v>
      </c>
      <c r="BJ7" s="25"/>
      <c r="BK7" s="26">
        <v>9</v>
      </c>
      <c r="BL7" t="s">
        <v>166</v>
      </c>
    </row>
    <row r="8" spans="1:64" x14ac:dyDescent="0.25">
      <c r="A8" s="3" t="s">
        <v>97</v>
      </c>
      <c r="B8" s="21" t="s">
        <v>113</v>
      </c>
      <c r="C8" s="4">
        <v>1623542</v>
      </c>
      <c r="D8" s="33">
        <v>897572</v>
      </c>
      <c r="E8" s="33">
        <v>673215</v>
      </c>
      <c r="F8" s="37">
        <v>74133</v>
      </c>
      <c r="G8" s="40">
        <v>997773</v>
      </c>
      <c r="H8" s="40">
        <v>905109</v>
      </c>
      <c r="I8" s="40">
        <v>629428</v>
      </c>
      <c r="J8" s="3">
        <v>634899</v>
      </c>
      <c r="K8" s="4">
        <v>44.310775303075005</v>
      </c>
      <c r="L8" s="4">
        <v>50.8043886612625</v>
      </c>
      <c r="M8" s="4">
        <v>1.5767969160174999</v>
      </c>
      <c r="N8" s="4">
        <v>3.3080391196374999</v>
      </c>
      <c r="O8" s="4">
        <v>42.115953987212499</v>
      </c>
      <c r="P8" s="4">
        <v>39.460914772487492</v>
      </c>
      <c r="Q8" s="4">
        <v>56.514430803449997</v>
      </c>
      <c r="R8" s="4">
        <v>59.134875200887507</v>
      </c>
      <c r="S8" s="4">
        <v>10.9</v>
      </c>
      <c r="T8" s="4">
        <v>89.1</v>
      </c>
      <c r="U8" s="4">
        <v>33.324999999999996</v>
      </c>
      <c r="V8" s="4">
        <v>14.4125</v>
      </c>
      <c r="W8" s="4">
        <v>81.306250000000006</v>
      </c>
      <c r="X8" s="4">
        <v>36545.765435624999</v>
      </c>
      <c r="Y8" s="4">
        <v>79.649999999999991</v>
      </c>
      <c r="Z8" s="4">
        <v>6.1187500000000004</v>
      </c>
      <c r="AA8" s="4">
        <v>0.20624999999999999</v>
      </c>
      <c r="AB8" s="4">
        <v>2.9187500000000002</v>
      </c>
      <c r="AC8" s="4">
        <v>1.95625</v>
      </c>
      <c r="AD8" s="4">
        <v>9.1437499999999989</v>
      </c>
      <c r="AE8" s="4">
        <v>12.274999999999999</v>
      </c>
      <c r="AF8" s="4">
        <v>6.0750000000000002</v>
      </c>
      <c r="AG8" s="4">
        <v>441786.25</v>
      </c>
      <c r="AH8" s="4">
        <v>61.825000000000003</v>
      </c>
      <c r="AI8" s="4">
        <v>8.09375</v>
      </c>
      <c r="AJ8" s="4">
        <v>0.43862500000000004</v>
      </c>
      <c r="AK8" s="4">
        <v>10.356249999999999</v>
      </c>
      <c r="AL8" s="4">
        <v>38.862499999999997</v>
      </c>
      <c r="AM8" s="4">
        <v>16.900000000000002</v>
      </c>
      <c r="AN8" s="4">
        <v>24.831250000000001</v>
      </c>
      <c r="AO8" s="4">
        <v>0.21875</v>
      </c>
      <c r="AP8" s="4">
        <v>8.4625000000000004</v>
      </c>
      <c r="AQ8" s="4">
        <v>10.7125</v>
      </c>
      <c r="AR8" s="4">
        <v>79.649999999999991</v>
      </c>
      <c r="AS8" s="4">
        <v>6.1187500000000004</v>
      </c>
      <c r="AT8" s="4">
        <v>9.1437499999999989</v>
      </c>
      <c r="AU8" s="4">
        <v>2.9187500000000002</v>
      </c>
      <c r="AV8" s="4">
        <v>0.20624999999999999</v>
      </c>
      <c r="AW8" s="4">
        <v>1.95625</v>
      </c>
      <c r="AX8" s="4">
        <v>82.568749999999994</v>
      </c>
      <c r="AY8" s="4">
        <v>39.912500000000001</v>
      </c>
      <c r="AZ8" s="4">
        <v>8.1874999999999989E-2</v>
      </c>
      <c r="BA8" s="9">
        <f t="shared" si="0"/>
        <v>0.54566301096709868</v>
      </c>
      <c r="BB8" s="9">
        <f t="shared" si="1"/>
        <v>0.40926914378814777</v>
      </c>
      <c r="BC8" s="9">
        <f t="shared" si="2"/>
        <v>4.5067845244753546E-2</v>
      </c>
      <c r="BD8" s="9">
        <v>0.17340900601624787</v>
      </c>
      <c r="BE8" s="9">
        <f t="shared" si="3"/>
        <v>0.13639386717895091</v>
      </c>
      <c r="BF8" s="9">
        <f t="shared" si="4"/>
        <v>-3.7015138837296957E-2</v>
      </c>
      <c r="BG8" s="10">
        <v>1558114</v>
      </c>
      <c r="BH8" s="10">
        <v>1644920</v>
      </c>
      <c r="BI8" s="11">
        <v>5.5712226448128899E-2</v>
      </c>
      <c r="BJ8" s="22"/>
      <c r="BK8" s="23">
        <v>7</v>
      </c>
      <c r="BL8" t="s">
        <v>166</v>
      </c>
    </row>
    <row r="9" spans="1:64" x14ac:dyDescent="0.25">
      <c r="A9" s="5" t="s">
        <v>89</v>
      </c>
      <c r="B9" s="24" t="s">
        <v>114</v>
      </c>
      <c r="C9" s="6">
        <v>441535</v>
      </c>
      <c r="D9" s="34">
        <v>235603</v>
      </c>
      <c r="E9" s="34">
        <v>185127</v>
      </c>
      <c r="F9" s="38">
        <v>20860</v>
      </c>
      <c r="G9" s="41">
        <v>255459</v>
      </c>
      <c r="H9" s="41">
        <v>242584</v>
      </c>
      <c r="I9" s="41">
        <v>152374</v>
      </c>
      <c r="J9" s="5">
        <v>165484</v>
      </c>
      <c r="K9" s="6">
        <v>47.228171552566664</v>
      </c>
      <c r="L9" s="6">
        <v>48.127336958199997</v>
      </c>
      <c r="M9" s="6">
        <v>1.3193057186533332</v>
      </c>
      <c r="N9" s="6">
        <v>3.3251857705633334</v>
      </c>
      <c r="O9" s="6">
        <v>44.975443055999996</v>
      </c>
      <c r="P9" s="6">
        <v>42.495289266999997</v>
      </c>
      <c r="Q9" s="6">
        <v>53.635272658133339</v>
      </c>
      <c r="R9" s="6">
        <v>56.446388132266662</v>
      </c>
      <c r="S9" s="6">
        <v>13.833333333333334</v>
      </c>
      <c r="T9" s="6">
        <v>86.166666666666671</v>
      </c>
      <c r="U9" s="6">
        <v>24.533333333333331</v>
      </c>
      <c r="V9" s="6">
        <v>9.6666666666666661</v>
      </c>
      <c r="W9" s="6">
        <v>75.433333333333337</v>
      </c>
      <c r="X9" s="6">
        <v>30925.86158833333</v>
      </c>
      <c r="Y9" s="6">
        <v>68.966666666666654</v>
      </c>
      <c r="Z9" s="6">
        <v>19.249999999999996</v>
      </c>
      <c r="AA9" s="6">
        <v>0.38333333333333336</v>
      </c>
      <c r="AB9" s="6">
        <v>2.3333333333333335</v>
      </c>
      <c r="AC9" s="6">
        <v>2.1333333333333333</v>
      </c>
      <c r="AD9" s="6">
        <v>6.916666666666667</v>
      </c>
      <c r="AE9" s="6">
        <v>19.566666666666666</v>
      </c>
      <c r="AF9" s="6">
        <v>7.3666666666666671</v>
      </c>
      <c r="AG9" s="6">
        <v>293627.33333333331</v>
      </c>
      <c r="AH9" s="6">
        <v>45.933333333333337</v>
      </c>
      <c r="AI9" s="6">
        <v>11.283333333333331</v>
      </c>
      <c r="AJ9" s="6">
        <v>0.42499999999999999</v>
      </c>
      <c r="AK9" s="6">
        <v>17.683333333333334</v>
      </c>
      <c r="AL9" s="6">
        <v>33.75</v>
      </c>
      <c r="AM9" s="6">
        <v>17.616666666666667</v>
      </c>
      <c r="AN9" s="6">
        <v>25.983333333333331</v>
      </c>
      <c r="AO9" s="6">
        <v>0.6333333333333333</v>
      </c>
      <c r="AP9" s="6">
        <v>10.483333333333333</v>
      </c>
      <c r="AQ9" s="6">
        <v>11.483333333333334</v>
      </c>
      <c r="AR9" s="6">
        <v>68.966666666666654</v>
      </c>
      <c r="AS9" s="6">
        <v>19.249999999999996</v>
      </c>
      <c r="AT9" s="6">
        <v>6.916666666666667</v>
      </c>
      <c r="AU9" s="6">
        <v>2.3333333333333335</v>
      </c>
      <c r="AV9" s="6">
        <v>0.38333333333333336</v>
      </c>
      <c r="AW9" s="6">
        <v>2.1333333333333333</v>
      </c>
      <c r="AX9" s="6">
        <v>71.3</v>
      </c>
      <c r="AY9" s="6">
        <v>39.166666666666664</v>
      </c>
      <c r="AZ9" s="6">
        <v>7.2000000000000008E-2</v>
      </c>
      <c r="BA9" s="12">
        <f t="shared" si="0"/>
        <v>0.53353336805634188</v>
      </c>
      <c r="BB9" s="12">
        <f t="shared" si="1"/>
        <v>0.41922824339319276</v>
      </c>
      <c r="BC9" s="12">
        <f t="shared" si="2"/>
        <v>4.7238388550465367E-2</v>
      </c>
      <c r="BD9" s="12">
        <v>0.18628137911039166</v>
      </c>
      <c r="BE9" s="12">
        <f t="shared" si="3"/>
        <v>0.11430512466314913</v>
      </c>
      <c r="BF9" s="12">
        <f t="shared" si="4"/>
        <v>-7.1976254447242538E-2</v>
      </c>
      <c r="BG9" s="13">
        <v>413890</v>
      </c>
      <c r="BH9" s="13">
        <v>441590</v>
      </c>
      <c r="BI9" s="14">
        <v>6.6925994829543978E-2</v>
      </c>
      <c r="BJ9" s="25"/>
      <c r="BK9" s="26">
        <v>3</v>
      </c>
      <c r="BL9" t="s">
        <v>166</v>
      </c>
    </row>
    <row r="10" spans="1:64" x14ac:dyDescent="0.25">
      <c r="A10" s="3" t="s">
        <v>95</v>
      </c>
      <c r="B10" s="21" t="s">
        <v>115</v>
      </c>
      <c r="C10" s="4">
        <v>280272</v>
      </c>
      <c r="D10" s="33">
        <v>282830</v>
      </c>
      <c r="E10" s="33">
        <v>12723</v>
      </c>
      <c r="F10" s="37">
        <v>15715</v>
      </c>
      <c r="G10" s="40">
        <v>245800</v>
      </c>
      <c r="H10" s="40">
        <v>267070</v>
      </c>
      <c r="I10" s="40">
        <v>17367</v>
      </c>
      <c r="J10" s="3">
        <v>21381</v>
      </c>
      <c r="K10" s="4">
        <v>4.12206713478</v>
      </c>
      <c r="L10" s="4">
        <v>92.846591882200002</v>
      </c>
      <c r="M10" s="4">
        <v>1.42540103899</v>
      </c>
      <c r="N10" s="4">
        <v>1.60593994405</v>
      </c>
      <c r="O10" s="4">
        <v>7.2782914176000002</v>
      </c>
      <c r="P10" s="4">
        <v>6.5325574659700001</v>
      </c>
      <c r="Q10" s="4">
        <v>90.913113928200005</v>
      </c>
      <c r="R10" s="4">
        <v>92.457109756099996</v>
      </c>
      <c r="S10" s="4">
        <v>6.75</v>
      </c>
      <c r="T10" s="4">
        <v>43.25</v>
      </c>
      <c r="U10" s="4">
        <v>24.6</v>
      </c>
      <c r="V10" s="4">
        <v>13.6</v>
      </c>
      <c r="W10" s="4">
        <v>38</v>
      </c>
      <c r="X10" s="4">
        <v>20254.937145</v>
      </c>
      <c r="Y10" s="4">
        <v>33.35</v>
      </c>
      <c r="Z10" s="4">
        <v>52.3</v>
      </c>
      <c r="AA10" s="4">
        <v>0.2</v>
      </c>
      <c r="AB10" s="4">
        <v>3.2</v>
      </c>
      <c r="AC10" s="4">
        <v>2.1</v>
      </c>
      <c r="AD10" s="4">
        <v>8.8000000000000007</v>
      </c>
      <c r="AE10" s="4">
        <v>26.25</v>
      </c>
      <c r="AF10" s="4">
        <v>14.4</v>
      </c>
      <c r="AG10" s="4">
        <v>595078</v>
      </c>
      <c r="AH10" s="4">
        <v>67.599999999999994</v>
      </c>
      <c r="AI10" s="4">
        <v>18.399999999999999</v>
      </c>
      <c r="AJ10" s="4">
        <v>0.53500000000000003</v>
      </c>
      <c r="AK10" s="4">
        <v>29.3</v>
      </c>
      <c r="AL10" s="4">
        <v>56.75</v>
      </c>
      <c r="AM10" s="4">
        <v>16.05</v>
      </c>
      <c r="AN10" s="4">
        <v>19.2</v>
      </c>
      <c r="AO10" s="4">
        <v>0.1</v>
      </c>
      <c r="AP10" s="4">
        <v>3.3</v>
      </c>
      <c r="AQ10" s="4">
        <v>4.6500000000000004</v>
      </c>
      <c r="AR10" s="4">
        <v>33.35</v>
      </c>
      <c r="AS10" s="4">
        <v>52.3</v>
      </c>
      <c r="AT10" s="4">
        <v>8.8000000000000007</v>
      </c>
      <c r="AU10" s="4">
        <v>3.2</v>
      </c>
      <c r="AV10" s="4">
        <v>0.2</v>
      </c>
      <c r="AW10" s="4">
        <v>2.1</v>
      </c>
      <c r="AX10" s="4">
        <v>36.549999999999997</v>
      </c>
      <c r="AY10" s="4">
        <v>34.299999999999997</v>
      </c>
      <c r="AZ10" s="4">
        <v>8.8999999999999996E-2</v>
      </c>
      <c r="BA10" s="9">
        <f t="shared" si="0"/>
        <v>0.90863821529999866</v>
      </c>
      <c r="BB10" s="9">
        <f t="shared" si="1"/>
        <v>4.0874744593083774E-2</v>
      </c>
      <c r="BC10" s="9">
        <f t="shared" si="2"/>
        <v>5.0487040106917513E-2</v>
      </c>
      <c r="BD10" s="9">
        <v>0.83634822510586726</v>
      </c>
      <c r="BE10" s="9">
        <f t="shared" si="3"/>
        <v>0.86776347070691484</v>
      </c>
      <c r="BF10" s="9">
        <f t="shared" si="4"/>
        <v>3.1415245601047581E-2</v>
      </c>
      <c r="BG10" s="10">
        <v>293764</v>
      </c>
      <c r="BH10" s="10">
        <v>311268</v>
      </c>
      <c r="BI10" s="11">
        <v>5.9585245298947376E-2</v>
      </c>
      <c r="BJ10" s="22"/>
      <c r="BK10" s="23">
        <v>3</v>
      </c>
      <c r="BL10" t="s">
        <v>166</v>
      </c>
    </row>
    <row r="11" spans="1:64" x14ac:dyDescent="0.25">
      <c r="A11" s="5" t="s">
        <v>52</v>
      </c>
      <c r="B11" s="24" t="s">
        <v>116</v>
      </c>
      <c r="C11" s="6">
        <v>9386750</v>
      </c>
      <c r="D11" s="34">
        <v>4504975</v>
      </c>
      <c r="E11" s="34">
        <v>4617886</v>
      </c>
      <c r="F11" s="38">
        <v>297178</v>
      </c>
      <c r="G11" s="41">
        <v>4282367</v>
      </c>
      <c r="H11" s="41">
        <v>4237756</v>
      </c>
      <c r="I11" s="41">
        <v>4046219</v>
      </c>
      <c r="J11" s="5">
        <v>4163447</v>
      </c>
      <c r="K11" s="6">
        <v>62.025003361735799</v>
      </c>
      <c r="L11" s="6">
        <v>35.071465371197014</v>
      </c>
      <c r="M11" s="6">
        <v>0.54704747678943277</v>
      </c>
      <c r="N11" s="6">
        <v>2.0765030983041788</v>
      </c>
      <c r="O11" s="6">
        <v>59.532592269844756</v>
      </c>
      <c r="P11" s="6">
        <v>58.122862664605961</v>
      </c>
      <c r="Q11" s="6">
        <v>39.468114731282107</v>
      </c>
      <c r="R11" s="6">
        <v>40.919256854956707</v>
      </c>
      <c r="S11" s="6">
        <v>17.773134328358207</v>
      </c>
      <c r="T11" s="6">
        <v>82.226865671641804</v>
      </c>
      <c r="U11" s="6">
        <v>19.407462686567165</v>
      </c>
      <c r="V11" s="6">
        <v>6.9358208955223892</v>
      </c>
      <c r="W11" s="6">
        <v>71.793283582089543</v>
      </c>
      <c r="X11" s="6">
        <v>25642.396939328359</v>
      </c>
      <c r="Y11" s="6">
        <v>70.825373134328359</v>
      </c>
      <c r="Z11" s="6">
        <v>13.790298507462682</v>
      </c>
      <c r="AA11" s="6">
        <v>0.4470149253731342</v>
      </c>
      <c r="AB11" s="6">
        <v>1.4067164179104481</v>
      </c>
      <c r="AC11" s="6">
        <v>1.6365671641791046</v>
      </c>
      <c r="AD11" s="6">
        <v>11.897014925373133</v>
      </c>
      <c r="AE11" s="6">
        <v>25.870149253731345</v>
      </c>
      <c r="AF11" s="6">
        <v>10.61791044776119</v>
      </c>
      <c r="AG11" s="6">
        <v>276296.26865671639</v>
      </c>
      <c r="AH11" s="6">
        <v>45.23731343283584</v>
      </c>
      <c r="AI11" s="6">
        <v>15.741044776119395</v>
      </c>
      <c r="AJ11" s="6">
        <v>0.44455223880597033</v>
      </c>
      <c r="AK11" s="6">
        <v>22.347014925373131</v>
      </c>
      <c r="AL11" s="6">
        <v>28.643283582089559</v>
      </c>
      <c r="AM11" s="6">
        <v>20.441044776119405</v>
      </c>
      <c r="AN11" s="6">
        <v>25.694776119402988</v>
      </c>
      <c r="AO11" s="6">
        <v>2.4455223880597008</v>
      </c>
      <c r="AP11" s="6">
        <v>12.244776119402989</v>
      </c>
      <c r="AQ11" s="6">
        <v>10.532089552238805</v>
      </c>
      <c r="AR11" s="6">
        <v>70.825373134328359</v>
      </c>
      <c r="AS11" s="6">
        <v>13.790298507462682</v>
      </c>
      <c r="AT11" s="6">
        <v>11.897014925373133</v>
      </c>
      <c r="AU11" s="6">
        <v>1.4067164179104481</v>
      </c>
      <c r="AV11" s="6">
        <v>0.4470149253731342</v>
      </c>
      <c r="AW11" s="6">
        <v>1.6365671641791046</v>
      </c>
      <c r="AX11" s="6">
        <v>72.23208955223879</v>
      </c>
      <c r="AY11" s="6">
        <v>41.444776119402981</v>
      </c>
      <c r="AZ11" s="6">
        <v>8.6253731343283582E-2</v>
      </c>
      <c r="BA11" s="12">
        <f t="shared" si="0"/>
        <v>0.4782331580580505</v>
      </c>
      <c r="BB11" s="12">
        <f t="shared" si="1"/>
        <v>0.49021941416590736</v>
      </c>
      <c r="BC11" s="12">
        <f t="shared" si="2"/>
        <v>3.1547427776042115E-2</v>
      </c>
      <c r="BD11" s="12">
        <v>8.7688730672316195E-3</v>
      </c>
      <c r="BE11" s="12">
        <f t="shared" si="3"/>
        <v>-1.1986256107856863E-2</v>
      </c>
      <c r="BF11" s="12">
        <f t="shared" si="4"/>
        <v>-2.0755129175088483E-2</v>
      </c>
      <c r="BG11" s="13">
        <v>8474179</v>
      </c>
      <c r="BH11" s="13">
        <v>9420039</v>
      </c>
      <c r="BI11" s="14">
        <v>0.11161671236824233</v>
      </c>
      <c r="BJ11" s="25">
        <v>29</v>
      </c>
      <c r="BK11" s="26"/>
      <c r="BL11" t="s">
        <v>165</v>
      </c>
    </row>
    <row r="12" spans="1:64" x14ac:dyDescent="0.25">
      <c r="A12" s="3" t="s">
        <v>48</v>
      </c>
      <c r="B12" s="21" t="s">
        <v>117</v>
      </c>
      <c r="C12" s="4">
        <v>4029564</v>
      </c>
      <c r="D12" s="33">
        <v>1877963</v>
      </c>
      <c r="E12" s="33">
        <v>2089104</v>
      </c>
      <c r="F12" s="37">
        <v>125306</v>
      </c>
      <c r="G12" s="40">
        <v>1844123</v>
      </c>
      <c r="H12" s="40">
        <v>1773827</v>
      </c>
      <c r="I12" s="40">
        <v>2048759</v>
      </c>
      <c r="J12" s="3">
        <v>2078688</v>
      </c>
      <c r="K12" s="4">
        <v>64.093214517361019</v>
      </c>
      <c r="L12" s="4">
        <v>33.806125273681637</v>
      </c>
      <c r="M12" s="4">
        <v>0</v>
      </c>
      <c r="N12" s="4">
        <v>2.1006602089517945</v>
      </c>
      <c r="O12" s="4">
        <v>61.786091427444653</v>
      </c>
      <c r="P12" s="4">
        <v>61.022315732264161</v>
      </c>
      <c r="Q12" s="4">
        <v>37.17168147683963</v>
      </c>
      <c r="R12" s="4">
        <v>38.170939746451566</v>
      </c>
      <c r="S12" s="4">
        <v>22.827044025157232</v>
      </c>
      <c r="T12" s="4">
        <v>77.17295597484275</v>
      </c>
      <c r="U12" s="4">
        <v>15.819496855345912</v>
      </c>
      <c r="V12" s="4">
        <v>5.8484276729559737</v>
      </c>
      <c r="W12" s="4">
        <v>74.105031446540906</v>
      </c>
      <c r="X12" s="4">
        <v>25152.466656603774</v>
      </c>
      <c r="Y12" s="4">
        <v>64.613522012578599</v>
      </c>
      <c r="Z12" s="4">
        <v>27.709433962264157</v>
      </c>
      <c r="AA12" s="4">
        <v>0.22169811320754704</v>
      </c>
      <c r="AB12" s="4">
        <v>0.96132075471698086</v>
      </c>
      <c r="AC12" s="4">
        <v>1.2012578616352199</v>
      </c>
      <c r="AD12" s="4">
        <v>5.2924528301886777</v>
      </c>
      <c r="AE12" s="4">
        <v>30.609119496855342</v>
      </c>
      <c r="AF12" s="4">
        <v>15.623899371069184</v>
      </c>
      <c r="AG12" s="4">
        <v>60330.949685534593</v>
      </c>
      <c r="AH12" s="4">
        <v>46.80503144654088</v>
      </c>
      <c r="AI12" s="4">
        <v>19.470440251572327</v>
      </c>
      <c r="AJ12" s="4">
        <v>0.44422012578616354</v>
      </c>
      <c r="AK12" s="4">
        <v>26.73238993710693</v>
      </c>
      <c r="AL12" s="4">
        <v>26.917924528301882</v>
      </c>
      <c r="AM12" s="4">
        <v>17.085220125786165</v>
      </c>
      <c r="AN12" s="4">
        <v>23.322327044025148</v>
      </c>
      <c r="AO12" s="4">
        <v>2.0147798742138363</v>
      </c>
      <c r="AP12" s="4">
        <v>12.121698113207549</v>
      </c>
      <c r="AQ12" s="4">
        <v>18.538364779874215</v>
      </c>
      <c r="AR12" s="4">
        <v>64.613522012578599</v>
      </c>
      <c r="AS12" s="4">
        <v>27.709433962264157</v>
      </c>
      <c r="AT12" s="4">
        <v>5.2924528301886777</v>
      </c>
      <c r="AU12" s="4">
        <v>0.96132075471698086</v>
      </c>
      <c r="AV12" s="4">
        <v>0.22169811320754704</v>
      </c>
      <c r="AW12" s="4">
        <v>1.2012578616352199</v>
      </c>
      <c r="AX12" s="4">
        <v>65.574842767295621</v>
      </c>
      <c r="AY12" s="4">
        <v>37.381761006289324</v>
      </c>
      <c r="AZ12" s="4">
        <v>0.10066037735849058</v>
      </c>
      <c r="BA12" s="9">
        <f t="shared" si="0"/>
        <v>0.45889340976494569</v>
      </c>
      <c r="BB12" s="9">
        <f t="shared" si="1"/>
        <v>0.51048719166117063</v>
      </c>
      <c r="BC12" s="9">
        <f t="shared" si="2"/>
        <v>3.0619398573883662E-2</v>
      </c>
      <c r="BD12" s="9">
        <v>-7.8168485019422806E-2</v>
      </c>
      <c r="BE12" s="9">
        <f t="shared" si="3"/>
        <v>-5.1593781896224933E-2</v>
      </c>
      <c r="BF12" s="9">
        <f t="shared" si="4"/>
        <v>2.6574703123197874E-2</v>
      </c>
      <c r="BG12" s="10">
        <v>3900050</v>
      </c>
      <c r="BH12" s="10">
        <v>4092373</v>
      </c>
      <c r="BI12" s="11">
        <v>4.9312957526185475E-2</v>
      </c>
      <c r="BJ12" s="22">
        <v>16</v>
      </c>
      <c r="BK12" s="23"/>
      <c r="BL12" t="s">
        <v>165</v>
      </c>
    </row>
    <row r="13" spans="1:64" x14ac:dyDescent="0.25">
      <c r="A13" s="5" t="s">
        <v>96</v>
      </c>
      <c r="B13" s="24" t="s">
        <v>118</v>
      </c>
      <c r="C13" s="6">
        <v>428825</v>
      </c>
      <c r="D13" s="34">
        <v>266891</v>
      </c>
      <c r="E13" s="34">
        <v>128847</v>
      </c>
      <c r="F13" s="38">
        <v>33199</v>
      </c>
      <c r="G13" s="41">
        <v>325201</v>
      </c>
      <c r="H13" s="41">
        <v>306266</v>
      </c>
      <c r="I13" s="41">
        <v>120429</v>
      </c>
      <c r="J13" s="5">
        <v>120937</v>
      </c>
      <c r="K13" s="6">
        <v>22.64620340886</v>
      </c>
      <c r="L13" s="6">
        <v>50.405270209100003</v>
      </c>
      <c r="M13" s="6">
        <v>3.0258516459459996</v>
      </c>
      <c r="N13" s="6">
        <v>3.0233438160119999</v>
      </c>
      <c r="O13" s="6">
        <v>20.20642006852</v>
      </c>
      <c r="P13" s="6">
        <v>19.08560829776</v>
      </c>
      <c r="Q13" s="6">
        <v>58.171526192659996</v>
      </c>
      <c r="R13" s="6">
        <v>59.494736960340006</v>
      </c>
      <c r="S13" s="6">
        <v>10.549999999999999</v>
      </c>
      <c r="T13" s="6">
        <v>79.45</v>
      </c>
      <c r="U13" s="6">
        <v>23.650000000000002</v>
      </c>
      <c r="V13" s="6">
        <v>8.5</v>
      </c>
      <c r="W13" s="6">
        <v>59.029999999999994</v>
      </c>
      <c r="X13" s="6">
        <v>32609.800127000002</v>
      </c>
      <c r="Y13" s="6">
        <v>28.68</v>
      </c>
      <c r="Z13" s="6">
        <v>0.8</v>
      </c>
      <c r="AA13" s="6">
        <v>0.53</v>
      </c>
      <c r="AB13" s="6">
        <v>27.369999999999997</v>
      </c>
      <c r="AC13" s="6">
        <v>34.660000000000004</v>
      </c>
      <c r="AD13" s="6">
        <v>7.93</v>
      </c>
      <c r="AE13" s="6">
        <v>11.279999999999998</v>
      </c>
      <c r="AF13" s="6">
        <v>8.1800000000000015</v>
      </c>
      <c r="AG13" s="6">
        <v>264054</v>
      </c>
      <c r="AH13" s="6">
        <v>54.25</v>
      </c>
      <c r="AI13" s="6">
        <v>8.8600000000000012</v>
      </c>
      <c r="AJ13" s="6">
        <v>0.40739999999999998</v>
      </c>
      <c r="AK13" s="6">
        <v>12.612500000000001</v>
      </c>
      <c r="AL13" s="6">
        <v>35.130000000000003</v>
      </c>
      <c r="AM13" s="6">
        <v>22.82</v>
      </c>
      <c r="AN13" s="6">
        <v>25.05</v>
      </c>
      <c r="AO13" s="6">
        <v>1.02</v>
      </c>
      <c r="AP13" s="6">
        <v>8.5300000000000011</v>
      </c>
      <c r="AQ13" s="6">
        <v>7.4700000000000006</v>
      </c>
      <c r="AR13" s="6">
        <v>28.68</v>
      </c>
      <c r="AS13" s="6">
        <v>0.8</v>
      </c>
      <c r="AT13" s="6">
        <v>7.93</v>
      </c>
      <c r="AU13" s="6">
        <v>27.369999999999997</v>
      </c>
      <c r="AV13" s="6">
        <v>0.53</v>
      </c>
      <c r="AW13" s="6">
        <v>34.660000000000004</v>
      </c>
      <c r="AX13" s="6">
        <v>56.05</v>
      </c>
      <c r="AY13" s="6">
        <v>44</v>
      </c>
      <c r="AZ13" s="6">
        <v>6.8000000000000005E-2</v>
      </c>
      <c r="BA13" s="12">
        <f t="shared" si="0"/>
        <v>0.62221491734217382</v>
      </c>
      <c r="BB13" s="12">
        <f t="shared" si="1"/>
        <v>0.30038677008511738</v>
      </c>
      <c r="BC13" s="12">
        <f t="shared" si="2"/>
        <v>7.7398312572708808E-2</v>
      </c>
      <c r="BD13" s="12">
        <v>0.42706298870247555</v>
      </c>
      <c r="BE13" s="12">
        <f t="shared" si="3"/>
        <v>0.32182814725705644</v>
      </c>
      <c r="BF13" s="12">
        <f t="shared" si="4"/>
        <v>-0.10523484144541911</v>
      </c>
      <c r="BG13" s="13">
        <v>434697</v>
      </c>
      <c r="BH13" s="13">
        <v>428937</v>
      </c>
      <c r="BI13" s="14">
        <v>-1.3250609044920925E-2</v>
      </c>
      <c r="BJ13" s="25"/>
      <c r="BK13" s="26">
        <v>3</v>
      </c>
      <c r="BL13" t="s">
        <v>166</v>
      </c>
    </row>
    <row r="14" spans="1:64" x14ac:dyDescent="0.25">
      <c r="A14" s="3" t="s">
        <v>82</v>
      </c>
      <c r="B14" s="21" t="s">
        <v>119</v>
      </c>
      <c r="C14" s="4">
        <v>688235</v>
      </c>
      <c r="D14" s="33">
        <v>189765</v>
      </c>
      <c r="E14" s="33">
        <v>409055</v>
      </c>
      <c r="F14" s="37">
        <v>91435</v>
      </c>
      <c r="G14" s="40">
        <v>236440</v>
      </c>
      <c r="H14" s="40">
        <v>212787</v>
      </c>
      <c r="I14" s="40">
        <v>403012</v>
      </c>
      <c r="J14" s="3">
        <v>420911</v>
      </c>
      <c r="K14" s="4">
        <v>66.833087467990907</v>
      </c>
      <c r="L14" s="4">
        <v>20.773832306980676</v>
      </c>
      <c r="M14" s="4">
        <v>0.96827605144586359</v>
      </c>
      <c r="N14" s="4">
        <v>3.3218685119395448</v>
      </c>
      <c r="O14" s="4">
        <v>70.483397426004544</v>
      </c>
      <c r="P14" s="4">
        <v>67.533388034452273</v>
      </c>
      <c r="Q14" s="4">
        <v>26.726018699835002</v>
      </c>
      <c r="R14" s="4">
        <v>29.88272322617274</v>
      </c>
      <c r="S14" s="4">
        <v>14.277272727272731</v>
      </c>
      <c r="T14" s="4">
        <v>85.722727272727255</v>
      </c>
      <c r="U14" s="4">
        <v>19.393181818181816</v>
      </c>
      <c r="V14" s="4">
        <v>5.8295454545454541</v>
      </c>
      <c r="W14" s="4">
        <v>72.205681818181816</v>
      </c>
      <c r="X14" s="4">
        <v>22917.736212340911</v>
      </c>
      <c r="Y14" s="4">
        <v>84.715909090909093</v>
      </c>
      <c r="Z14" s="4">
        <v>0.28068181818181814</v>
      </c>
      <c r="AA14" s="4">
        <v>1.3352272727272727</v>
      </c>
      <c r="AB14" s="4">
        <v>0.57159090909090915</v>
      </c>
      <c r="AC14" s="4">
        <v>1.7215909090909085</v>
      </c>
      <c r="AD14" s="4">
        <v>11.372727272727271</v>
      </c>
      <c r="AE14" s="4">
        <v>21.597727272727273</v>
      </c>
      <c r="AF14" s="4">
        <v>9.6227272727272748</v>
      </c>
      <c r="AG14" s="4">
        <v>34774.227272727272</v>
      </c>
      <c r="AH14" s="4">
        <v>33.697727272727278</v>
      </c>
      <c r="AI14" s="4">
        <v>14.54318181818182</v>
      </c>
      <c r="AJ14" s="4">
        <v>0.40670454545454554</v>
      </c>
      <c r="AK14" s="4">
        <v>19.023863636363636</v>
      </c>
      <c r="AL14" s="4">
        <v>28.936363636363641</v>
      </c>
      <c r="AM14" s="4">
        <v>17.054545454545458</v>
      </c>
      <c r="AN14" s="4">
        <v>21.044318181818184</v>
      </c>
      <c r="AO14" s="4">
        <v>5.3977272727272743</v>
      </c>
      <c r="AP14" s="4">
        <v>13.395454545454545</v>
      </c>
      <c r="AQ14" s="4">
        <v>14.168181818181818</v>
      </c>
      <c r="AR14" s="4">
        <v>84.715909090909093</v>
      </c>
      <c r="AS14" s="4">
        <v>0.28068181818181814</v>
      </c>
      <c r="AT14" s="4">
        <v>11.372727272727271</v>
      </c>
      <c r="AU14" s="4">
        <v>0.57159090909090915</v>
      </c>
      <c r="AV14" s="4">
        <v>1.3352272727272727</v>
      </c>
      <c r="AW14" s="4">
        <v>1.7215909090909085</v>
      </c>
      <c r="AX14" s="4">
        <v>85.287499999999994</v>
      </c>
      <c r="AY14" s="4">
        <v>37.999999999999993</v>
      </c>
      <c r="AZ14" s="4">
        <v>7.5863636363636369E-2</v>
      </c>
      <c r="BA14" s="9">
        <f t="shared" si="0"/>
        <v>0.27492013820979205</v>
      </c>
      <c r="BB14" s="9">
        <f t="shared" si="1"/>
        <v>0.59261432369196887</v>
      </c>
      <c r="BC14" s="9">
        <f t="shared" si="2"/>
        <v>0.13246553809823905</v>
      </c>
      <c r="BD14" s="9">
        <v>-0.31907449936683052</v>
      </c>
      <c r="BE14" s="9">
        <f t="shared" si="3"/>
        <v>-0.31769418548217682</v>
      </c>
      <c r="BF14" s="9">
        <f t="shared" si="4"/>
        <v>1.3803138846537055E-3</v>
      </c>
      <c r="BG14" s="10">
        <v>652274</v>
      </c>
      <c r="BH14" s="10">
        <v>690255</v>
      </c>
      <c r="BI14" s="11">
        <v>5.8228597184618813E-2</v>
      </c>
      <c r="BJ14" s="22">
        <v>4</v>
      </c>
      <c r="BK14" s="23"/>
      <c r="BL14" t="s">
        <v>165</v>
      </c>
    </row>
    <row r="15" spans="1:64" x14ac:dyDescent="0.25">
      <c r="A15" s="5" t="s">
        <v>60</v>
      </c>
      <c r="B15" s="24" t="s">
        <v>120</v>
      </c>
      <c r="C15" s="6">
        <v>5374280</v>
      </c>
      <c r="D15" s="34">
        <v>3090729</v>
      </c>
      <c r="E15" s="34">
        <v>2146015</v>
      </c>
      <c r="F15" s="38">
        <v>299680</v>
      </c>
      <c r="G15" s="41">
        <v>3419348</v>
      </c>
      <c r="H15" s="41">
        <v>3019512</v>
      </c>
      <c r="I15" s="41">
        <v>2031179</v>
      </c>
      <c r="J15" s="5">
        <v>2135216</v>
      </c>
      <c r="K15" s="6">
        <v>63.425537802442179</v>
      </c>
      <c r="L15" s="6">
        <v>31.412693567502927</v>
      </c>
      <c r="M15" s="6">
        <v>1.0575150946807355</v>
      </c>
      <c r="N15" s="6">
        <v>4.1042535353837248</v>
      </c>
      <c r="O15" s="6">
        <v>56.933549363270558</v>
      </c>
      <c r="P15" s="6">
        <v>50.608067686683341</v>
      </c>
      <c r="Q15" s="6">
        <v>41.020094441373544</v>
      </c>
      <c r="R15" s="6">
        <v>47.680779380614695</v>
      </c>
      <c r="S15" s="6">
        <v>13.655882352941173</v>
      </c>
      <c r="T15" s="6">
        <v>86.344117647058795</v>
      </c>
      <c r="U15" s="6">
        <v>18.77745098039215</v>
      </c>
      <c r="V15" s="6">
        <v>6.4352941176470608</v>
      </c>
      <c r="W15" s="6">
        <v>77.309803921568601</v>
      </c>
      <c r="X15" s="6">
        <v>26616.683457843141</v>
      </c>
      <c r="Y15" s="6">
        <v>88.791666666666671</v>
      </c>
      <c r="Z15" s="6">
        <v>4.7441176470588244</v>
      </c>
      <c r="AA15" s="6">
        <v>0.17549019607843125</v>
      </c>
      <c r="AB15" s="6">
        <v>1.0083333333333335</v>
      </c>
      <c r="AC15" s="6">
        <v>1.1789215686274508</v>
      </c>
      <c r="AD15" s="6">
        <v>4.0936274509803914</v>
      </c>
      <c r="AE15" s="6">
        <v>22.203431372549023</v>
      </c>
      <c r="AF15" s="6">
        <v>8.4985294117647054</v>
      </c>
      <c r="AG15" s="6">
        <v>125566.75490196078</v>
      </c>
      <c r="AH15" s="6">
        <v>53.526470588235284</v>
      </c>
      <c r="AI15" s="6">
        <v>12.974509803921565</v>
      </c>
      <c r="AJ15" s="6">
        <v>0.4207058823529411</v>
      </c>
      <c r="AK15" s="6">
        <v>17.938235294117646</v>
      </c>
      <c r="AL15" s="6">
        <v>29.17598039215687</v>
      </c>
      <c r="AM15" s="6">
        <v>17.792156862745095</v>
      </c>
      <c r="AN15" s="6">
        <v>23.425490196078425</v>
      </c>
      <c r="AO15" s="6">
        <v>1.0264705882352945</v>
      </c>
      <c r="AP15" s="6">
        <v>10.18578431372549</v>
      </c>
      <c r="AQ15" s="6">
        <v>18.399999999999991</v>
      </c>
      <c r="AR15" s="6">
        <v>88.791666666666671</v>
      </c>
      <c r="AS15" s="6">
        <v>4.7441176470588244</v>
      </c>
      <c r="AT15" s="6">
        <v>4.0936274509803914</v>
      </c>
      <c r="AU15" s="6">
        <v>1.0083333333333335</v>
      </c>
      <c r="AV15" s="6">
        <v>0.17549019607843125</v>
      </c>
      <c r="AW15" s="6">
        <v>1.1789215686274508</v>
      </c>
      <c r="AX15" s="6">
        <v>89.799999999999983</v>
      </c>
      <c r="AY15" s="6">
        <v>40.05980392156863</v>
      </c>
      <c r="AZ15" s="6">
        <v>8.8147058823529439E-2</v>
      </c>
      <c r="BA15" s="12">
        <f t="shared" si="0"/>
        <v>0.55825366698793299</v>
      </c>
      <c r="BB15" s="12">
        <f t="shared" si="1"/>
        <v>0.38761753073825272</v>
      </c>
      <c r="BC15" s="12">
        <f t="shared" si="2"/>
        <v>5.4128802273814287E-2</v>
      </c>
      <c r="BD15" s="12">
        <v>0.16869394091660189</v>
      </c>
      <c r="BE15" s="12">
        <f t="shared" si="3"/>
        <v>0.17063613624968027</v>
      </c>
      <c r="BF15" s="12">
        <f t="shared" si="4"/>
        <v>1.9421953330783781E-3</v>
      </c>
      <c r="BG15" s="13">
        <v>5242014</v>
      </c>
      <c r="BH15" s="13">
        <v>5536424</v>
      </c>
      <c r="BI15" s="14">
        <v>5.6163527987525441E-2</v>
      </c>
      <c r="BJ15" s="25"/>
      <c r="BK15" s="26">
        <v>20</v>
      </c>
      <c r="BL15" t="s">
        <v>166</v>
      </c>
    </row>
    <row r="16" spans="1:64" x14ac:dyDescent="0.25">
      <c r="A16" s="3" t="s">
        <v>74</v>
      </c>
      <c r="B16" s="21" t="s">
        <v>121</v>
      </c>
      <c r="C16" s="4">
        <v>2722029</v>
      </c>
      <c r="D16" s="33">
        <v>1033126</v>
      </c>
      <c r="E16" s="33">
        <v>1557286</v>
      </c>
      <c r="F16" s="37">
        <v>144546</v>
      </c>
      <c r="G16" s="40">
        <v>1374039</v>
      </c>
      <c r="H16" s="40">
        <v>1152887</v>
      </c>
      <c r="I16" s="40">
        <v>1345648</v>
      </c>
      <c r="J16" s="3">
        <v>1420543</v>
      </c>
      <c r="K16" s="4">
        <v>67.611879303255435</v>
      </c>
      <c r="L16" s="4">
        <v>27.627746282585868</v>
      </c>
      <c r="M16" s="4">
        <v>0</v>
      </c>
      <c r="N16" s="4">
        <v>4.7603744141605411</v>
      </c>
      <c r="O16" s="4">
        <v>60.566961443934808</v>
      </c>
      <c r="P16" s="4">
        <v>54.416468040333704</v>
      </c>
      <c r="Q16" s="4">
        <v>37.177116699157629</v>
      </c>
      <c r="R16" s="4">
        <v>44.124529640146733</v>
      </c>
      <c r="S16" s="4">
        <v>15.041304347826093</v>
      </c>
      <c r="T16" s="4">
        <v>84.958695652173944</v>
      </c>
      <c r="U16" s="4">
        <v>16.792391304347831</v>
      </c>
      <c r="V16" s="4">
        <v>6.1956521739130421</v>
      </c>
      <c r="W16" s="4">
        <v>75.269565217391303</v>
      </c>
      <c r="X16" s="4">
        <v>27228.812919456526</v>
      </c>
      <c r="Y16" s="4">
        <v>92.222282608695636</v>
      </c>
      <c r="Z16" s="4">
        <v>2.4364130434782609</v>
      </c>
      <c r="AA16" s="4">
        <v>0.2119565217391304</v>
      </c>
      <c r="AB16" s="4">
        <v>0.72663043478260858</v>
      </c>
      <c r="AC16" s="4">
        <v>1.2141304347826087</v>
      </c>
      <c r="AD16" s="4">
        <v>3.1875000000000004</v>
      </c>
      <c r="AE16" s="4">
        <v>21.678260869565211</v>
      </c>
      <c r="AF16" s="4">
        <v>8.4222826086956495</v>
      </c>
      <c r="AG16" s="4">
        <v>69707.706521739135</v>
      </c>
      <c r="AH16" s="4">
        <v>38.241304347826095</v>
      </c>
      <c r="AI16" s="4">
        <v>12.505434782608695</v>
      </c>
      <c r="AJ16" s="4">
        <v>0.40624999999999994</v>
      </c>
      <c r="AK16" s="4">
        <v>17.60543478260869</v>
      </c>
      <c r="AL16" s="4">
        <v>27.099999999999998</v>
      </c>
      <c r="AM16" s="4">
        <v>16.179891304347827</v>
      </c>
      <c r="AN16" s="4">
        <v>22.403260869565223</v>
      </c>
      <c r="AO16" s="4">
        <v>0.86195652173913007</v>
      </c>
      <c r="AP16" s="4">
        <v>10.655978260869567</v>
      </c>
      <c r="AQ16" s="4">
        <v>22.80054347826087</v>
      </c>
      <c r="AR16" s="4">
        <v>92.222282608695636</v>
      </c>
      <c r="AS16" s="4">
        <v>2.4364130434782609</v>
      </c>
      <c r="AT16" s="4">
        <v>3.1875000000000004</v>
      </c>
      <c r="AU16" s="4">
        <v>0.72663043478260858</v>
      </c>
      <c r="AV16" s="4">
        <v>0.2119565217391304</v>
      </c>
      <c r="AW16" s="4">
        <v>1.2141304347826087</v>
      </c>
      <c r="AX16" s="4">
        <v>92.948913043478228</v>
      </c>
      <c r="AY16" s="4">
        <v>38.694565217391307</v>
      </c>
      <c r="AZ16" s="4">
        <v>8.4750000000000006E-2</v>
      </c>
      <c r="BA16" s="9">
        <f t="shared" si="0"/>
        <v>0.37774839686752043</v>
      </c>
      <c r="BB16" s="9">
        <f t="shared" si="1"/>
        <v>0.56940033448411276</v>
      </c>
      <c r="BC16" s="9">
        <f t="shared" si="2"/>
        <v>5.2851268648366811E-2</v>
      </c>
      <c r="BD16" s="9">
        <v>-0.10198229476166054</v>
      </c>
      <c r="BE16" s="9">
        <f t="shared" si="3"/>
        <v>-0.19165193761659233</v>
      </c>
      <c r="BF16" s="9">
        <f t="shared" si="4"/>
        <v>-8.9669642854931786E-2</v>
      </c>
      <c r="BG16" s="10">
        <v>2624534</v>
      </c>
      <c r="BH16" s="10">
        <v>2734958</v>
      </c>
      <c r="BI16" s="11">
        <v>4.207375480752007E-2</v>
      </c>
      <c r="BJ16" s="22">
        <v>11</v>
      </c>
      <c r="BK16" s="23"/>
      <c r="BL16" t="s">
        <v>165</v>
      </c>
    </row>
    <row r="17" spans="1:64" x14ac:dyDescent="0.25">
      <c r="A17" s="5" t="s">
        <v>79</v>
      </c>
      <c r="B17" s="24" t="s">
        <v>122</v>
      </c>
      <c r="C17" s="6">
        <v>1542880</v>
      </c>
      <c r="D17" s="34">
        <v>653669</v>
      </c>
      <c r="E17" s="34">
        <v>800983</v>
      </c>
      <c r="F17" s="38">
        <v>111379</v>
      </c>
      <c r="G17" s="41">
        <v>828940</v>
      </c>
      <c r="H17" s="41">
        <v>822544</v>
      </c>
      <c r="I17" s="41">
        <v>682379</v>
      </c>
      <c r="J17" s="5">
        <v>730617</v>
      </c>
      <c r="K17" s="6">
        <v>61.256833708242418</v>
      </c>
      <c r="L17" s="6">
        <v>33.412610682456567</v>
      </c>
      <c r="M17" s="6">
        <v>0.62176487859205076</v>
      </c>
      <c r="N17" s="6">
        <v>3.3016833423587069</v>
      </c>
      <c r="O17" s="6">
        <v>51.225739959160592</v>
      </c>
      <c r="P17" s="6">
        <v>48.389409800820211</v>
      </c>
      <c r="Q17" s="6">
        <v>46.928364683792921</v>
      </c>
      <c r="R17" s="6">
        <v>49.83524227859089</v>
      </c>
      <c r="S17" s="6">
        <v>11.001010101010095</v>
      </c>
      <c r="T17" s="6">
        <v>88.99898989898989</v>
      </c>
      <c r="U17" s="6">
        <v>18.969696969696969</v>
      </c>
      <c r="V17" s="6">
        <v>5.3202020202020206</v>
      </c>
      <c r="W17" s="6">
        <v>77.684343434343418</v>
      </c>
      <c r="X17" s="6">
        <v>26058.17867237375</v>
      </c>
      <c r="Y17" s="6">
        <v>93.580303030303043</v>
      </c>
      <c r="Z17" s="6">
        <v>0.92373737373737386</v>
      </c>
      <c r="AA17" s="6">
        <v>0.25909090909090909</v>
      </c>
      <c r="AB17" s="6">
        <v>0.78838383838383863</v>
      </c>
      <c r="AC17" s="6">
        <v>0.91666666666666652</v>
      </c>
      <c r="AD17" s="6">
        <v>3.5333333333333319</v>
      </c>
      <c r="AE17" s="6">
        <v>17.741919191919191</v>
      </c>
      <c r="AF17" s="6">
        <v>8.9272727272727295</v>
      </c>
      <c r="AG17" s="6">
        <v>30430.242424242424</v>
      </c>
      <c r="AH17" s="6">
        <v>47.336363636363636</v>
      </c>
      <c r="AI17" s="6">
        <v>10.980808080808078</v>
      </c>
      <c r="AJ17" s="6">
        <v>0.41061616161616166</v>
      </c>
      <c r="AK17" s="6">
        <v>14.098989898989895</v>
      </c>
      <c r="AL17" s="6">
        <v>30.172222222222221</v>
      </c>
      <c r="AM17" s="6">
        <v>16.164141414141415</v>
      </c>
      <c r="AN17" s="6">
        <v>22.447979797979801</v>
      </c>
      <c r="AO17" s="6">
        <v>1.8207070707070716</v>
      </c>
      <c r="AP17" s="6">
        <v>9.5297979797979799</v>
      </c>
      <c r="AQ17" s="6">
        <v>19.867676767676759</v>
      </c>
      <c r="AR17" s="6">
        <v>93.580303030303043</v>
      </c>
      <c r="AS17" s="6">
        <v>0.92373737373737386</v>
      </c>
      <c r="AT17" s="6">
        <v>3.5333333333333319</v>
      </c>
      <c r="AU17" s="6">
        <v>0.78838383838383863</v>
      </c>
      <c r="AV17" s="6">
        <v>0.25909090909090909</v>
      </c>
      <c r="AW17" s="6">
        <v>0.91666666666666652</v>
      </c>
      <c r="AX17" s="6">
        <v>94.368686868686837</v>
      </c>
      <c r="AY17" s="6">
        <v>41.508080808080813</v>
      </c>
      <c r="AZ17" s="6">
        <v>5.2030303030303017E-2</v>
      </c>
      <c r="BA17" s="12">
        <f t="shared" si="0"/>
        <v>0.41740489172947409</v>
      </c>
      <c r="BB17" s="12">
        <f t="shared" si="1"/>
        <v>0.51147327224046013</v>
      </c>
      <c r="BC17" s="12">
        <f t="shared" si="2"/>
        <v>7.1121836030065819E-2</v>
      </c>
      <c r="BD17" s="12">
        <v>5.8101480236129877E-2</v>
      </c>
      <c r="BE17" s="12">
        <f t="shared" si="3"/>
        <v>-9.4068380510986038E-2</v>
      </c>
      <c r="BF17" s="12">
        <f t="shared" si="4"/>
        <v>-0.15216986074711591</v>
      </c>
      <c r="BG17" s="13">
        <v>1582180</v>
      </c>
      <c r="BH17" s="13">
        <v>1566031</v>
      </c>
      <c r="BI17" s="14">
        <v>-1.0206803271435638E-2</v>
      </c>
      <c r="BJ17" s="25">
        <v>6</v>
      </c>
      <c r="BK17" s="26"/>
      <c r="BL17" t="s">
        <v>165</v>
      </c>
    </row>
    <row r="18" spans="1:64" x14ac:dyDescent="0.25">
      <c r="A18" s="3" t="s">
        <v>81</v>
      </c>
      <c r="B18" s="21" t="s">
        <v>123</v>
      </c>
      <c r="C18" s="4">
        <v>1147143</v>
      </c>
      <c r="D18" s="33">
        <v>427005</v>
      </c>
      <c r="E18" s="33">
        <v>671018</v>
      </c>
      <c r="F18" s="37">
        <v>86379</v>
      </c>
      <c r="G18" s="40">
        <v>514765</v>
      </c>
      <c r="H18" s="40">
        <v>440726</v>
      </c>
      <c r="I18" s="40">
        <v>699655</v>
      </c>
      <c r="J18" s="3">
        <v>692634</v>
      </c>
      <c r="K18" s="4">
        <v>73.845341057740953</v>
      </c>
      <c r="L18" s="4">
        <v>20.560294020145051</v>
      </c>
      <c r="M18" s="4">
        <v>1.780921389368334</v>
      </c>
      <c r="N18" s="4">
        <v>3.8134435327459055</v>
      </c>
      <c r="O18" s="4">
        <v>72.533866448270473</v>
      </c>
      <c r="P18" s="4">
        <v>69.453268119759045</v>
      </c>
      <c r="Q18" s="4">
        <v>25.212619076094771</v>
      </c>
      <c r="R18" s="4">
        <v>28.696209529282854</v>
      </c>
      <c r="S18" s="4">
        <v>12.215238095238091</v>
      </c>
      <c r="T18" s="4">
        <v>87.784761904761908</v>
      </c>
      <c r="U18" s="4">
        <v>20.020000000000003</v>
      </c>
      <c r="V18" s="4">
        <v>6.1333333333333302</v>
      </c>
      <c r="W18" s="4">
        <v>76.449047619047604</v>
      </c>
      <c r="X18" s="4">
        <v>24746.500160285712</v>
      </c>
      <c r="Y18" s="4">
        <v>87.316190476190499</v>
      </c>
      <c r="Z18" s="4">
        <v>1.7119047619047623</v>
      </c>
      <c r="AA18" s="4">
        <v>0.76619047619047631</v>
      </c>
      <c r="AB18" s="4">
        <v>0.66095238095238118</v>
      </c>
      <c r="AC18" s="4">
        <v>1.6885714285714291</v>
      </c>
      <c r="AD18" s="4">
        <v>7.8538095238095256</v>
      </c>
      <c r="AE18" s="4">
        <v>19.107142857142858</v>
      </c>
      <c r="AF18" s="4">
        <v>8.8200000000000021</v>
      </c>
      <c r="AG18" s="4">
        <v>26813.819047619047</v>
      </c>
      <c r="AH18" s="4">
        <v>41.789523809523814</v>
      </c>
      <c r="AI18" s="4">
        <v>12.290000000000004</v>
      </c>
      <c r="AJ18" s="4">
        <v>0.41434285714285729</v>
      </c>
      <c r="AK18" s="4">
        <v>16.516666666666659</v>
      </c>
      <c r="AL18" s="4">
        <v>32.663809523809526</v>
      </c>
      <c r="AM18" s="4">
        <v>16.665714285714284</v>
      </c>
      <c r="AN18" s="4">
        <v>21.442380952380947</v>
      </c>
      <c r="AO18" s="4">
        <v>3.3033333333333328</v>
      </c>
      <c r="AP18" s="4">
        <v>10.803809523809518</v>
      </c>
      <c r="AQ18" s="4">
        <v>15.117142857142859</v>
      </c>
      <c r="AR18" s="4">
        <v>87.316190476190499</v>
      </c>
      <c r="AS18" s="4">
        <v>1.7119047619047623</v>
      </c>
      <c r="AT18" s="4">
        <v>7.8538095238095256</v>
      </c>
      <c r="AU18" s="4">
        <v>0.66095238095238118</v>
      </c>
      <c r="AV18" s="4">
        <v>0.76619047619047631</v>
      </c>
      <c r="AW18" s="4">
        <v>1.6885714285714291</v>
      </c>
      <c r="AX18" s="4">
        <v>87.977142857142866</v>
      </c>
      <c r="AY18" s="4">
        <v>41.271428571428572</v>
      </c>
      <c r="AZ18" s="4">
        <v>4.8209523809523792E-2</v>
      </c>
      <c r="BA18" s="9">
        <f t="shared" si="0"/>
        <v>0.36052370732234496</v>
      </c>
      <c r="BB18" s="9">
        <f t="shared" si="1"/>
        <v>0.56654581805839577</v>
      </c>
      <c r="BC18" s="9">
        <f t="shared" si="2"/>
        <v>7.2930474619259333E-2</v>
      </c>
      <c r="BD18" s="15">
        <v>-0.21716749815297104</v>
      </c>
      <c r="BE18" s="15">
        <f t="shared" si="3"/>
        <v>-0.20602211073605081</v>
      </c>
      <c r="BF18" s="15">
        <f t="shared" si="4"/>
        <v>1.1145387416920227E-2</v>
      </c>
      <c r="BG18" s="10">
        <v>1159971</v>
      </c>
      <c r="BH18" s="10">
        <v>1184402</v>
      </c>
      <c r="BI18" s="11">
        <v>2.1061733439887709E-2</v>
      </c>
      <c r="BJ18" s="22">
        <v>6</v>
      </c>
      <c r="BK18" s="23"/>
      <c r="BL18" t="s">
        <v>165</v>
      </c>
    </row>
    <row r="19" spans="1:64" x14ac:dyDescent="0.25">
      <c r="A19" s="5" t="s">
        <v>62</v>
      </c>
      <c r="B19" s="24" t="s">
        <v>124</v>
      </c>
      <c r="C19" s="6">
        <v>1923346</v>
      </c>
      <c r="D19" s="34">
        <v>628854</v>
      </c>
      <c r="E19" s="34">
        <v>1202971</v>
      </c>
      <c r="F19" s="38">
        <v>92324</v>
      </c>
      <c r="G19" s="41">
        <v>751985</v>
      </c>
      <c r="H19" s="41">
        <v>679370</v>
      </c>
      <c r="I19" s="41">
        <v>1048462</v>
      </c>
      <c r="J19" s="5">
        <v>1087190</v>
      </c>
      <c r="K19" s="6">
        <v>73.05671111947585</v>
      </c>
      <c r="L19" s="6">
        <v>23.197023696524823</v>
      </c>
      <c r="M19" s="6">
        <v>0.53232018405871651</v>
      </c>
      <c r="N19" s="6">
        <v>2.2414485179958343</v>
      </c>
      <c r="O19" s="6">
        <v>66.891061577824956</v>
      </c>
      <c r="P19" s="6">
        <v>62.336061220664142</v>
      </c>
      <c r="Q19" s="6">
        <v>31.42672977961308</v>
      </c>
      <c r="R19" s="6">
        <v>35.969899218278336</v>
      </c>
      <c r="S19" s="6">
        <v>24.263333333333335</v>
      </c>
      <c r="T19" s="6">
        <v>75.73666666666665</v>
      </c>
      <c r="U19" s="6">
        <v>13.885833333333331</v>
      </c>
      <c r="V19" s="6">
        <v>5.83</v>
      </c>
      <c r="W19" s="6">
        <v>74.025416666666715</v>
      </c>
      <c r="X19" s="6">
        <v>23748.114505249996</v>
      </c>
      <c r="Y19" s="6">
        <v>92.812083333333305</v>
      </c>
      <c r="Z19" s="6">
        <v>3.6175000000000002</v>
      </c>
      <c r="AA19" s="6">
        <v>0.18749999999999992</v>
      </c>
      <c r="AB19" s="6">
        <v>0.43124999999999997</v>
      </c>
      <c r="AC19" s="6">
        <v>1.1116666666666661</v>
      </c>
      <c r="AD19" s="6">
        <v>1.8391666666666664</v>
      </c>
      <c r="AE19" s="6">
        <v>32.070416666666667</v>
      </c>
      <c r="AF19" s="6">
        <v>16.579166666666662</v>
      </c>
      <c r="AG19" s="6">
        <v>35797.116666666669</v>
      </c>
      <c r="AH19" s="6">
        <v>40.619166666666665</v>
      </c>
      <c r="AI19" s="6">
        <v>20.526250000000001</v>
      </c>
      <c r="AJ19" s="6">
        <v>0.44852500000000012</v>
      </c>
      <c r="AK19" s="6">
        <v>27.53083333333333</v>
      </c>
      <c r="AL19" s="6">
        <v>26.897499999999983</v>
      </c>
      <c r="AM19" s="6">
        <v>16.138749999999998</v>
      </c>
      <c r="AN19" s="6">
        <v>22.726249999999993</v>
      </c>
      <c r="AO19" s="6">
        <v>1.2816666666666663</v>
      </c>
      <c r="AP19" s="6">
        <v>12.445833333333333</v>
      </c>
      <c r="AQ19" s="6">
        <v>20.50375</v>
      </c>
      <c r="AR19" s="6">
        <v>92.812083333333305</v>
      </c>
      <c r="AS19" s="6">
        <v>3.6175000000000002</v>
      </c>
      <c r="AT19" s="6">
        <v>1.8391666666666664</v>
      </c>
      <c r="AU19" s="6">
        <v>0.43124999999999997</v>
      </c>
      <c r="AV19" s="6">
        <v>0.18749999999999992</v>
      </c>
      <c r="AW19" s="6">
        <v>1.1116666666666661</v>
      </c>
      <c r="AX19" s="6">
        <v>93.243333333333325</v>
      </c>
      <c r="AY19" s="6">
        <v>39.184166666666655</v>
      </c>
      <c r="AZ19" s="6">
        <v>9.089166666666669E-2</v>
      </c>
      <c r="BA19" s="12">
        <f t="shared" si="0"/>
        <v>0.3268218833364776</v>
      </c>
      <c r="BB19" s="12">
        <f t="shared" si="1"/>
        <v>0.62519638551900092</v>
      </c>
      <c r="BC19" s="12">
        <f t="shared" si="2"/>
        <v>4.7981731144521554E-2</v>
      </c>
      <c r="BD19" s="16">
        <v>-0.22691813764875823</v>
      </c>
      <c r="BE19" s="16">
        <f t="shared" si="3"/>
        <v>-0.29837450218252332</v>
      </c>
      <c r="BF19" s="16">
        <f t="shared" si="4"/>
        <v>-7.1456364533765082E-2</v>
      </c>
      <c r="BG19" s="13">
        <v>1797212</v>
      </c>
      <c r="BH19" s="13">
        <v>1924149</v>
      </c>
      <c r="BI19" s="14">
        <v>7.0629953505763288E-2</v>
      </c>
      <c r="BJ19" s="25">
        <v>8</v>
      </c>
      <c r="BK19" s="26"/>
      <c r="BL19" t="s">
        <v>165</v>
      </c>
    </row>
    <row r="20" spans="1:64" x14ac:dyDescent="0.25">
      <c r="A20" s="3" t="s">
        <v>73</v>
      </c>
      <c r="B20" s="21" t="s">
        <v>125</v>
      </c>
      <c r="C20" s="4">
        <v>2027731</v>
      </c>
      <c r="D20" s="33">
        <v>780154</v>
      </c>
      <c r="E20" s="33">
        <v>1178638</v>
      </c>
      <c r="F20" s="37">
        <v>70240</v>
      </c>
      <c r="G20" s="40">
        <v>782989</v>
      </c>
      <c r="H20" s="40">
        <v>809141</v>
      </c>
      <c r="I20" s="40">
        <v>1148275</v>
      </c>
      <c r="J20" s="3">
        <v>1152262</v>
      </c>
      <c r="K20" s="4">
        <v>63.459001275448436</v>
      </c>
      <c r="L20" s="4">
        <v>33.940197601657665</v>
      </c>
      <c r="M20" s="4">
        <v>0.47489572787254691</v>
      </c>
      <c r="N20" s="4">
        <v>1.3034757404802182</v>
      </c>
      <c r="O20" s="4">
        <v>61.362893189439077</v>
      </c>
      <c r="P20" s="4">
        <v>61.443918025196879</v>
      </c>
      <c r="Q20" s="4">
        <v>37.179096327045322</v>
      </c>
      <c r="R20" s="4">
        <v>37.014603875776558</v>
      </c>
      <c r="S20" s="4">
        <v>22.873437500000001</v>
      </c>
      <c r="T20" s="4">
        <v>77.126562499999991</v>
      </c>
      <c r="U20" s="4">
        <v>15.115625000000003</v>
      </c>
      <c r="V20" s="4">
        <v>4.7171875000000005</v>
      </c>
      <c r="W20" s="4">
        <v>73.865625000000023</v>
      </c>
      <c r="X20" s="4">
        <v>25016.069682578131</v>
      </c>
      <c r="Y20" s="4">
        <v>63.268750000000004</v>
      </c>
      <c r="Z20" s="4">
        <v>31.567968749999991</v>
      </c>
      <c r="AA20" s="4">
        <v>0.65546875000000004</v>
      </c>
      <c r="AB20" s="4">
        <v>0.71953125000000007</v>
      </c>
      <c r="AC20" s="4">
        <v>1.1898437499999999</v>
      </c>
      <c r="AD20" s="4">
        <v>2.5906250000000002</v>
      </c>
      <c r="AE20" s="4">
        <v>32.640625</v>
      </c>
      <c r="AF20" s="4">
        <v>15.896093749999999</v>
      </c>
      <c r="AG20" s="4">
        <v>69881.9375</v>
      </c>
      <c r="AH20" s="4">
        <v>50.609375000000014</v>
      </c>
      <c r="AI20" s="4">
        <v>20.120312500000001</v>
      </c>
      <c r="AJ20" s="4">
        <v>0.4620625000000001</v>
      </c>
      <c r="AK20" s="4">
        <v>28.532031250000003</v>
      </c>
      <c r="AL20" s="4">
        <v>26.642968750000001</v>
      </c>
      <c r="AM20" s="4">
        <v>18.692187499999999</v>
      </c>
      <c r="AN20" s="4">
        <v>23.9921875</v>
      </c>
      <c r="AO20" s="4">
        <v>1.5914062499999999</v>
      </c>
      <c r="AP20" s="4">
        <v>14.168750000000001</v>
      </c>
      <c r="AQ20" s="4">
        <v>14.911718749999999</v>
      </c>
      <c r="AR20" s="4">
        <v>63.268750000000004</v>
      </c>
      <c r="AS20" s="4">
        <v>31.567968749999991</v>
      </c>
      <c r="AT20" s="4">
        <v>2.5906250000000002</v>
      </c>
      <c r="AU20" s="4">
        <v>0.71953125000000007</v>
      </c>
      <c r="AV20" s="4">
        <v>0.65546875000000004</v>
      </c>
      <c r="AW20" s="4">
        <v>1.1898437499999999</v>
      </c>
      <c r="AX20" s="4">
        <v>63.988281249999993</v>
      </c>
      <c r="AY20" s="4">
        <v>36.83906249999999</v>
      </c>
      <c r="AZ20" s="4">
        <v>7.4124999999999983E-2</v>
      </c>
      <c r="BA20" s="9">
        <f t="shared" si="0"/>
        <v>0.38449566098513971</v>
      </c>
      <c r="BB20" s="9">
        <f t="shared" si="1"/>
        <v>0.58088684653568801</v>
      </c>
      <c r="BC20" s="9">
        <f t="shared" si="2"/>
        <v>3.4617492479172333E-2</v>
      </c>
      <c r="BD20" s="15">
        <v>-0.17207112105172101</v>
      </c>
      <c r="BE20" s="15">
        <f t="shared" si="3"/>
        <v>-0.1963911855505483</v>
      </c>
      <c r="BF20" s="15">
        <f t="shared" si="4"/>
        <v>-2.4320064498827287E-2</v>
      </c>
      <c r="BG20" s="10">
        <v>1994065</v>
      </c>
      <c r="BH20" s="10">
        <v>2029032</v>
      </c>
      <c r="BI20" s="11">
        <v>1.7535536705172605E-2</v>
      </c>
      <c r="BJ20" s="22">
        <v>8</v>
      </c>
      <c r="BK20" s="23"/>
      <c r="BL20" t="s">
        <v>165</v>
      </c>
    </row>
    <row r="21" spans="1:64" x14ac:dyDescent="0.25">
      <c r="A21" s="5" t="s">
        <v>93</v>
      </c>
      <c r="B21" s="24" t="s">
        <v>126</v>
      </c>
      <c r="C21" s="6">
        <v>741550</v>
      </c>
      <c r="D21" s="34">
        <v>357735</v>
      </c>
      <c r="E21" s="34">
        <v>335593</v>
      </c>
      <c r="F21" s="38">
        <v>54599</v>
      </c>
      <c r="G21" s="41">
        <v>421923</v>
      </c>
      <c r="H21" s="41">
        <v>399235</v>
      </c>
      <c r="I21" s="41">
        <v>295273</v>
      </c>
      <c r="J21" s="5">
        <v>291418</v>
      </c>
      <c r="K21" s="6">
        <v>48.311332294587501</v>
      </c>
      <c r="L21" s="6">
        <v>44.445564458087503</v>
      </c>
      <c r="M21" s="6">
        <v>1.9996161099225003</v>
      </c>
      <c r="N21" s="6">
        <v>5.2434871374118748</v>
      </c>
      <c r="O21" s="6">
        <v>42.592039789418756</v>
      </c>
      <c r="P21" s="6">
        <v>42.263477991093751</v>
      </c>
      <c r="Q21" s="6">
        <v>54.491650393081244</v>
      </c>
      <c r="R21" s="6">
        <v>55.691700672562497</v>
      </c>
      <c r="S21" s="6">
        <v>11.018749999999999</v>
      </c>
      <c r="T21" s="6">
        <v>88.981250000000003</v>
      </c>
      <c r="U21" s="6">
        <v>23.862500000000001</v>
      </c>
      <c r="V21" s="6">
        <v>8.4250000000000007</v>
      </c>
      <c r="W21" s="6">
        <v>75.187499999999986</v>
      </c>
      <c r="X21" s="6">
        <v>25344.127082500003</v>
      </c>
      <c r="Y21" s="6">
        <v>95.21875</v>
      </c>
      <c r="Z21" s="6">
        <v>0.74687499999999984</v>
      </c>
      <c r="AA21" s="6">
        <v>0.70937500000000009</v>
      </c>
      <c r="AB21" s="6">
        <v>0.66874999999999984</v>
      </c>
      <c r="AC21" s="6">
        <v>1.5375000000000003</v>
      </c>
      <c r="AD21" s="6">
        <v>1.1156250000000001</v>
      </c>
      <c r="AE21" s="6">
        <v>24.374999999999996</v>
      </c>
      <c r="AF21" s="6">
        <v>10.390625</v>
      </c>
      <c r="AG21" s="6">
        <v>82647.875</v>
      </c>
      <c r="AH21" s="6">
        <v>39.912500000000001</v>
      </c>
      <c r="AI21" s="6">
        <v>13.71875</v>
      </c>
      <c r="AJ21" s="6">
        <v>0.42443749999999991</v>
      </c>
      <c r="AK21" s="6">
        <v>19.059375000000003</v>
      </c>
      <c r="AL21" s="6">
        <v>31.153124999999999</v>
      </c>
      <c r="AM21" s="6">
        <v>17.787499999999998</v>
      </c>
      <c r="AN21" s="6">
        <v>23.737499999999997</v>
      </c>
      <c r="AO21" s="6">
        <v>2.4812500000000002</v>
      </c>
      <c r="AP21" s="6">
        <v>11.462500000000002</v>
      </c>
      <c r="AQ21" s="6">
        <v>13.378124999999999</v>
      </c>
      <c r="AR21" s="6">
        <v>95.21875</v>
      </c>
      <c r="AS21" s="6">
        <v>0.74687499999999984</v>
      </c>
      <c r="AT21" s="6">
        <v>1.1156250000000001</v>
      </c>
      <c r="AU21" s="6">
        <v>0.66874999999999984</v>
      </c>
      <c r="AV21" s="6">
        <v>0.70937500000000009</v>
      </c>
      <c r="AW21" s="6">
        <v>1.5375000000000003</v>
      </c>
      <c r="AX21" s="6">
        <v>95.887500000000003</v>
      </c>
      <c r="AY21" s="6">
        <v>43.262499999999996</v>
      </c>
      <c r="AZ21" s="6">
        <v>8.1375000000000003E-2</v>
      </c>
      <c r="BA21" s="12">
        <f t="shared" si="0"/>
        <v>0.47830202680208095</v>
      </c>
      <c r="BB21" s="12">
        <f t="shared" si="1"/>
        <v>0.44869753331541712</v>
      </c>
      <c r="BC21" s="12">
        <f t="shared" si="2"/>
        <v>7.3000439882501905E-2</v>
      </c>
      <c r="BD21" s="16">
        <v>0.15287865615973534</v>
      </c>
      <c r="BE21" s="16">
        <f t="shared" si="3"/>
        <v>2.960449348666383E-2</v>
      </c>
      <c r="BF21" s="16">
        <f t="shared" si="4"/>
        <v>-0.12327416267307151</v>
      </c>
      <c r="BG21" s="13">
        <v>713180</v>
      </c>
      <c r="BH21" s="13">
        <v>747927</v>
      </c>
      <c r="BI21" s="14">
        <v>4.8721220449255531E-2</v>
      </c>
      <c r="BJ21" s="25">
        <v>1</v>
      </c>
      <c r="BK21" s="26">
        <v>3</v>
      </c>
      <c r="BL21" t="s">
        <v>167</v>
      </c>
    </row>
    <row r="22" spans="1:64" x14ac:dyDescent="0.25">
      <c r="A22" s="3" t="s">
        <v>63</v>
      </c>
      <c r="B22" s="21" t="s">
        <v>127</v>
      </c>
      <c r="C22" s="4">
        <v>2474543</v>
      </c>
      <c r="D22" s="33">
        <v>1677928</v>
      </c>
      <c r="E22" s="33">
        <v>943169</v>
      </c>
      <c r="F22" s="37">
        <v>160349</v>
      </c>
      <c r="G22" s="40">
        <v>1629467</v>
      </c>
      <c r="H22" s="40">
        <v>1677844</v>
      </c>
      <c r="I22" s="40">
        <v>959862</v>
      </c>
      <c r="J22" s="3">
        <v>971869</v>
      </c>
      <c r="K22" s="4">
        <v>51.185476220497094</v>
      </c>
      <c r="L22" s="4">
        <v>44.591266200224993</v>
      </c>
      <c r="M22" s="4">
        <v>1.1101613447165</v>
      </c>
      <c r="N22" s="4">
        <v>3.1130962345566675</v>
      </c>
      <c r="O22" s="4">
        <v>49.25456281245625</v>
      </c>
      <c r="P22" s="4">
        <v>49.093567039041666</v>
      </c>
      <c r="Q22" s="4">
        <v>48.588785611654167</v>
      </c>
      <c r="R22" s="4">
        <v>49.246115391062496</v>
      </c>
      <c r="S22" s="4">
        <v>12.908333333333333</v>
      </c>
      <c r="T22" s="4">
        <v>87.091666666666683</v>
      </c>
      <c r="U22" s="4">
        <v>28.454166666666669</v>
      </c>
      <c r="V22" s="4">
        <v>11.795833333333336</v>
      </c>
      <c r="W22" s="4">
        <v>76.870833333333323</v>
      </c>
      <c r="X22" s="4">
        <v>35062.320687916661</v>
      </c>
      <c r="Y22" s="4">
        <v>71.277083333333337</v>
      </c>
      <c r="Z22" s="4">
        <v>19.445833333333333</v>
      </c>
      <c r="AA22" s="4">
        <v>0.22500000000000001</v>
      </c>
      <c r="AB22" s="4">
        <v>2.7124999999999999</v>
      </c>
      <c r="AC22" s="4">
        <v>1.9666666666666668</v>
      </c>
      <c r="AD22" s="4">
        <v>4.3708333333333327</v>
      </c>
      <c r="AE22" s="4">
        <v>14.408333333333333</v>
      </c>
      <c r="AF22" s="4">
        <v>8.0874999999999986</v>
      </c>
      <c r="AG22" s="4">
        <v>237728.29166666666</v>
      </c>
      <c r="AH22" s="4">
        <v>47.070833333333333</v>
      </c>
      <c r="AI22" s="4">
        <v>9.1604166666666664</v>
      </c>
      <c r="AJ22" s="4">
        <v>0.41824999999999996</v>
      </c>
      <c r="AK22" s="4">
        <v>12.160416666666665</v>
      </c>
      <c r="AL22" s="4">
        <v>37.520833333333321</v>
      </c>
      <c r="AM22" s="4">
        <v>16.666666666666668</v>
      </c>
      <c r="AN22" s="4">
        <v>24.602083333333329</v>
      </c>
      <c r="AO22" s="4">
        <v>0.79166666666666663</v>
      </c>
      <c r="AP22" s="4">
        <v>10.543749999999998</v>
      </c>
      <c r="AQ22" s="4">
        <v>9.8895833333333361</v>
      </c>
      <c r="AR22" s="4">
        <v>71.277083333333337</v>
      </c>
      <c r="AS22" s="4">
        <v>19.445833333333333</v>
      </c>
      <c r="AT22" s="4">
        <v>4.3708333333333327</v>
      </c>
      <c r="AU22" s="4">
        <v>2.7124999999999999</v>
      </c>
      <c r="AV22" s="4">
        <v>0.22500000000000001</v>
      </c>
      <c r="AW22" s="4">
        <v>1.9666666666666668</v>
      </c>
      <c r="AX22" s="4">
        <v>73.989583333333329</v>
      </c>
      <c r="AY22" s="4">
        <v>39.304166666666667</v>
      </c>
      <c r="AZ22" s="4">
        <v>7.5166666666666673E-2</v>
      </c>
      <c r="BA22" s="9">
        <f t="shared" si="0"/>
        <v>0.60325744235192769</v>
      </c>
      <c r="BB22" s="9">
        <f t="shared" si="1"/>
        <v>0.33909304728547668</v>
      </c>
      <c r="BC22" s="9">
        <f t="shared" si="2"/>
        <v>5.7649510362595573E-2</v>
      </c>
      <c r="BD22" s="15">
        <v>0.26076458440373107</v>
      </c>
      <c r="BE22" s="15">
        <f t="shared" si="3"/>
        <v>0.26416439506645101</v>
      </c>
      <c r="BF22" s="15">
        <f t="shared" si="4"/>
        <v>3.3998106627199376E-3</v>
      </c>
      <c r="BG22" s="10">
        <v>2707327</v>
      </c>
      <c r="BH22" s="10">
        <v>2781446</v>
      </c>
      <c r="BI22" s="11">
        <v>2.7377187905265998E-2</v>
      </c>
      <c r="BJ22" s="22"/>
      <c r="BK22" s="23">
        <v>10</v>
      </c>
      <c r="BL22" t="s">
        <v>166</v>
      </c>
    </row>
    <row r="23" spans="1:64" x14ac:dyDescent="0.25">
      <c r="A23" s="5" t="s">
        <v>90</v>
      </c>
      <c r="B23" s="24" t="s">
        <v>128</v>
      </c>
      <c r="C23" s="6">
        <v>3231531</v>
      </c>
      <c r="D23" s="34">
        <v>1995196</v>
      </c>
      <c r="E23" s="34">
        <v>1090893</v>
      </c>
      <c r="F23" s="38">
        <v>238957</v>
      </c>
      <c r="G23" s="41">
        <v>1904098</v>
      </c>
      <c r="H23" s="41">
        <v>1921290</v>
      </c>
      <c r="I23" s="41">
        <v>1108854</v>
      </c>
      <c r="J23" s="5">
        <v>1188314</v>
      </c>
      <c r="K23" s="6">
        <v>32.293879962821428</v>
      </c>
      <c r="L23" s="6">
        <v>61.747075450950014</v>
      </c>
      <c r="M23" s="6">
        <v>1.8344430192364283</v>
      </c>
      <c r="N23" s="6">
        <v>4.1246015669821432</v>
      </c>
      <c r="O23" s="6">
        <v>34.683609390028565</v>
      </c>
      <c r="P23" s="6">
        <v>33.078515546542853</v>
      </c>
      <c r="Q23" s="6">
        <v>63.320938386435706</v>
      </c>
      <c r="R23" s="6">
        <v>64.690528438121433</v>
      </c>
      <c r="S23" s="6">
        <v>10.357142857142858</v>
      </c>
      <c r="T23" s="6">
        <v>89.642857142857139</v>
      </c>
      <c r="U23" s="6">
        <v>36.407142857142858</v>
      </c>
      <c r="V23" s="6">
        <v>15.3</v>
      </c>
      <c r="W23" s="6">
        <v>80.321428571428569</v>
      </c>
      <c r="X23" s="6">
        <v>33806.006621428576</v>
      </c>
      <c r="Y23" s="6">
        <v>81.58214285714287</v>
      </c>
      <c r="Z23" s="6">
        <v>4.8642857142857139</v>
      </c>
      <c r="AA23" s="6">
        <v>0.35000000000000003</v>
      </c>
      <c r="AB23" s="6">
        <v>3.2785714285714285</v>
      </c>
      <c r="AC23" s="6">
        <v>2.6607142857142856</v>
      </c>
      <c r="AD23" s="6">
        <v>7.2535714285714281</v>
      </c>
      <c r="AE23" s="6">
        <v>13.439285714285715</v>
      </c>
      <c r="AF23" s="6">
        <v>9.0678571428571431</v>
      </c>
      <c r="AG23" s="6">
        <v>466385.64285714284</v>
      </c>
      <c r="AH23" s="6">
        <v>58.4</v>
      </c>
      <c r="AI23" s="6">
        <v>10.321428571428569</v>
      </c>
      <c r="AJ23" s="6">
        <v>0.4598571428571428</v>
      </c>
      <c r="AK23" s="6">
        <v>12.510714285714284</v>
      </c>
      <c r="AL23" s="6">
        <v>38.442857142857136</v>
      </c>
      <c r="AM23" s="6">
        <v>17.928571428571431</v>
      </c>
      <c r="AN23" s="6">
        <v>24.253571428571426</v>
      </c>
      <c r="AO23" s="6">
        <v>0.375</v>
      </c>
      <c r="AP23" s="6">
        <v>9.7071428571428573</v>
      </c>
      <c r="AQ23" s="6">
        <v>9.2821428571428566</v>
      </c>
      <c r="AR23" s="6">
        <v>81.58214285714287</v>
      </c>
      <c r="AS23" s="6">
        <v>4.8642857142857139</v>
      </c>
      <c r="AT23" s="6">
        <v>7.2535714285714281</v>
      </c>
      <c r="AU23" s="6">
        <v>3.2785714285714285</v>
      </c>
      <c r="AV23" s="6">
        <v>0.35000000000000003</v>
      </c>
      <c r="AW23" s="6">
        <v>2.6607142857142856</v>
      </c>
      <c r="AX23" s="6">
        <v>84.860714285714295</v>
      </c>
      <c r="AY23" s="6">
        <v>40.142857142857146</v>
      </c>
      <c r="AZ23" s="6">
        <v>6.8357142857142852E-2</v>
      </c>
      <c r="BA23" s="12">
        <f t="shared" si="0"/>
        <v>0.60005064591587609</v>
      </c>
      <c r="BB23" s="12">
        <f t="shared" si="1"/>
        <v>0.32808358140007687</v>
      </c>
      <c r="BC23" s="12">
        <f t="shared" si="2"/>
        <v>7.1865772684047077E-2</v>
      </c>
      <c r="BD23" s="16">
        <v>0.23138570481983051</v>
      </c>
      <c r="BE23" s="16">
        <f t="shared" si="3"/>
        <v>0.27196706451579922</v>
      </c>
      <c r="BF23" s="16">
        <f t="shared" si="4"/>
        <v>4.0581359695968711E-2</v>
      </c>
      <c r="BG23" s="13">
        <v>3167767</v>
      </c>
      <c r="BH23" s="13">
        <v>3325046</v>
      </c>
      <c r="BI23" s="14">
        <v>4.964980063243285E-2</v>
      </c>
      <c r="BJ23" s="25"/>
      <c r="BK23" s="26">
        <v>11</v>
      </c>
      <c r="BL23" t="s">
        <v>166</v>
      </c>
    </row>
    <row r="24" spans="1:64" x14ac:dyDescent="0.25">
      <c r="A24" s="3" t="s">
        <v>85</v>
      </c>
      <c r="B24" s="21" t="s">
        <v>129</v>
      </c>
      <c r="C24" s="4">
        <v>4790917</v>
      </c>
      <c r="D24" s="33">
        <v>2268839</v>
      </c>
      <c r="E24" s="33">
        <v>2279543</v>
      </c>
      <c r="F24" s="37">
        <v>250902</v>
      </c>
      <c r="G24" s="40">
        <v>2872579</v>
      </c>
      <c r="H24" s="40">
        <v>2564569</v>
      </c>
      <c r="I24" s="40">
        <v>2048639</v>
      </c>
      <c r="J24" s="3">
        <v>2115256</v>
      </c>
      <c r="K24" s="4">
        <v>58.636900488361427</v>
      </c>
      <c r="L24" s="4">
        <v>35.958413786373498</v>
      </c>
      <c r="M24" s="4">
        <v>1.0771097798512528</v>
      </c>
      <c r="N24" s="4">
        <v>3.8477030966050596</v>
      </c>
      <c r="O24" s="4">
        <v>52.526999176425321</v>
      </c>
      <c r="P24" s="4">
        <v>47.639245911955413</v>
      </c>
      <c r="Q24" s="4">
        <v>46.216595865055424</v>
      </c>
      <c r="R24" s="4">
        <v>50.469944360071104</v>
      </c>
      <c r="S24" s="4">
        <v>12.508433734939757</v>
      </c>
      <c r="T24" s="4">
        <v>87.491566265060243</v>
      </c>
      <c r="U24" s="4">
        <v>19.001204819277106</v>
      </c>
      <c r="V24" s="4">
        <v>6.8807228915662684</v>
      </c>
      <c r="W24" s="4">
        <v>76.768674698795195</v>
      </c>
      <c r="X24" s="4">
        <v>24014.458779698794</v>
      </c>
      <c r="Y24" s="4">
        <v>89.379518072289144</v>
      </c>
      <c r="Z24" s="4">
        <v>3.7463855421686745</v>
      </c>
      <c r="AA24" s="4">
        <v>1.3602409638554211</v>
      </c>
      <c r="AB24" s="4">
        <v>0.84638554216867457</v>
      </c>
      <c r="AC24" s="4">
        <v>1.7596385542168667</v>
      </c>
      <c r="AD24" s="4">
        <v>2.9054216867469882</v>
      </c>
      <c r="AE24" s="4">
        <v>25.182530120481935</v>
      </c>
      <c r="AF24" s="4">
        <v>8.2873493975903614</v>
      </c>
      <c r="AG24" s="4">
        <v>120016.93975903615</v>
      </c>
      <c r="AH24" s="4">
        <v>42.384337349397597</v>
      </c>
      <c r="AI24" s="4">
        <v>14.890963855421694</v>
      </c>
      <c r="AJ24" s="4">
        <v>0.4233253012048192</v>
      </c>
      <c r="AK24" s="4">
        <v>20.863855421686733</v>
      </c>
      <c r="AL24" s="4">
        <v>28.136746987951799</v>
      </c>
      <c r="AM24" s="4">
        <v>19.648192771084346</v>
      </c>
      <c r="AN24" s="4">
        <v>23.858433734939766</v>
      </c>
      <c r="AO24" s="4">
        <v>1.2927710843373494</v>
      </c>
      <c r="AP24" s="4">
        <v>9.9698795180722897</v>
      </c>
      <c r="AQ24" s="4">
        <v>17.097590361445775</v>
      </c>
      <c r="AR24" s="4">
        <v>89.379518072289144</v>
      </c>
      <c r="AS24" s="4">
        <v>3.7463855421686745</v>
      </c>
      <c r="AT24" s="4">
        <v>2.9054216867469882</v>
      </c>
      <c r="AU24" s="4">
        <v>0.84638554216867457</v>
      </c>
      <c r="AV24" s="4">
        <v>1.3602409638554211</v>
      </c>
      <c r="AW24" s="4">
        <v>1.7596385542168667</v>
      </c>
      <c r="AX24" s="4">
        <v>90.225903614457849</v>
      </c>
      <c r="AY24" s="4">
        <v>41.861445783132545</v>
      </c>
      <c r="AZ24" s="4">
        <v>9.7337349397590367E-2</v>
      </c>
      <c r="BA24" s="9">
        <f t="shared" si="0"/>
        <v>0.47274530950866839</v>
      </c>
      <c r="BB24" s="9">
        <f t="shared" si="1"/>
        <v>0.47497564219996147</v>
      </c>
      <c r="BC24" s="9">
        <f t="shared" si="2"/>
        <v>5.2279048291370131E-2</v>
      </c>
      <c r="BD24" s="15">
        <v>9.497288183098529E-2</v>
      </c>
      <c r="BE24" s="15">
        <f t="shared" si="3"/>
        <v>-2.2303326912930799E-3</v>
      </c>
      <c r="BF24" s="15">
        <f t="shared" si="4"/>
        <v>-9.7203214522278369E-2</v>
      </c>
      <c r="BG24" s="10">
        <v>4730961</v>
      </c>
      <c r="BH24" s="10">
        <v>4799284</v>
      </c>
      <c r="BI24" s="11">
        <v>1.4441674746420441E-2</v>
      </c>
      <c r="BJ24" s="22">
        <v>16</v>
      </c>
      <c r="BK24" s="23"/>
      <c r="BL24" t="s">
        <v>165</v>
      </c>
    </row>
    <row r="25" spans="1:64" x14ac:dyDescent="0.25">
      <c r="A25" s="5" t="s">
        <v>64</v>
      </c>
      <c r="B25" s="24" t="s">
        <v>130</v>
      </c>
      <c r="C25" s="6">
        <v>2916404</v>
      </c>
      <c r="D25" s="34">
        <v>1367716</v>
      </c>
      <c r="E25" s="34">
        <v>1322951</v>
      </c>
      <c r="F25" s="38">
        <v>254146</v>
      </c>
      <c r="G25" s="41">
        <v>1573354</v>
      </c>
      <c r="H25" s="41">
        <v>1546167</v>
      </c>
      <c r="I25" s="41">
        <v>1275409</v>
      </c>
      <c r="J25" s="5">
        <v>1320225</v>
      </c>
      <c r="K25" s="6">
        <v>58.359900049905747</v>
      </c>
      <c r="L25" s="6">
        <v>34.255034239274714</v>
      </c>
      <c r="M25" s="6">
        <v>1.0258213803374938</v>
      </c>
      <c r="N25" s="6">
        <v>3.6733570541921825</v>
      </c>
      <c r="O25" s="6">
        <v>50.922164539360899</v>
      </c>
      <c r="P25" s="6">
        <v>48.544617625447131</v>
      </c>
      <c r="Q25" s="6">
        <v>46.630261114629882</v>
      </c>
      <c r="R25" s="6">
        <v>48.91980883353218</v>
      </c>
      <c r="S25" s="6">
        <v>11.001149425287357</v>
      </c>
      <c r="T25" s="6">
        <v>88.998850574712634</v>
      </c>
      <c r="U25" s="6">
        <v>20.748275862068965</v>
      </c>
      <c r="V25" s="6">
        <v>5.9781609195402279</v>
      </c>
      <c r="W25" s="6">
        <v>76.043103448275886</v>
      </c>
      <c r="X25" s="6">
        <v>27109.691702241376</v>
      </c>
      <c r="Y25" s="6">
        <v>91.134482758620663</v>
      </c>
      <c r="Z25" s="6">
        <v>1.0965517241379314</v>
      </c>
      <c r="AA25" s="6">
        <v>1.8385057471264366</v>
      </c>
      <c r="AB25" s="6">
        <v>1.1775862068965512</v>
      </c>
      <c r="AC25" s="6">
        <v>1.3850574712643677</v>
      </c>
      <c r="AD25" s="6">
        <v>3.3632183908045978</v>
      </c>
      <c r="AE25" s="6">
        <v>17.245402298850575</v>
      </c>
      <c r="AF25" s="6">
        <v>9.7229885057471268</v>
      </c>
      <c r="AG25" s="6">
        <v>60301.45977011494</v>
      </c>
      <c r="AH25" s="6">
        <v>43.749425287356324</v>
      </c>
      <c r="AI25" s="6">
        <v>10.883333333333333</v>
      </c>
      <c r="AJ25" s="6">
        <v>0.40865517241379301</v>
      </c>
      <c r="AK25" s="6">
        <v>13.749425287356321</v>
      </c>
      <c r="AL25" s="6">
        <v>31.423563218390814</v>
      </c>
      <c r="AM25" s="6">
        <v>17.089080459770123</v>
      </c>
      <c r="AN25" s="6">
        <v>22.745977011494251</v>
      </c>
      <c r="AO25" s="6">
        <v>1.8224137931034483</v>
      </c>
      <c r="AP25" s="6">
        <v>10.025862068965514</v>
      </c>
      <c r="AQ25" s="6">
        <v>16.897701149425288</v>
      </c>
      <c r="AR25" s="6">
        <v>91.134482758620663</v>
      </c>
      <c r="AS25" s="6">
        <v>1.0965517241379314</v>
      </c>
      <c r="AT25" s="6">
        <v>3.3632183908045978</v>
      </c>
      <c r="AU25" s="6">
        <v>1.1775862068965512</v>
      </c>
      <c r="AV25" s="6">
        <v>1.8385057471264366</v>
      </c>
      <c r="AW25" s="6">
        <v>1.3850574712643677</v>
      </c>
      <c r="AX25" s="6">
        <v>92.312068965517255</v>
      </c>
      <c r="AY25" s="6">
        <v>40.790804597701154</v>
      </c>
      <c r="AZ25" s="6">
        <v>5.9114942528735621E-2</v>
      </c>
      <c r="BA25" s="12">
        <f t="shared" si="0"/>
        <v>0.46444918573777011</v>
      </c>
      <c r="BB25" s="12">
        <f t="shared" si="1"/>
        <v>0.4492478809350543</v>
      </c>
      <c r="BC25" s="12">
        <f t="shared" si="2"/>
        <v>8.6302933327175618E-2</v>
      </c>
      <c r="BD25" s="16">
        <v>7.6941020465776111E-2</v>
      </c>
      <c r="BE25" s="16">
        <f t="shared" si="3"/>
        <v>1.5201304802715809E-2</v>
      </c>
      <c r="BF25" s="16">
        <f t="shared" si="4"/>
        <v>-6.1739715663060302E-2</v>
      </c>
      <c r="BG25" s="13">
        <v>2936561</v>
      </c>
      <c r="BH25" s="13">
        <v>2944813</v>
      </c>
      <c r="BI25" s="14">
        <v>2.8100897614591336E-3</v>
      </c>
      <c r="BJ25" s="25"/>
      <c r="BK25" s="26">
        <v>10</v>
      </c>
      <c r="BL25" t="s">
        <v>166</v>
      </c>
    </row>
    <row r="26" spans="1:64" x14ac:dyDescent="0.25">
      <c r="A26" s="3" t="s">
        <v>56</v>
      </c>
      <c r="B26" s="21" t="s">
        <v>131</v>
      </c>
      <c r="C26" s="4">
        <v>1162987</v>
      </c>
      <c r="D26" s="33">
        <v>485131</v>
      </c>
      <c r="E26" s="33">
        <v>700714</v>
      </c>
      <c r="F26" s="37">
        <v>23512</v>
      </c>
      <c r="G26" s="40">
        <v>554662</v>
      </c>
      <c r="H26" s="40">
        <v>562949</v>
      </c>
      <c r="I26" s="40">
        <v>724597</v>
      </c>
      <c r="J26" s="3">
        <v>710746</v>
      </c>
      <c r="K26" s="4">
        <v>56.234693090460965</v>
      </c>
      <c r="L26" s="4">
        <v>42.220842570486589</v>
      </c>
      <c r="M26" s="4">
        <v>0.22863695634430131</v>
      </c>
      <c r="N26" s="4">
        <v>0.86859983278476804</v>
      </c>
      <c r="O26" s="4">
        <v>53.165522543503648</v>
      </c>
      <c r="P26" s="4">
        <v>54.030523978636602</v>
      </c>
      <c r="Q26" s="4">
        <v>45.963727401299991</v>
      </c>
      <c r="R26" s="4">
        <v>45.110897311047559</v>
      </c>
      <c r="S26" s="4">
        <v>24.045121951219514</v>
      </c>
      <c r="T26" s="4">
        <v>75.954878048780486</v>
      </c>
      <c r="U26" s="4">
        <v>15.673170731707321</v>
      </c>
      <c r="V26" s="4">
        <v>5.4073170731707307</v>
      </c>
      <c r="W26" s="4">
        <v>75.271951219512204</v>
      </c>
      <c r="X26" s="4">
        <v>22633.35749908537</v>
      </c>
      <c r="Y26" s="4">
        <v>55.782926829268291</v>
      </c>
      <c r="Z26" s="4">
        <v>40.573170731707314</v>
      </c>
      <c r="AA26" s="4">
        <v>0.51829268292682928</v>
      </c>
      <c r="AB26" s="4">
        <v>0.46219512195121965</v>
      </c>
      <c r="AC26" s="4">
        <v>0.77134146341463417</v>
      </c>
      <c r="AD26" s="4">
        <v>1.9030487804878051</v>
      </c>
      <c r="AE26" s="4">
        <v>38.308536585365864</v>
      </c>
      <c r="AF26" s="4">
        <v>18.368902439024389</v>
      </c>
      <c r="AG26" s="4">
        <v>35911.560975609755</v>
      </c>
      <c r="AH26" s="4">
        <v>47.943902439024406</v>
      </c>
      <c r="AI26" s="4">
        <v>24.472560975609756</v>
      </c>
      <c r="AJ26" s="4">
        <v>0.46654878048780479</v>
      </c>
      <c r="AK26" s="4">
        <v>34.35853658536584</v>
      </c>
      <c r="AL26" s="4">
        <v>26.273170731707314</v>
      </c>
      <c r="AM26" s="4">
        <v>17.223780487804877</v>
      </c>
      <c r="AN26" s="4">
        <v>22.469512195121947</v>
      </c>
      <c r="AO26" s="4">
        <v>1.9981707317073174</v>
      </c>
      <c r="AP26" s="4">
        <v>11.787195121951221</v>
      </c>
      <c r="AQ26" s="4">
        <v>20.248170731707312</v>
      </c>
      <c r="AR26" s="4">
        <v>55.782926829268291</v>
      </c>
      <c r="AS26" s="4">
        <v>40.573170731707314</v>
      </c>
      <c r="AT26" s="4">
        <v>1.9030487804878051</v>
      </c>
      <c r="AU26" s="4">
        <v>0.46219512195121965</v>
      </c>
      <c r="AV26" s="4">
        <v>0.51829268292682928</v>
      </c>
      <c r="AW26" s="4">
        <v>0.77134146341463417</v>
      </c>
      <c r="AX26" s="4">
        <v>56.245121951219531</v>
      </c>
      <c r="AY26" s="4">
        <v>36.696341463414633</v>
      </c>
      <c r="AZ26" s="4">
        <v>0.10490243902439027</v>
      </c>
      <c r="BA26" s="9">
        <f t="shared" si="0"/>
        <v>0.40114788271784096</v>
      </c>
      <c r="BB26" s="9">
        <f t="shared" si="1"/>
        <v>0.57941038088835639</v>
      </c>
      <c r="BC26" s="9">
        <f t="shared" si="2"/>
        <v>1.9441736393802658E-2</v>
      </c>
      <c r="BD26" s="15">
        <v>-0.11496487199591776</v>
      </c>
      <c r="BE26" s="15">
        <f t="shared" si="3"/>
        <v>-0.17826249817051543</v>
      </c>
      <c r="BF26" s="15">
        <f t="shared" si="4"/>
        <v>-6.3297626174597665E-2</v>
      </c>
      <c r="BG26" s="10">
        <v>1285584</v>
      </c>
      <c r="BH26" s="10">
        <v>1209357</v>
      </c>
      <c r="BI26" s="11">
        <v>-5.9293675092409348E-2</v>
      </c>
      <c r="BJ26" s="22">
        <v>6</v>
      </c>
      <c r="BK26" s="23"/>
      <c r="BL26" t="s">
        <v>165</v>
      </c>
    </row>
    <row r="27" spans="1:64" x14ac:dyDescent="0.25">
      <c r="A27" s="5" t="s">
        <v>55</v>
      </c>
      <c r="B27" s="24" t="s">
        <v>132</v>
      </c>
      <c r="C27" s="6">
        <v>2775098</v>
      </c>
      <c r="D27" s="34">
        <v>1071068</v>
      </c>
      <c r="E27" s="34">
        <v>1594511</v>
      </c>
      <c r="F27" s="38">
        <v>143026</v>
      </c>
      <c r="G27" s="41">
        <v>1441911</v>
      </c>
      <c r="H27" s="41">
        <v>1223796</v>
      </c>
      <c r="I27" s="41">
        <v>1445814</v>
      </c>
      <c r="J27" s="5">
        <v>1482440</v>
      </c>
      <c r="K27" s="6">
        <v>73.256369473968689</v>
      </c>
      <c r="L27" s="6">
        <v>22.680830212967827</v>
      </c>
      <c r="M27" s="6">
        <v>0.62946115874486075</v>
      </c>
      <c r="N27" s="6">
        <v>2.9648352760080869</v>
      </c>
      <c r="O27" s="6">
        <v>64.818595373391332</v>
      </c>
      <c r="P27" s="6">
        <v>59.412985899006088</v>
      </c>
      <c r="Q27" s="6">
        <v>32.930044767656533</v>
      </c>
      <c r="R27" s="6">
        <v>38.779652050133926</v>
      </c>
      <c r="S27" s="6">
        <v>17.517391304347832</v>
      </c>
      <c r="T27" s="6">
        <v>82.482608695652218</v>
      </c>
      <c r="U27" s="6">
        <v>15.853043478260869</v>
      </c>
      <c r="V27" s="6">
        <v>5.4713043478260905</v>
      </c>
      <c r="W27" s="6">
        <v>73.536086956521785</v>
      </c>
      <c r="X27" s="6">
        <v>23467.927497695659</v>
      </c>
      <c r="Y27" s="6">
        <v>91.768260869565211</v>
      </c>
      <c r="Z27" s="6">
        <v>3.3008695652173921</v>
      </c>
      <c r="AA27" s="6">
        <v>0.49608695652173918</v>
      </c>
      <c r="AB27" s="6">
        <v>0.55043478260869572</v>
      </c>
      <c r="AC27" s="6">
        <v>1.6630434782608698</v>
      </c>
      <c r="AD27" s="6">
        <v>2.2208695652173915</v>
      </c>
      <c r="AE27" s="6">
        <v>26.086956521739147</v>
      </c>
      <c r="AF27" s="6">
        <v>12.13608695652175</v>
      </c>
      <c r="AG27" s="6">
        <v>51709.765217391301</v>
      </c>
      <c r="AH27" s="6">
        <v>38.025217391304345</v>
      </c>
      <c r="AI27" s="6">
        <v>16.265217391304343</v>
      </c>
      <c r="AJ27" s="6">
        <v>0.42052173913043489</v>
      </c>
      <c r="AK27" s="6">
        <v>22.234782608695639</v>
      </c>
      <c r="AL27" s="6">
        <v>27.523913043478245</v>
      </c>
      <c r="AM27" s="6">
        <v>17.476521739130423</v>
      </c>
      <c r="AN27" s="6">
        <v>23.114347826086956</v>
      </c>
      <c r="AO27" s="6">
        <v>1.8491304347826079</v>
      </c>
      <c r="AP27" s="6">
        <v>11.603913043478261</v>
      </c>
      <c r="AQ27" s="6">
        <v>18.436086956521741</v>
      </c>
      <c r="AR27" s="6">
        <v>91.768260869565211</v>
      </c>
      <c r="AS27" s="6">
        <v>3.3008695652173921</v>
      </c>
      <c r="AT27" s="6">
        <v>2.2208695652173915</v>
      </c>
      <c r="AU27" s="6">
        <v>0.55043478260869572</v>
      </c>
      <c r="AV27" s="6">
        <v>0.49608695652173918</v>
      </c>
      <c r="AW27" s="6">
        <v>1.6630434782608698</v>
      </c>
      <c r="AX27" s="6">
        <v>92.318695652173929</v>
      </c>
      <c r="AY27" s="6">
        <v>40.180869565217385</v>
      </c>
      <c r="AZ27" s="6">
        <v>7.0956521739130432E-2</v>
      </c>
      <c r="BA27" s="12">
        <f t="shared" si="0"/>
        <v>0.38135230835236711</v>
      </c>
      <c r="BB27" s="12">
        <f t="shared" si="1"/>
        <v>0.56772347838161652</v>
      </c>
      <c r="BC27" s="12">
        <f t="shared" si="2"/>
        <v>5.0924213266016406E-2</v>
      </c>
      <c r="BD27" s="16">
        <v>-9.3802575904237573E-2</v>
      </c>
      <c r="BE27" s="16">
        <f t="shared" si="3"/>
        <v>-0.18637117002924941</v>
      </c>
      <c r="BF27" s="16">
        <f t="shared" si="4"/>
        <v>-9.2568594125011838E-2</v>
      </c>
      <c r="BG27" s="13">
        <v>2757323</v>
      </c>
      <c r="BH27" s="13">
        <v>2808605</v>
      </c>
      <c r="BI27" s="14">
        <v>1.8598473954629213E-2</v>
      </c>
      <c r="BJ27" s="25">
        <v>10</v>
      </c>
      <c r="BK27" s="26"/>
      <c r="BL27" t="s">
        <v>165</v>
      </c>
    </row>
    <row r="28" spans="1:64" x14ac:dyDescent="0.25">
      <c r="A28" s="3" t="s">
        <v>57</v>
      </c>
      <c r="B28" s="21" t="s">
        <v>133</v>
      </c>
      <c r="C28" s="4">
        <v>485109</v>
      </c>
      <c r="D28" s="33">
        <v>177709</v>
      </c>
      <c r="E28" s="33">
        <v>279240</v>
      </c>
      <c r="F28" s="37">
        <v>40198</v>
      </c>
      <c r="G28" s="40">
        <v>232159</v>
      </c>
      <c r="H28" s="40">
        <v>201839</v>
      </c>
      <c r="I28" s="40">
        <v>243882</v>
      </c>
      <c r="J28" s="3">
        <v>267928</v>
      </c>
      <c r="K28" s="4">
        <v>67.666643978221444</v>
      </c>
      <c r="L28" s="4">
        <v>25.931379070345891</v>
      </c>
      <c r="M28" s="4">
        <v>1.1748682524079126</v>
      </c>
      <c r="N28" s="4">
        <v>4.9274215592308925</v>
      </c>
      <c r="O28" s="4">
        <v>63.549093379703564</v>
      </c>
      <c r="P28" s="4">
        <v>57.51127402129999</v>
      </c>
      <c r="Q28" s="4">
        <v>33.43192948912769</v>
      </c>
      <c r="R28" s="4">
        <v>38.994253082194646</v>
      </c>
      <c r="S28" s="4">
        <v>11.539285714285715</v>
      </c>
      <c r="T28" s="4">
        <v>88.460714285714303</v>
      </c>
      <c r="U28" s="4">
        <v>21.19285714285714</v>
      </c>
      <c r="V28" s="4">
        <v>5.7267857142857155</v>
      </c>
      <c r="W28" s="4">
        <v>73.884821428571414</v>
      </c>
      <c r="X28" s="4">
        <v>22120.109614553567</v>
      </c>
      <c r="Y28" s="4">
        <v>88.021428571428572</v>
      </c>
      <c r="Z28" s="4">
        <v>0.25089285714285714</v>
      </c>
      <c r="AA28" s="4">
        <v>7.4714285714285733</v>
      </c>
      <c r="AB28" s="4">
        <v>0.35446428571428579</v>
      </c>
      <c r="AC28" s="4">
        <v>1.8955357142857143</v>
      </c>
      <c r="AD28" s="4">
        <v>2.0080357142857137</v>
      </c>
      <c r="AE28" s="4">
        <v>26.113392857142856</v>
      </c>
      <c r="AF28" s="4">
        <v>10.532142857142857</v>
      </c>
      <c r="AG28" s="4">
        <v>17371.821428571428</v>
      </c>
      <c r="AH28" s="4">
        <v>34.86363636363636</v>
      </c>
      <c r="AI28" s="4">
        <v>15.281249999999996</v>
      </c>
      <c r="AJ28" s="4">
        <v>0.42671428571428566</v>
      </c>
      <c r="AK28" s="4">
        <v>21.869642857142868</v>
      </c>
      <c r="AL28" s="4">
        <v>35.303571428571423</v>
      </c>
      <c r="AM28" s="4">
        <v>18.468750000000004</v>
      </c>
      <c r="AN28" s="4">
        <v>19.609821428571429</v>
      </c>
      <c r="AO28" s="4">
        <v>4.4446428571428562</v>
      </c>
      <c r="AP28" s="4">
        <v>12.088392857142862</v>
      </c>
      <c r="AQ28" s="4">
        <v>10.079464285714284</v>
      </c>
      <c r="AR28" s="4">
        <v>88.021428571428572</v>
      </c>
      <c r="AS28" s="4">
        <v>0.25089285714285714</v>
      </c>
      <c r="AT28" s="4">
        <v>2.0080357142857137</v>
      </c>
      <c r="AU28" s="4">
        <v>0.35446428571428579</v>
      </c>
      <c r="AV28" s="4">
        <v>7.4714285714285733</v>
      </c>
      <c r="AW28" s="4">
        <v>1.8955357142857143</v>
      </c>
      <c r="AX28" s="4">
        <v>88.375892857142858</v>
      </c>
      <c r="AY28" s="4">
        <v>43.846428571428568</v>
      </c>
      <c r="AZ28" s="4">
        <v>5.7964285714285711E-2</v>
      </c>
      <c r="BA28" s="9">
        <f t="shared" si="0"/>
        <v>0.35745765337012997</v>
      </c>
      <c r="BB28" s="9">
        <f t="shared" si="1"/>
        <v>0.56168497446429322</v>
      </c>
      <c r="BC28" s="9">
        <f t="shared" si="2"/>
        <v>8.0857372165576785E-2</v>
      </c>
      <c r="BD28" s="15">
        <v>-0.13653398010114698</v>
      </c>
      <c r="BE28" s="15">
        <f t="shared" si="3"/>
        <v>-0.20422732109416325</v>
      </c>
      <c r="BF28" s="15">
        <f t="shared" si="4"/>
        <v>-6.7693340993016271E-2</v>
      </c>
      <c r="BG28" s="10">
        <v>484048</v>
      </c>
      <c r="BH28" s="10">
        <v>497147</v>
      </c>
      <c r="BI28" s="11">
        <v>2.7061365814960547E-2</v>
      </c>
      <c r="BJ28" s="22">
        <v>3</v>
      </c>
      <c r="BK28" s="23"/>
      <c r="BL28" t="s">
        <v>165</v>
      </c>
    </row>
    <row r="29" spans="1:64" x14ac:dyDescent="0.25">
      <c r="A29" s="5" t="s">
        <v>51</v>
      </c>
      <c r="B29" s="24" t="s">
        <v>134</v>
      </c>
      <c r="C29" s="6">
        <v>805638</v>
      </c>
      <c r="D29" s="34">
        <v>284494</v>
      </c>
      <c r="E29" s="34">
        <v>495961</v>
      </c>
      <c r="F29" s="38">
        <v>63772</v>
      </c>
      <c r="G29" s="41">
        <v>333319</v>
      </c>
      <c r="H29" s="41">
        <v>302081</v>
      </c>
      <c r="I29" s="41">
        <v>452979</v>
      </c>
      <c r="J29" s="5">
        <v>475064</v>
      </c>
      <c r="K29" s="6">
        <v>77.324323143310764</v>
      </c>
      <c r="L29" s="6">
        <v>17.960233939929896</v>
      </c>
      <c r="M29" s="6">
        <v>0.69806284570623645</v>
      </c>
      <c r="N29" s="6">
        <v>4.0173800710516137</v>
      </c>
      <c r="O29" s="6">
        <v>72.426667223754862</v>
      </c>
      <c r="P29" s="6">
        <v>68.94680489476346</v>
      </c>
      <c r="Q29" s="6">
        <v>25.341400749358598</v>
      </c>
      <c r="R29" s="6">
        <v>28.999808134304303</v>
      </c>
      <c r="S29" s="6">
        <v>10.326881720430109</v>
      </c>
      <c r="T29" s="6">
        <v>89.67311827956992</v>
      </c>
      <c r="U29" s="6">
        <v>19.035483870967738</v>
      </c>
      <c r="V29" s="6">
        <v>5.2139784946236576</v>
      </c>
      <c r="W29" s="6">
        <v>76.616666666666646</v>
      </c>
      <c r="X29" s="6">
        <v>24005.493934279577</v>
      </c>
      <c r="Y29" s="6">
        <v>91.79301075268819</v>
      </c>
      <c r="Z29" s="6">
        <v>0.5639784946236559</v>
      </c>
      <c r="AA29" s="6">
        <v>1.225806451612903</v>
      </c>
      <c r="AB29" s="6">
        <v>0.44838709677419336</v>
      </c>
      <c r="AC29" s="6">
        <v>0.95860215053763431</v>
      </c>
      <c r="AD29" s="6">
        <v>5.0161290322580623</v>
      </c>
      <c r="AE29" s="6">
        <v>18.716129032258056</v>
      </c>
      <c r="AF29" s="6">
        <v>10.1505376344086</v>
      </c>
      <c r="AG29" s="6">
        <v>19346.290322580644</v>
      </c>
      <c r="AH29" s="6">
        <v>43.967741935483886</v>
      </c>
      <c r="AI29" s="6">
        <v>11.786559139784945</v>
      </c>
      <c r="AJ29" s="6">
        <v>0.40588172043010745</v>
      </c>
      <c r="AK29" s="6">
        <v>15.433333333333337</v>
      </c>
      <c r="AL29" s="6">
        <v>33.631720430107528</v>
      </c>
      <c r="AM29" s="6">
        <v>15.356451612903228</v>
      </c>
      <c r="AN29" s="6">
        <v>21.145698924731182</v>
      </c>
      <c r="AO29" s="6">
        <v>5.3000000000000016</v>
      </c>
      <c r="AP29" s="6">
        <v>9.8827956989247276</v>
      </c>
      <c r="AQ29" s="6">
        <v>14.689784946236568</v>
      </c>
      <c r="AR29" s="6">
        <v>91.79301075268819</v>
      </c>
      <c r="AS29" s="6">
        <v>0.5639784946236559</v>
      </c>
      <c r="AT29" s="6">
        <v>5.0161290322580623</v>
      </c>
      <c r="AU29" s="6">
        <v>0.44838709677419336</v>
      </c>
      <c r="AV29" s="6">
        <v>1.225806451612903</v>
      </c>
      <c r="AW29" s="6">
        <v>0.95860215053763431</v>
      </c>
      <c r="AX29" s="6">
        <v>92.241397849462388</v>
      </c>
      <c r="AY29" s="6">
        <v>42.956989247311846</v>
      </c>
      <c r="AZ29" s="6">
        <v>3.5731182795698896E-2</v>
      </c>
      <c r="BA29" s="12">
        <f t="shared" si="0"/>
        <v>0.33698756377135536</v>
      </c>
      <c r="BB29" s="12">
        <f t="shared" si="1"/>
        <v>0.58747351127125758</v>
      </c>
      <c r="BC29" s="12">
        <f t="shared" si="2"/>
        <v>7.5538924957387052E-2</v>
      </c>
      <c r="BD29" s="16">
        <v>-0.21775877761119061</v>
      </c>
      <c r="BE29" s="16">
        <f t="shared" si="3"/>
        <v>-0.25048594749990222</v>
      </c>
      <c r="BF29" s="16">
        <f t="shared" si="4"/>
        <v>-3.2727169888711605E-2</v>
      </c>
      <c r="BG29" s="13">
        <v>794379</v>
      </c>
      <c r="BH29" s="13">
        <v>844227</v>
      </c>
      <c r="BI29" s="14">
        <v>6.2750903535969682E-2</v>
      </c>
      <c r="BJ29" s="25">
        <v>5</v>
      </c>
      <c r="BK29" s="26"/>
      <c r="BL29" t="s">
        <v>165</v>
      </c>
    </row>
    <row r="30" spans="1:64" x14ac:dyDescent="0.25">
      <c r="A30" s="3" t="s">
        <v>92</v>
      </c>
      <c r="B30" s="21" t="s">
        <v>135</v>
      </c>
      <c r="C30" s="4">
        <v>1122990</v>
      </c>
      <c r="D30" s="33">
        <v>539260</v>
      </c>
      <c r="E30" s="33">
        <v>512058</v>
      </c>
      <c r="F30" s="37">
        <v>74067</v>
      </c>
      <c r="G30" s="40">
        <v>533736</v>
      </c>
      <c r="H30" s="40">
        <v>531373</v>
      </c>
      <c r="I30" s="40">
        <v>412827</v>
      </c>
      <c r="J30" s="3">
        <v>463567</v>
      </c>
      <c r="K30" s="4">
        <v>66.694300335441184</v>
      </c>
      <c r="L30" s="4">
        <v>25.605572173712943</v>
      </c>
      <c r="M30" s="4">
        <v>0</v>
      </c>
      <c r="N30" s="4">
        <v>3.6324582836823529</v>
      </c>
      <c r="O30" s="4">
        <v>63.931830316900005</v>
      </c>
      <c r="P30" s="4">
        <v>59.024168401482356</v>
      </c>
      <c r="Q30" s="4">
        <v>32.846130425017648</v>
      </c>
      <c r="R30" s="4">
        <v>37.431806390464708</v>
      </c>
      <c r="S30" s="4">
        <v>15.217647058823525</v>
      </c>
      <c r="T30" s="4">
        <v>84.78235294117647</v>
      </c>
      <c r="U30" s="4">
        <v>16.588235294117649</v>
      </c>
      <c r="V30" s="4">
        <v>5.2882352941176478</v>
      </c>
      <c r="W30" s="4">
        <v>74.208823529411774</v>
      </c>
      <c r="X30" s="4">
        <v>31139.145695882355</v>
      </c>
      <c r="Y30" s="4">
        <v>74.817647058823539</v>
      </c>
      <c r="Z30" s="4">
        <v>1.9529411764705884</v>
      </c>
      <c r="AA30" s="4">
        <v>3.3147058823529418</v>
      </c>
      <c r="AB30" s="4">
        <v>1.7647058823529411</v>
      </c>
      <c r="AC30" s="4">
        <v>2.5176470588235289</v>
      </c>
      <c r="AD30" s="4">
        <v>15.635294117647057</v>
      </c>
      <c r="AE30" s="4">
        <v>17.732352941176469</v>
      </c>
      <c r="AF30" s="4">
        <v>8.4029411764705877</v>
      </c>
      <c r="AG30" s="4">
        <v>154303.23529411765</v>
      </c>
      <c r="AH30" s="4">
        <v>37.45882352941176</v>
      </c>
      <c r="AI30" s="4">
        <v>12.017647058823529</v>
      </c>
      <c r="AJ30" s="4">
        <v>0.41805882352941182</v>
      </c>
      <c r="AK30" s="4">
        <v>14.473529411764705</v>
      </c>
      <c r="AL30" s="4">
        <v>27.479411764705883</v>
      </c>
      <c r="AM30" s="4">
        <v>19.741176470588236</v>
      </c>
      <c r="AN30" s="4">
        <v>21.652941176470588</v>
      </c>
      <c r="AO30" s="4">
        <v>1.7617647058823527</v>
      </c>
      <c r="AP30" s="4">
        <v>16.705882352941174</v>
      </c>
      <c r="AQ30" s="4">
        <v>12.647058823529413</v>
      </c>
      <c r="AR30" s="4">
        <v>74.817647058823539</v>
      </c>
      <c r="AS30" s="4">
        <v>1.9529411764705884</v>
      </c>
      <c r="AT30" s="4">
        <v>15.635294117647057</v>
      </c>
      <c r="AU30" s="4">
        <v>1.7647058823529411</v>
      </c>
      <c r="AV30" s="4">
        <v>3.3147058823529418</v>
      </c>
      <c r="AW30" s="4">
        <v>2.5176470588235289</v>
      </c>
      <c r="AX30" s="4">
        <v>76.582352941176495</v>
      </c>
      <c r="AY30" s="4">
        <v>41.44705882352941</v>
      </c>
      <c r="AZ30" s="4">
        <v>9.7352941176470559E-2</v>
      </c>
      <c r="BA30" s="9">
        <f t="shared" si="0"/>
        <v>0.47917823678119043</v>
      </c>
      <c r="BB30" s="9">
        <f t="shared" si="1"/>
        <v>0.45500695317602419</v>
      </c>
      <c r="BC30" s="9">
        <f t="shared" si="2"/>
        <v>6.581481004278536E-2</v>
      </c>
      <c r="BD30" s="15">
        <v>6.6809338291369313E-2</v>
      </c>
      <c r="BE30" s="15">
        <f t="shared" si="3"/>
        <v>2.4171283605166238E-2</v>
      </c>
      <c r="BF30" s="15">
        <f t="shared" si="4"/>
        <v>-4.2638054686203075E-2</v>
      </c>
      <c r="BG30" s="10">
        <v>1014918</v>
      </c>
      <c r="BH30" s="10">
        <v>1125385</v>
      </c>
      <c r="BI30" s="11">
        <v>0.10884327600850519</v>
      </c>
      <c r="BJ30" s="22"/>
      <c r="BK30" s="23">
        <v>6</v>
      </c>
      <c r="BL30" t="s">
        <v>166</v>
      </c>
    </row>
    <row r="31" spans="1:64" x14ac:dyDescent="0.25">
      <c r="A31" s="5" t="s">
        <v>86</v>
      </c>
      <c r="B31" s="24" t="s">
        <v>136</v>
      </c>
      <c r="C31" s="6">
        <v>732229</v>
      </c>
      <c r="D31" s="34">
        <v>348526</v>
      </c>
      <c r="E31" s="34">
        <v>345790</v>
      </c>
      <c r="F31" s="38">
        <v>49842</v>
      </c>
      <c r="G31" s="41">
        <v>384826</v>
      </c>
      <c r="H31" s="41">
        <v>369561</v>
      </c>
      <c r="I31" s="41">
        <v>316534</v>
      </c>
      <c r="J31" s="5">
        <v>329918</v>
      </c>
      <c r="K31" s="6">
        <v>47.272295863270003</v>
      </c>
      <c r="L31" s="6">
        <v>47.566052436730004</v>
      </c>
      <c r="M31" s="6">
        <v>0.96516286417959996</v>
      </c>
      <c r="N31" s="6">
        <v>4.0972008228780004</v>
      </c>
      <c r="O31" s="6">
        <v>44.303112889170009</v>
      </c>
      <c r="P31" s="6">
        <v>42.416582544529994</v>
      </c>
      <c r="Q31" s="6">
        <v>54.029354916469991</v>
      </c>
      <c r="R31" s="6">
        <v>56.176545000810009</v>
      </c>
      <c r="S31" s="6" t="e">
        <v>#DIV/0!</v>
      </c>
      <c r="T31" s="6">
        <v>9.9700000000000006</v>
      </c>
      <c r="U31" s="6">
        <v>90.03</v>
      </c>
      <c r="V31" s="6">
        <v>29.810000000000002</v>
      </c>
      <c r="W31" s="6">
        <v>10.91</v>
      </c>
      <c r="X31" s="6">
        <v>78.414999999999992</v>
      </c>
      <c r="Y31" s="6">
        <v>30436.378285499995</v>
      </c>
      <c r="Z31" s="6">
        <v>94.54</v>
      </c>
      <c r="AA31" s="6">
        <v>0.72</v>
      </c>
      <c r="AB31" s="6">
        <v>0.25</v>
      </c>
      <c r="AC31" s="6">
        <v>1.4599999999999997</v>
      </c>
      <c r="AD31" s="6">
        <v>1.2849999999999999</v>
      </c>
      <c r="AE31" s="6">
        <v>1.75</v>
      </c>
      <c r="AF31" s="6">
        <v>13.334999999999999</v>
      </c>
      <c r="AG31" s="6">
        <v>8.0950000000000006</v>
      </c>
      <c r="AH31" s="6">
        <v>131594.1</v>
      </c>
      <c r="AI31" s="6">
        <v>47.61</v>
      </c>
      <c r="AJ31" s="6">
        <v>9.0850000000000009</v>
      </c>
      <c r="AK31" s="6">
        <v>0.4199</v>
      </c>
      <c r="AL31" s="6">
        <v>11.04</v>
      </c>
      <c r="AM31" s="6">
        <v>34.945</v>
      </c>
      <c r="AN31" s="6">
        <v>16.79</v>
      </c>
      <c r="AO31" s="6">
        <v>24.97</v>
      </c>
      <c r="AP31" s="6">
        <v>0.61</v>
      </c>
      <c r="AQ31" s="6">
        <v>10.09</v>
      </c>
      <c r="AR31" s="6">
        <v>12.59</v>
      </c>
      <c r="AS31" s="6">
        <v>94.54</v>
      </c>
      <c r="AT31" s="6">
        <v>0.72</v>
      </c>
      <c r="AU31" s="6">
        <v>1.75</v>
      </c>
      <c r="AV31" s="6">
        <v>1.4599999999999997</v>
      </c>
      <c r="AW31" s="6">
        <v>0.25</v>
      </c>
      <c r="AX31" s="6">
        <v>1.2849999999999999</v>
      </c>
      <c r="AY31" s="6">
        <v>96.000000000000014</v>
      </c>
      <c r="AZ31" s="6">
        <v>5.489999999999999E-2</v>
      </c>
      <c r="BA31" s="12">
        <f t="shared" si="0"/>
        <v>0.46834946342040268</v>
      </c>
      <c r="BB31" s="12">
        <f t="shared" si="1"/>
        <v>0.46467282485708677</v>
      </c>
      <c r="BC31" s="12">
        <f t="shared" si="2"/>
        <v>6.6977711722510547E-2</v>
      </c>
      <c r="BD31" s="16">
        <v>5.5758876580230987E-2</v>
      </c>
      <c r="BE31" s="16">
        <f t="shared" si="3"/>
        <v>3.6766385633159038E-3</v>
      </c>
      <c r="BF31" s="16">
        <f t="shared" si="4"/>
        <v>-5.2082238016915083E-2</v>
      </c>
      <c r="BG31" s="13">
        <v>710972</v>
      </c>
      <c r="BH31" s="13">
        <v>744158</v>
      </c>
      <c r="BI31" s="14">
        <v>4.6676943677106841E-2</v>
      </c>
      <c r="BJ31" s="25"/>
      <c r="BK31" s="26">
        <v>4</v>
      </c>
      <c r="BL31" t="s">
        <v>166</v>
      </c>
    </row>
    <row r="32" spans="1:64" x14ac:dyDescent="0.25">
      <c r="A32" s="3" t="s">
        <v>77</v>
      </c>
      <c r="B32" s="21" t="s">
        <v>137</v>
      </c>
      <c r="C32" s="4">
        <v>3674893</v>
      </c>
      <c r="D32" s="33">
        <v>2148278</v>
      </c>
      <c r="E32" s="33">
        <v>1601933</v>
      </c>
      <c r="F32" s="37">
        <v>123835</v>
      </c>
      <c r="G32" s="40">
        <v>2215422</v>
      </c>
      <c r="H32" s="40">
        <v>2125101</v>
      </c>
      <c r="I32" s="40">
        <v>1613207</v>
      </c>
      <c r="J32" s="3">
        <v>1477568</v>
      </c>
      <c r="K32" s="4">
        <v>44.697576242266663</v>
      </c>
      <c r="L32" s="4">
        <v>51.901034468419041</v>
      </c>
      <c r="M32" s="4">
        <v>0.97894396755199997</v>
      </c>
      <c r="N32" s="4">
        <v>2.035128949322857</v>
      </c>
      <c r="O32" s="4">
        <v>42.928467470461911</v>
      </c>
      <c r="P32" s="4">
        <v>43.633470016266656</v>
      </c>
      <c r="Q32" s="4">
        <v>55.694807453257141</v>
      </c>
      <c r="R32" s="4">
        <v>55.223478029223827</v>
      </c>
      <c r="S32" s="4">
        <v>12.571428571428571</v>
      </c>
      <c r="T32" s="4">
        <v>87.428571428571431</v>
      </c>
      <c r="U32" s="4">
        <v>32.514285714285712</v>
      </c>
      <c r="V32" s="4">
        <v>12.004761904761905</v>
      </c>
      <c r="W32" s="4">
        <v>81.161904761904765</v>
      </c>
      <c r="X32" s="4">
        <v>38342.089629523805</v>
      </c>
      <c r="Y32" s="4">
        <v>66.252380952380975</v>
      </c>
      <c r="Z32" s="4">
        <v>11.569047619047621</v>
      </c>
      <c r="AA32" s="4">
        <v>0.15238095238095239</v>
      </c>
      <c r="AB32" s="4">
        <v>5.9380952380952374</v>
      </c>
      <c r="AC32" s="4">
        <v>1.6476190476190473</v>
      </c>
      <c r="AD32" s="4">
        <v>14.428571428571425</v>
      </c>
      <c r="AE32" s="4">
        <v>13.740476190476189</v>
      </c>
      <c r="AF32" s="4">
        <v>7.795238095238096</v>
      </c>
      <c r="AG32" s="4">
        <v>415296</v>
      </c>
      <c r="AH32" s="4">
        <v>63.580952380952361</v>
      </c>
      <c r="AI32" s="4">
        <v>8.7071428571428573</v>
      </c>
      <c r="AJ32" s="4">
        <v>0.44304761904761897</v>
      </c>
      <c r="AK32" s="4">
        <v>12.078571428571431</v>
      </c>
      <c r="AL32" s="4">
        <v>38.059523809523796</v>
      </c>
      <c r="AM32" s="4">
        <v>16.376190476190473</v>
      </c>
      <c r="AN32" s="4">
        <v>26.292857142857141</v>
      </c>
      <c r="AO32" s="4">
        <v>0.31666666666666665</v>
      </c>
      <c r="AP32" s="4">
        <v>8.4380952380952401</v>
      </c>
      <c r="AQ32" s="4">
        <v>10.538095238095238</v>
      </c>
      <c r="AR32" s="4">
        <v>66.252380952380975</v>
      </c>
      <c r="AS32" s="4">
        <v>11.569047619047621</v>
      </c>
      <c r="AT32" s="4">
        <v>14.428571428571425</v>
      </c>
      <c r="AU32" s="4">
        <v>5.9380952380952374</v>
      </c>
      <c r="AV32" s="4">
        <v>0.15238095238095239</v>
      </c>
      <c r="AW32" s="4">
        <v>1.6476190476190473</v>
      </c>
      <c r="AX32" s="4">
        <v>72.190476190476176</v>
      </c>
      <c r="AY32" s="4">
        <v>39.219047619047615</v>
      </c>
      <c r="AZ32" s="4">
        <v>9.8476190476190481E-2</v>
      </c>
      <c r="BA32" s="9">
        <f t="shared" si="0"/>
        <v>0.55453084449694201</v>
      </c>
      <c r="BB32" s="9">
        <f t="shared" si="1"/>
        <v>0.41350386650029453</v>
      </c>
      <c r="BC32" s="9">
        <f t="shared" si="2"/>
        <v>3.1965289002763519E-2</v>
      </c>
      <c r="BD32" s="15">
        <v>0.17787941187135536</v>
      </c>
      <c r="BE32" s="15">
        <f t="shared" si="3"/>
        <v>0.14102697799664748</v>
      </c>
      <c r="BF32" s="15">
        <f t="shared" si="4"/>
        <v>-3.6852433874707879E-2</v>
      </c>
      <c r="BG32" s="10">
        <v>3640292</v>
      </c>
      <c r="BH32" s="10">
        <v>3874046</v>
      </c>
      <c r="BI32" s="11">
        <v>6.42129807169316E-2</v>
      </c>
      <c r="BJ32" s="22"/>
      <c r="BK32" s="23">
        <v>14</v>
      </c>
      <c r="BL32" t="s">
        <v>166</v>
      </c>
    </row>
    <row r="33" spans="1:64" x14ac:dyDescent="0.25">
      <c r="A33" s="5" t="s">
        <v>69</v>
      </c>
      <c r="B33" s="24" t="s">
        <v>138</v>
      </c>
      <c r="C33" s="6">
        <v>11383</v>
      </c>
      <c r="D33" s="34">
        <v>385234</v>
      </c>
      <c r="E33" s="34">
        <v>319666</v>
      </c>
      <c r="F33" s="38">
        <v>93418</v>
      </c>
      <c r="G33" s="41">
        <v>4670</v>
      </c>
      <c r="H33" s="41">
        <v>4022</v>
      </c>
      <c r="I33" s="41">
        <v>9599</v>
      </c>
      <c r="J33" s="5">
        <v>335788</v>
      </c>
      <c r="K33" s="6">
        <v>66.414829131199994</v>
      </c>
      <c r="L33" s="6">
        <v>24.387244136</v>
      </c>
      <c r="M33" s="6">
        <v>0.57102697004299996</v>
      </c>
      <c r="N33" s="6">
        <v>7.3969955196299999</v>
      </c>
      <c r="O33" s="6">
        <v>67.897247706399995</v>
      </c>
      <c r="P33" s="6">
        <v>66.484277600799999</v>
      </c>
      <c r="Q33" s="6">
        <v>29.519266054999999</v>
      </c>
      <c r="R33" s="6">
        <v>32.345200166200001</v>
      </c>
      <c r="S33" s="6">
        <v>18.5</v>
      </c>
      <c r="T33" s="6">
        <v>81.5</v>
      </c>
      <c r="U33" s="6">
        <v>18.2</v>
      </c>
      <c r="V33" s="6">
        <v>6.9</v>
      </c>
      <c r="W33" s="6">
        <v>69.400000000000006</v>
      </c>
      <c r="X33" s="6">
        <v>21441.332064999999</v>
      </c>
      <c r="Y33" s="6">
        <v>50.65</v>
      </c>
      <c r="Z33" s="6">
        <v>6.8</v>
      </c>
      <c r="AA33" s="6">
        <v>0.8</v>
      </c>
      <c r="AB33" s="6">
        <v>2.0499999999999998</v>
      </c>
      <c r="AC33" s="6">
        <v>1.85</v>
      </c>
      <c r="AD33" s="6">
        <v>37.799999999999997</v>
      </c>
      <c r="AE33" s="6">
        <v>27.95</v>
      </c>
      <c r="AF33" s="6">
        <v>14</v>
      </c>
      <c r="AG33" s="6">
        <v>46681</v>
      </c>
      <c r="AH33" s="6">
        <v>35.4</v>
      </c>
      <c r="AI33" s="6">
        <v>19.850000000000001</v>
      </c>
      <c r="AJ33" s="6">
        <v>0.44400000000000001</v>
      </c>
      <c r="AK33" s="6">
        <v>27.15</v>
      </c>
      <c r="AL33" s="6">
        <v>26.75</v>
      </c>
      <c r="AM33" s="6">
        <v>20</v>
      </c>
      <c r="AN33" s="6">
        <v>23.9</v>
      </c>
      <c r="AO33" s="6">
        <v>4.4000000000000004</v>
      </c>
      <c r="AP33" s="6">
        <v>13.95</v>
      </c>
      <c r="AQ33" s="6">
        <v>11</v>
      </c>
      <c r="AR33" s="6">
        <v>50.65</v>
      </c>
      <c r="AS33" s="6">
        <v>6.8</v>
      </c>
      <c r="AT33" s="6">
        <v>37.799999999999997</v>
      </c>
      <c r="AU33" s="6">
        <v>2.0499999999999998</v>
      </c>
      <c r="AV33" s="6">
        <v>0.8</v>
      </c>
      <c r="AW33" s="6">
        <v>1.85</v>
      </c>
      <c r="AX33" s="6">
        <v>52.7</v>
      </c>
      <c r="AY33" s="6">
        <v>31.7</v>
      </c>
      <c r="AZ33" s="6">
        <v>4.8000000000000001E-2</v>
      </c>
      <c r="BA33" s="12">
        <f t="shared" si="0"/>
        <v>0.48255707625282157</v>
      </c>
      <c r="BB33" s="12">
        <f t="shared" si="1"/>
        <v>0.40042439228477877</v>
      </c>
      <c r="BC33" s="12">
        <f t="shared" si="2"/>
        <v>0.1170185314623997</v>
      </c>
      <c r="BD33" s="16">
        <v>0.10149433881376646</v>
      </c>
      <c r="BE33" s="16">
        <f t="shared" si="3"/>
        <v>8.2132683968042797E-2</v>
      </c>
      <c r="BF33" s="16">
        <f t="shared" si="4"/>
        <v>-1.9361654845723664E-2</v>
      </c>
      <c r="BG33" s="13">
        <v>783758</v>
      </c>
      <c r="BH33" s="13">
        <v>798318</v>
      </c>
      <c r="BI33" s="14">
        <v>1.8577162848736561E-2</v>
      </c>
      <c r="BJ33" s="25"/>
      <c r="BK33" s="26">
        <v>5</v>
      </c>
      <c r="BL33" t="s">
        <v>166</v>
      </c>
    </row>
    <row r="34" spans="1:64" x14ac:dyDescent="0.25">
      <c r="A34" s="3" t="s">
        <v>71</v>
      </c>
      <c r="B34" s="21" t="s">
        <v>139</v>
      </c>
      <c r="C34" s="4">
        <v>7046175</v>
      </c>
      <c r="D34" s="33">
        <v>4556124</v>
      </c>
      <c r="E34" s="33">
        <v>2819534</v>
      </c>
      <c r="F34" s="37">
        <v>345795</v>
      </c>
      <c r="G34" s="40">
        <v>4804945</v>
      </c>
      <c r="H34" s="40">
        <v>4479233</v>
      </c>
      <c r="I34" s="40">
        <v>2752771</v>
      </c>
      <c r="J34" s="3">
        <v>2488939</v>
      </c>
      <c r="K34" s="4">
        <v>51.989200182031944</v>
      </c>
      <c r="L34" s="4">
        <v>42.831521831593541</v>
      </c>
      <c r="M34" s="4">
        <v>1.6492284351570967</v>
      </c>
      <c r="N34" s="4">
        <v>3.5300495512012913</v>
      </c>
      <c r="O34" s="4">
        <v>45.929337970641619</v>
      </c>
      <c r="P34" s="4">
        <v>46.247639590353231</v>
      </c>
      <c r="Q34" s="4">
        <v>52.13280990308224</v>
      </c>
      <c r="R34" s="4">
        <v>52.21802581109192</v>
      </c>
      <c r="S34" s="4">
        <v>13.138709677419353</v>
      </c>
      <c r="T34" s="4">
        <v>86.861290322580658</v>
      </c>
      <c r="U34" s="4">
        <v>25.140322580645165</v>
      </c>
      <c r="V34" s="4">
        <v>10.945161290322583</v>
      </c>
      <c r="W34" s="4">
        <v>78.072580645161267</v>
      </c>
      <c r="X34" s="4">
        <v>28973.540680806454</v>
      </c>
      <c r="Y34" s="4">
        <v>83.407258064516128</v>
      </c>
      <c r="Z34" s="4">
        <v>5.7024193548387068</v>
      </c>
      <c r="AA34" s="4">
        <v>0.4056451612903223</v>
      </c>
      <c r="AB34" s="4">
        <v>2.379032258064516</v>
      </c>
      <c r="AC34" s="4">
        <v>1.5975806451612897</v>
      </c>
      <c r="AD34" s="4">
        <v>6.4975806451612881</v>
      </c>
      <c r="AE34" s="4">
        <v>20.883064516129032</v>
      </c>
      <c r="AF34" s="4">
        <v>8.8620967741935459</v>
      </c>
      <c r="AG34" s="4">
        <v>312919.06451612903</v>
      </c>
      <c r="AH34" s="4">
        <v>50.587096774193533</v>
      </c>
      <c r="AI34" s="4">
        <v>12.906451612903224</v>
      </c>
      <c r="AJ34" s="4">
        <v>0.42872580645161307</v>
      </c>
      <c r="AK34" s="4">
        <v>17.730645161290326</v>
      </c>
      <c r="AL34" s="4">
        <v>34.135483870967725</v>
      </c>
      <c r="AM34" s="4">
        <v>18.446774193548382</v>
      </c>
      <c r="AN34" s="4">
        <v>24.270967741935483</v>
      </c>
      <c r="AO34" s="4">
        <v>0.88225806451612931</v>
      </c>
      <c r="AP34" s="4">
        <v>9.5935483870967762</v>
      </c>
      <c r="AQ34" s="4">
        <v>12.672580645161286</v>
      </c>
      <c r="AR34" s="4">
        <v>83.407258064516128</v>
      </c>
      <c r="AS34" s="4">
        <v>5.7024193548387068</v>
      </c>
      <c r="AT34" s="4">
        <v>6.4975806451612881</v>
      </c>
      <c r="AU34" s="4">
        <v>2.379032258064516</v>
      </c>
      <c r="AV34" s="4">
        <v>0.4056451612903223</v>
      </c>
      <c r="AW34" s="4">
        <v>1.5975806451612897</v>
      </c>
      <c r="AX34" s="4">
        <v>85.786290322580641</v>
      </c>
      <c r="AY34" s="4">
        <v>39.711290322580638</v>
      </c>
      <c r="AZ34" s="4">
        <v>8.6274193548387126E-2</v>
      </c>
      <c r="BA34" s="9">
        <f t="shared" ref="BA34:BA52" si="5">D34/(F34+D34+E34)</f>
        <v>0.59006044587722029</v>
      </c>
      <c r="BB34" s="9">
        <f t="shared" ref="BB34:BB52" si="6">E34/(D34+E34+F34)</f>
        <v>0.36515588452069836</v>
      </c>
      <c r="BC34" s="9">
        <f t="shared" ref="BC34:BC52" si="7">F34/(D34+F34+E34)</f>
        <v>4.4783669602081369E-2</v>
      </c>
      <c r="BD34" s="15">
        <v>0.2821389398286191</v>
      </c>
      <c r="BE34" s="15">
        <f t="shared" si="3"/>
        <v>0.22490456135652193</v>
      </c>
      <c r="BF34" s="15">
        <f t="shared" si="4"/>
        <v>-5.7234378472097169E-2</v>
      </c>
      <c r="BG34" s="10">
        <v>7072083</v>
      </c>
      <c r="BH34" s="10">
        <v>7721453</v>
      </c>
      <c r="BI34" s="11">
        <v>9.182160333808298E-2</v>
      </c>
      <c r="BJ34" s="22"/>
      <c r="BK34" s="23">
        <v>29</v>
      </c>
      <c r="BL34" t="s">
        <v>166</v>
      </c>
    </row>
    <row r="35" spans="1:64" x14ac:dyDescent="0.25">
      <c r="A35" s="5" t="s">
        <v>80</v>
      </c>
      <c r="B35" s="24" t="s">
        <v>140</v>
      </c>
      <c r="C35" s="6">
        <v>4629471</v>
      </c>
      <c r="D35" s="34">
        <v>2189316</v>
      </c>
      <c r="E35" s="34">
        <v>2362631</v>
      </c>
      <c r="F35" s="38">
        <v>189617</v>
      </c>
      <c r="G35" s="41">
        <v>2142651</v>
      </c>
      <c r="H35" s="41">
        <v>2178391</v>
      </c>
      <c r="I35" s="41">
        <v>2128474</v>
      </c>
      <c r="J35" s="5">
        <v>2270395</v>
      </c>
      <c r="K35" s="6">
        <v>57.900833908038983</v>
      </c>
      <c r="L35" s="6">
        <v>39.768002358355005</v>
      </c>
      <c r="M35" s="6">
        <v>0</v>
      </c>
      <c r="N35" s="6">
        <v>2.3311637336083995</v>
      </c>
      <c r="O35" s="6">
        <v>54.814341637291015</v>
      </c>
      <c r="P35" s="6">
        <v>53.36676085605702</v>
      </c>
      <c r="Q35" s="6">
        <v>43.944258240379995</v>
      </c>
      <c r="R35" s="6">
        <v>45.634892200264986</v>
      </c>
      <c r="S35" s="6">
        <v>19.717999999999996</v>
      </c>
      <c r="T35" s="6">
        <v>80.281999999999982</v>
      </c>
      <c r="U35" s="6">
        <v>18.802000000000003</v>
      </c>
      <c r="V35" s="6">
        <v>6.1980000000000004</v>
      </c>
      <c r="W35" s="6">
        <v>75.360500000000016</v>
      </c>
      <c r="X35" s="6">
        <v>24758.502523349998</v>
      </c>
      <c r="Y35" s="6">
        <v>69.581999999999965</v>
      </c>
      <c r="Z35" s="6">
        <v>20.566999999999997</v>
      </c>
      <c r="AA35" s="6">
        <v>1.4730000000000008</v>
      </c>
      <c r="AB35" s="6">
        <v>0.94750000000000023</v>
      </c>
      <c r="AC35" s="6">
        <v>1.4515000000000002</v>
      </c>
      <c r="AD35" s="6">
        <v>5.9854999999999992</v>
      </c>
      <c r="AE35" s="6">
        <v>29.662500000000005</v>
      </c>
      <c r="AF35" s="6">
        <v>13.111000000000004</v>
      </c>
      <c r="AG35" s="6">
        <v>92905.65</v>
      </c>
      <c r="AH35" s="6">
        <v>43.430999999999983</v>
      </c>
      <c r="AI35" s="6">
        <v>17.410499999999999</v>
      </c>
      <c r="AJ35" s="6">
        <v>0.44551000000000007</v>
      </c>
      <c r="AK35" s="6">
        <v>24.700999999999993</v>
      </c>
      <c r="AL35" s="6">
        <v>28.875500000000006</v>
      </c>
      <c r="AM35" s="6">
        <v>17.728999999999996</v>
      </c>
      <c r="AN35" s="6">
        <v>22.866999999999994</v>
      </c>
      <c r="AO35" s="6">
        <v>1.5960000000000005</v>
      </c>
      <c r="AP35" s="6">
        <v>12.083</v>
      </c>
      <c r="AQ35" s="6">
        <v>16.8415</v>
      </c>
      <c r="AR35" s="6">
        <v>69.581999999999965</v>
      </c>
      <c r="AS35" s="6">
        <v>20.566999999999997</v>
      </c>
      <c r="AT35" s="6">
        <v>5.9854999999999992</v>
      </c>
      <c r="AU35" s="6">
        <v>0.94750000000000023</v>
      </c>
      <c r="AV35" s="6">
        <v>1.4730000000000008</v>
      </c>
      <c r="AW35" s="6">
        <v>1.4515000000000002</v>
      </c>
      <c r="AX35" s="6">
        <v>70.529499999999999</v>
      </c>
      <c r="AY35" s="6">
        <v>40.094999999999999</v>
      </c>
      <c r="AZ35" s="6">
        <v>0.10298000000000003</v>
      </c>
      <c r="BA35" s="12">
        <f t="shared" si="5"/>
        <v>0.46172866168209475</v>
      </c>
      <c r="BB35" s="12">
        <f t="shared" si="6"/>
        <v>0.49828094696180414</v>
      </c>
      <c r="BC35" s="12">
        <f t="shared" si="7"/>
        <v>3.9990391356101065E-2</v>
      </c>
      <c r="BD35" s="16">
        <v>-2.0420955250753936E-2</v>
      </c>
      <c r="BE35" s="16">
        <f t="shared" si="3"/>
        <v>-3.6552285279709384E-2</v>
      </c>
      <c r="BF35" s="16">
        <f t="shared" si="4"/>
        <v>-1.6131330028955448E-2</v>
      </c>
      <c r="BG35" s="13">
        <v>4505372</v>
      </c>
      <c r="BH35" s="13">
        <v>4741564</v>
      </c>
      <c r="BI35" s="14">
        <v>5.2424527874723736E-2</v>
      </c>
      <c r="BJ35" s="25">
        <v>15</v>
      </c>
      <c r="BK35" s="26"/>
      <c r="BL35" t="s">
        <v>165</v>
      </c>
    </row>
    <row r="36" spans="1:64" x14ac:dyDescent="0.25">
      <c r="A36" s="3" t="s">
        <v>72</v>
      </c>
      <c r="B36" s="21" t="s">
        <v>141</v>
      </c>
      <c r="C36" s="4">
        <v>336968</v>
      </c>
      <c r="D36" s="33">
        <v>93758</v>
      </c>
      <c r="E36" s="33">
        <v>216794</v>
      </c>
      <c r="F36" s="37">
        <v>33808</v>
      </c>
      <c r="G36" s="40">
        <v>141403</v>
      </c>
      <c r="H36" s="40">
        <v>124966</v>
      </c>
      <c r="I36" s="40">
        <v>168887</v>
      </c>
      <c r="J36" s="3">
        <v>188320</v>
      </c>
      <c r="K36" s="4">
        <v>69.82428255676227</v>
      </c>
      <c r="L36" s="4">
        <v>23.040390895371132</v>
      </c>
      <c r="M36" s="4">
        <v>1.0201431077239433</v>
      </c>
      <c r="N36" s="4">
        <v>5.4637699439705658</v>
      </c>
      <c r="O36" s="4">
        <v>61.694243865905676</v>
      </c>
      <c r="P36" s="4">
        <v>55.781203979179253</v>
      </c>
      <c r="Q36" s="4">
        <v>35.43165790056981</v>
      </c>
      <c r="R36" s="4">
        <v>41.788122414120757</v>
      </c>
      <c r="S36" s="4">
        <v>14.01132075471698</v>
      </c>
      <c r="T36" s="4">
        <v>85.988679245282995</v>
      </c>
      <c r="U36" s="4">
        <v>19.458490566037735</v>
      </c>
      <c r="V36" s="4">
        <v>4.2981132075471695</v>
      </c>
      <c r="W36" s="4">
        <v>74.851886792452817</v>
      </c>
      <c r="X36" s="4">
        <v>25250.895855283023</v>
      </c>
      <c r="Y36" s="4">
        <v>90.243396226415101</v>
      </c>
      <c r="Z36" s="4">
        <v>0.32547169811320764</v>
      </c>
      <c r="AA36" s="4">
        <v>6.554716981132076</v>
      </c>
      <c r="AB36" s="4">
        <v>0.37547169811320752</v>
      </c>
      <c r="AC36" s="4">
        <v>1.0877358490566036</v>
      </c>
      <c r="AD36" s="4">
        <v>1.4207547169811321</v>
      </c>
      <c r="AE36" s="4">
        <v>19.095283018867921</v>
      </c>
      <c r="AF36" s="4">
        <v>14.270754716981125</v>
      </c>
      <c r="AG36" s="4">
        <v>12380.132075471698</v>
      </c>
      <c r="AH36" s="4">
        <v>28.576923076923077</v>
      </c>
      <c r="AI36" s="4">
        <v>12.446226415094335</v>
      </c>
      <c r="AJ36" s="4">
        <v>0.43722641509433946</v>
      </c>
      <c r="AK36" s="4">
        <v>15.612264150943393</v>
      </c>
      <c r="AL36" s="4">
        <v>36.307547169811315</v>
      </c>
      <c r="AM36" s="4">
        <v>16.549056603773586</v>
      </c>
      <c r="AN36" s="4">
        <v>19.991509433962264</v>
      </c>
      <c r="AO36" s="4">
        <v>3.3518867924528299</v>
      </c>
      <c r="AP36" s="4">
        <v>10.696226415094337</v>
      </c>
      <c r="AQ36" s="4">
        <v>13.102830188679246</v>
      </c>
      <c r="AR36" s="4">
        <v>90.243396226415101</v>
      </c>
      <c r="AS36" s="4">
        <v>0.32547169811320764</v>
      </c>
      <c r="AT36" s="4">
        <v>1.4207547169811321</v>
      </c>
      <c r="AU36" s="4">
        <v>0.37547169811320752</v>
      </c>
      <c r="AV36" s="4">
        <v>6.554716981132076</v>
      </c>
      <c r="AW36" s="4">
        <v>1.0877358490566036</v>
      </c>
      <c r="AX36" s="4">
        <v>90.618867924528345</v>
      </c>
      <c r="AY36" s="4">
        <v>44.29999999999999</v>
      </c>
      <c r="AZ36" s="4">
        <v>3.6132075471698097E-2</v>
      </c>
      <c r="BA36" s="9">
        <f t="shared" si="5"/>
        <v>0.27226739458706006</v>
      </c>
      <c r="BB36" s="9">
        <f t="shared" si="6"/>
        <v>0.629556278313393</v>
      </c>
      <c r="BC36" s="9">
        <f t="shared" si="7"/>
        <v>9.8176327099546989E-2</v>
      </c>
      <c r="BD36" s="15">
        <v>-0.196183716695775</v>
      </c>
      <c r="BE36" s="15">
        <f t="shared" si="3"/>
        <v>-0.35728888372633294</v>
      </c>
      <c r="BF36" s="15">
        <f t="shared" si="4"/>
        <v>-0.16110516703055794</v>
      </c>
      <c r="BG36" s="10">
        <v>322932</v>
      </c>
      <c r="BH36" s="10">
        <v>344360</v>
      </c>
      <c r="BI36" s="11">
        <v>6.6354526649573309E-2</v>
      </c>
      <c r="BJ36" s="22">
        <v>3</v>
      </c>
      <c r="BK36" s="23"/>
      <c r="BL36" t="s">
        <v>165</v>
      </c>
    </row>
    <row r="37" spans="1:64" x14ac:dyDescent="0.25">
      <c r="A37" s="5" t="s">
        <v>76</v>
      </c>
      <c r="B37" s="24" t="s">
        <v>142</v>
      </c>
      <c r="C37" s="6">
        <v>5325395</v>
      </c>
      <c r="D37" s="34">
        <v>2394164</v>
      </c>
      <c r="E37" s="34">
        <v>2841005</v>
      </c>
      <c r="F37" s="38">
        <v>261318</v>
      </c>
      <c r="G37" s="41">
        <v>2940044</v>
      </c>
      <c r="H37" s="41">
        <v>2827709</v>
      </c>
      <c r="I37" s="41">
        <v>2677820</v>
      </c>
      <c r="J37" s="5">
        <v>2661437</v>
      </c>
      <c r="K37" s="6">
        <v>64.841585016134118</v>
      </c>
      <c r="L37" s="6">
        <v>30.641902857718183</v>
      </c>
      <c r="M37" s="6">
        <v>0.73125017554456828</v>
      </c>
      <c r="N37" s="6">
        <v>3.2181478538275003</v>
      </c>
      <c r="O37" s="6">
        <v>55.59974731225568</v>
      </c>
      <c r="P37" s="6">
        <v>54.145293409737519</v>
      </c>
      <c r="Q37" s="6">
        <v>42.188340011855686</v>
      </c>
      <c r="R37" s="6">
        <v>43.814691022737513</v>
      </c>
      <c r="S37" s="6">
        <v>14.134090909090913</v>
      </c>
      <c r="T37" s="6">
        <v>85.865909090909085</v>
      </c>
      <c r="U37" s="6">
        <v>17.439772727272722</v>
      </c>
      <c r="V37" s="6">
        <v>6.3556818181818162</v>
      </c>
      <c r="W37" s="6">
        <v>76.438068181818196</v>
      </c>
      <c r="X37" s="6">
        <v>26601.675479914786</v>
      </c>
      <c r="Y37" s="6">
        <v>91.468181818181833</v>
      </c>
      <c r="Z37" s="6">
        <v>3.985227272727272</v>
      </c>
      <c r="AA37" s="6">
        <v>0.19659090909090898</v>
      </c>
      <c r="AB37" s="6">
        <v>0.75795454545454533</v>
      </c>
      <c r="AC37" s="6">
        <v>1.5051136363636366</v>
      </c>
      <c r="AD37" s="6">
        <v>2.0920454545454543</v>
      </c>
      <c r="AE37" s="6">
        <v>23.616477272727277</v>
      </c>
      <c r="AF37" s="6">
        <v>8.4363636363636374</v>
      </c>
      <c r="AG37" s="6">
        <v>130956.38636363637</v>
      </c>
      <c r="AH37" s="6">
        <v>40.737500000000004</v>
      </c>
      <c r="AI37" s="6">
        <v>13.666477272727274</v>
      </c>
      <c r="AJ37" s="6">
        <v>0.41813636363636353</v>
      </c>
      <c r="AK37" s="6">
        <v>19.35511363636364</v>
      </c>
      <c r="AL37" s="6">
        <v>28.421590909090924</v>
      </c>
      <c r="AM37" s="6">
        <v>16.868749999999995</v>
      </c>
      <c r="AN37" s="6">
        <v>23.26704545454546</v>
      </c>
      <c r="AO37" s="6">
        <v>0.67954545454545456</v>
      </c>
      <c r="AP37" s="6">
        <v>10.081818181818184</v>
      </c>
      <c r="AQ37" s="6">
        <v>20.68295454545455</v>
      </c>
      <c r="AR37" s="6">
        <v>91.468181818181833</v>
      </c>
      <c r="AS37" s="6">
        <v>3.985227272727272</v>
      </c>
      <c r="AT37" s="6">
        <v>2.0920454545454543</v>
      </c>
      <c r="AU37" s="6">
        <v>0.75795454545454533</v>
      </c>
      <c r="AV37" s="6">
        <v>0.19659090909090898</v>
      </c>
      <c r="AW37" s="6">
        <v>1.5051136363636366</v>
      </c>
      <c r="AX37" s="6">
        <v>92.226136363636343</v>
      </c>
      <c r="AY37" s="6">
        <v>39.126136363636363</v>
      </c>
      <c r="AZ37" s="6">
        <v>7.7613636363636371E-2</v>
      </c>
      <c r="BA37" s="12">
        <f t="shared" si="5"/>
        <v>0.4355807627672002</v>
      </c>
      <c r="BB37" s="12">
        <f t="shared" si="6"/>
        <v>0.5168765067578619</v>
      </c>
      <c r="BC37" s="12">
        <f t="shared" si="7"/>
        <v>4.75427304749379E-2</v>
      </c>
      <c r="BD37" s="16">
        <v>2.9794260362239366E-2</v>
      </c>
      <c r="BE37" s="16">
        <f t="shared" si="3"/>
        <v>-8.1295743990661695E-2</v>
      </c>
      <c r="BF37" s="16">
        <f t="shared" si="4"/>
        <v>-0.11109000435290106</v>
      </c>
      <c r="BG37" s="13">
        <v>5580840</v>
      </c>
      <c r="BH37" s="13">
        <v>5496487</v>
      </c>
      <c r="BI37" s="14">
        <v>-1.511474975093352E-2</v>
      </c>
      <c r="BJ37" s="25">
        <v>18</v>
      </c>
      <c r="BK37" s="26"/>
      <c r="BL37" t="s">
        <v>165</v>
      </c>
    </row>
    <row r="38" spans="1:64" x14ac:dyDescent="0.25">
      <c r="A38" s="3" t="s">
        <v>83</v>
      </c>
      <c r="B38" s="21" t="s">
        <v>143</v>
      </c>
      <c r="C38" s="4">
        <v>1451056</v>
      </c>
      <c r="D38" s="33">
        <v>420375</v>
      </c>
      <c r="E38" s="33">
        <v>949136</v>
      </c>
      <c r="F38" s="37">
        <v>83481</v>
      </c>
      <c r="G38" s="40">
        <v>502496</v>
      </c>
      <c r="H38" s="40">
        <v>443547</v>
      </c>
      <c r="I38" s="40">
        <v>960165</v>
      </c>
      <c r="J38" s="3">
        <v>891325</v>
      </c>
      <c r="K38" s="4">
        <v>75.412988983536351</v>
      </c>
      <c r="L38" s="4">
        <v>20.05307399640494</v>
      </c>
      <c r="M38" s="4" t="e">
        <v>#DIV/0!</v>
      </c>
      <c r="N38" s="4">
        <v>4.5339370200622087</v>
      </c>
      <c r="O38" s="4">
        <v>72.620688170497417</v>
      </c>
      <c r="P38" s="4">
        <v>71.297845781000007</v>
      </c>
      <c r="Q38" s="4">
        <v>27.379311829502733</v>
      </c>
      <c r="R38" s="4">
        <v>28.702154219000004</v>
      </c>
      <c r="S38" s="4">
        <v>17.267532467532462</v>
      </c>
      <c r="T38" s="4">
        <v>82.732467532467524</v>
      </c>
      <c r="U38" s="4">
        <v>17.407792207792209</v>
      </c>
      <c r="V38" s="4">
        <v>5.4077922077922089</v>
      </c>
      <c r="W38" s="4">
        <v>74.537012987012986</v>
      </c>
      <c r="X38" s="4">
        <v>23743.697307792201</v>
      </c>
      <c r="Y38" s="4">
        <v>74.088961038961031</v>
      </c>
      <c r="Z38" s="4">
        <v>3.5681818181818183</v>
      </c>
      <c r="AA38" s="4">
        <v>9.0474025974025949</v>
      </c>
      <c r="AB38" s="4">
        <v>0.61428571428571443</v>
      </c>
      <c r="AC38" s="4">
        <v>5.5149350649350639</v>
      </c>
      <c r="AD38" s="4">
        <v>7.1662337662337654</v>
      </c>
      <c r="AE38" s="4">
        <v>27.861688311688312</v>
      </c>
      <c r="AF38" s="4">
        <v>12.456493506493507</v>
      </c>
      <c r="AG38" s="4">
        <v>47801.207792207795</v>
      </c>
      <c r="AH38" s="4">
        <v>41.893506493506507</v>
      </c>
      <c r="AI38" s="4">
        <v>17.184415584415575</v>
      </c>
      <c r="AJ38" s="4">
        <v>0.43646753246753262</v>
      </c>
      <c r="AK38" s="4">
        <v>23.868831168831171</v>
      </c>
      <c r="AL38" s="4">
        <v>29.037012987012986</v>
      </c>
      <c r="AM38" s="4">
        <v>17.41688311688312</v>
      </c>
      <c r="AN38" s="4">
        <v>22.846103896103891</v>
      </c>
      <c r="AO38" s="4">
        <v>2.0571428571428574</v>
      </c>
      <c r="AP38" s="4">
        <v>13.234415584415579</v>
      </c>
      <c r="AQ38" s="4">
        <v>15.406493506493502</v>
      </c>
      <c r="AR38" s="4">
        <v>74.088961038961031</v>
      </c>
      <c r="AS38" s="4">
        <v>3.5681818181818183</v>
      </c>
      <c r="AT38" s="4">
        <v>7.1662337662337654</v>
      </c>
      <c r="AU38" s="4">
        <v>0.61428571428571443</v>
      </c>
      <c r="AV38" s="4">
        <v>9.0474025974025949</v>
      </c>
      <c r="AW38" s="4">
        <v>5.5149350649350639</v>
      </c>
      <c r="AX38" s="4">
        <v>74.703246753246745</v>
      </c>
      <c r="AY38" s="4">
        <v>39.166233766233759</v>
      </c>
      <c r="AZ38" s="4">
        <v>5.0844155844155851E-2</v>
      </c>
      <c r="BA38" s="9">
        <f t="shared" si="5"/>
        <v>0.28931680284543893</v>
      </c>
      <c r="BB38" s="9">
        <f t="shared" si="6"/>
        <v>0.65322864819627358</v>
      </c>
      <c r="BC38" s="9">
        <f t="shared" si="7"/>
        <v>5.7454548958287451E-2</v>
      </c>
      <c r="BD38" s="15">
        <v>-0.33544639486033123</v>
      </c>
      <c r="BE38" s="15">
        <f t="shared" si="3"/>
        <v>-0.36391184535083465</v>
      </c>
      <c r="BF38" s="15">
        <f t="shared" si="4"/>
        <v>-2.8465450490503419E-2</v>
      </c>
      <c r="BG38" s="10">
        <v>1334872</v>
      </c>
      <c r="BH38" s="10">
        <v>1452992</v>
      </c>
      <c r="BI38" s="11">
        <v>8.8487884980732234E-2</v>
      </c>
      <c r="BJ38" s="22">
        <v>7</v>
      </c>
      <c r="BK38" s="23"/>
      <c r="BL38" t="s">
        <v>165</v>
      </c>
    </row>
    <row r="39" spans="1:64" x14ac:dyDescent="0.25">
      <c r="A39" s="5" t="s">
        <v>61</v>
      </c>
      <c r="B39" s="24" t="s">
        <v>144</v>
      </c>
      <c r="C39" s="6">
        <v>1808575</v>
      </c>
      <c r="D39" s="34">
        <v>1002106</v>
      </c>
      <c r="E39" s="34">
        <v>782403</v>
      </c>
      <c r="F39" s="38">
        <v>216827</v>
      </c>
      <c r="G39" s="41">
        <v>1037291</v>
      </c>
      <c r="H39" s="41">
        <v>970488</v>
      </c>
      <c r="I39" s="41">
        <v>738475</v>
      </c>
      <c r="J39" s="5">
        <v>754175</v>
      </c>
      <c r="K39" s="6">
        <v>56.591158609899999</v>
      </c>
      <c r="L39" s="6">
        <v>36.247394982122216</v>
      </c>
      <c r="M39" s="6">
        <v>2.0348505527601386</v>
      </c>
      <c r="N39" s="6">
        <v>5.1265958552133322</v>
      </c>
      <c r="O39" s="6">
        <v>54.571902732124997</v>
      </c>
      <c r="P39" s="6">
        <v>52.037486491941678</v>
      </c>
      <c r="Q39" s="6">
        <v>41.656130755194425</v>
      </c>
      <c r="R39" s="6">
        <v>44.809473240458338</v>
      </c>
      <c r="S39" s="6">
        <v>12.41388888888889</v>
      </c>
      <c r="T39" s="6">
        <v>87.586111111111109</v>
      </c>
      <c r="U39" s="6">
        <v>21.583333333333332</v>
      </c>
      <c r="V39" s="6">
        <v>7.6111111111111125</v>
      </c>
      <c r="W39" s="6">
        <v>73.868055555555586</v>
      </c>
      <c r="X39" s="6">
        <v>24462.784814861116</v>
      </c>
      <c r="Y39" s="6">
        <v>83.456944444444446</v>
      </c>
      <c r="Z39" s="6">
        <v>0.60416666666666674</v>
      </c>
      <c r="AA39" s="6">
        <v>1.723611111111111</v>
      </c>
      <c r="AB39" s="6">
        <v>1.4305555555555558</v>
      </c>
      <c r="AC39" s="6">
        <v>2.666666666666667</v>
      </c>
      <c r="AD39" s="6">
        <v>10.113888888888887</v>
      </c>
      <c r="AE39" s="6">
        <v>23.62222222222222</v>
      </c>
      <c r="AF39" s="6">
        <v>8.3972222222222257</v>
      </c>
      <c r="AG39" s="6">
        <v>104978.63888888889</v>
      </c>
      <c r="AH39" s="6">
        <v>40.908333333333331</v>
      </c>
      <c r="AI39" s="6">
        <v>14.866666666666665</v>
      </c>
      <c r="AJ39" s="6">
        <v>0.42774999999999991</v>
      </c>
      <c r="AK39" s="6">
        <v>20.376388888888894</v>
      </c>
      <c r="AL39" s="6">
        <v>30.787500000000005</v>
      </c>
      <c r="AM39" s="6">
        <v>18.445833333333326</v>
      </c>
      <c r="AN39" s="6">
        <v>23.361111111111104</v>
      </c>
      <c r="AO39" s="6">
        <v>4.1597222222222241</v>
      </c>
      <c r="AP39" s="6">
        <v>9.6027777777777796</v>
      </c>
      <c r="AQ39" s="6">
        <v>13.647222222222229</v>
      </c>
      <c r="AR39" s="6">
        <v>83.456944444444446</v>
      </c>
      <c r="AS39" s="6">
        <v>0.60416666666666674</v>
      </c>
      <c r="AT39" s="6">
        <v>10.113888888888887</v>
      </c>
      <c r="AU39" s="6">
        <v>1.4305555555555558</v>
      </c>
      <c r="AV39" s="6">
        <v>1.723611111111111</v>
      </c>
      <c r="AW39" s="6">
        <v>2.666666666666667</v>
      </c>
      <c r="AX39" s="6">
        <v>84.887499999999989</v>
      </c>
      <c r="AY39" s="6">
        <v>42.202777777777776</v>
      </c>
      <c r="AZ39" s="6">
        <v>9.7027777777777768E-2</v>
      </c>
      <c r="BA39" s="12">
        <f t="shared" si="5"/>
        <v>0.50071852002862083</v>
      </c>
      <c r="BB39" s="12">
        <f t="shared" si="6"/>
        <v>0.39094035184496756</v>
      </c>
      <c r="BC39" s="12">
        <f t="shared" si="7"/>
        <v>0.10834112812641156</v>
      </c>
      <c r="BD39" s="16">
        <v>0.12089455476255678</v>
      </c>
      <c r="BE39" s="16">
        <f t="shared" si="3"/>
        <v>0.10977816818365327</v>
      </c>
      <c r="BF39" s="16">
        <f t="shared" si="4"/>
        <v>-1.1116386578903514E-2</v>
      </c>
      <c r="BG39" s="13">
        <v>1789270</v>
      </c>
      <c r="BH39" s="13">
        <v>2001336</v>
      </c>
      <c r="BI39" s="14">
        <v>0.11852096106233279</v>
      </c>
      <c r="BJ39" s="25"/>
      <c r="BK39" s="26">
        <v>7</v>
      </c>
      <c r="BL39" t="s">
        <v>166</v>
      </c>
    </row>
    <row r="40" spans="1:64" x14ac:dyDescent="0.25">
      <c r="A40" s="3" t="s">
        <v>88</v>
      </c>
      <c r="B40" s="21" t="s">
        <v>145</v>
      </c>
      <c r="C40" s="4">
        <v>5970107</v>
      </c>
      <c r="D40" s="33">
        <v>2926441</v>
      </c>
      <c r="E40" s="33">
        <v>2970733</v>
      </c>
      <c r="F40" s="37">
        <v>218228</v>
      </c>
      <c r="G40" s="40">
        <v>3276363</v>
      </c>
      <c r="H40" s="40">
        <v>2990274</v>
      </c>
      <c r="I40" s="40">
        <v>2655885</v>
      </c>
      <c r="J40" s="3">
        <v>2680434</v>
      </c>
      <c r="K40" s="4">
        <v>63.547960344961197</v>
      </c>
      <c r="L40" s="4">
        <v>32.816053802455222</v>
      </c>
      <c r="M40" s="4">
        <v>0.7304658438379702</v>
      </c>
      <c r="N40" s="4">
        <v>2.4736507403796568</v>
      </c>
      <c r="O40" s="4">
        <v>57.833561430577603</v>
      </c>
      <c r="P40" s="4">
        <v>53.714233312607462</v>
      </c>
      <c r="Q40" s="4">
        <v>40.722738968467155</v>
      </c>
      <c r="R40" s="4">
        <v>44.827580274231345</v>
      </c>
      <c r="S40" s="4">
        <v>13.352238805970147</v>
      </c>
      <c r="T40" s="4">
        <v>86.647761194029854</v>
      </c>
      <c r="U40" s="4">
        <v>19.926865671641785</v>
      </c>
      <c r="V40" s="4">
        <v>7.2671641791044781</v>
      </c>
      <c r="W40" s="4">
        <v>76.089552238805936</v>
      </c>
      <c r="X40" s="4">
        <v>26257.470599104479</v>
      </c>
      <c r="Y40" s="4">
        <v>90.477611940298502</v>
      </c>
      <c r="Z40" s="4">
        <v>4.0522388059701493</v>
      </c>
      <c r="AA40" s="4">
        <v>0.14626865671641784</v>
      </c>
      <c r="AB40" s="4">
        <v>1.1358208955223883</v>
      </c>
      <c r="AC40" s="4">
        <v>1.1014925373134323</v>
      </c>
      <c r="AD40" s="4">
        <v>3.0917910447761194</v>
      </c>
      <c r="AE40" s="4">
        <v>21.207462686567162</v>
      </c>
      <c r="AF40" s="4">
        <v>8.4291044776119417</v>
      </c>
      <c r="AG40" s="4">
        <v>188201.01492537314</v>
      </c>
      <c r="AH40" s="4">
        <v>43.168656716417907</v>
      </c>
      <c r="AI40" s="4">
        <v>12.207462686567165</v>
      </c>
      <c r="AJ40" s="4">
        <v>0.42111940298507461</v>
      </c>
      <c r="AK40" s="4">
        <v>17.395522388059703</v>
      </c>
      <c r="AL40" s="4">
        <v>29.797014925373144</v>
      </c>
      <c r="AM40" s="4">
        <v>17.055970149253728</v>
      </c>
      <c r="AN40" s="4">
        <v>23.777611940298502</v>
      </c>
      <c r="AO40" s="4">
        <v>0.80149253731343284</v>
      </c>
      <c r="AP40" s="4">
        <v>10.487313432835819</v>
      </c>
      <c r="AQ40" s="4">
        <v>18.083582089552245</v>
      </c>
      <c r="AR40" s="4">
        <v>90.477611940298502</v>
      </c>
      <c r="AS40" s="4">
        <v>4.0522388059701493</v>
      </c>
      <c r="AT40" s="4">
        <v>3.0917910447761194</v>
      </c>
      <c r="AU40" s="4">
        <v>1.1358208955223883</v>
      </c>
      <c r="AV40" s="4">
        <v>0.14626865671641784</v>
      </c>
      <c r="AW40" s="4">
        <v>1.1014925373134323</v>
      </c>
      <c r="AX40" s="4">
        <v>91.613432835820888</v>
      </c>
      <c r="AY40" s="4">
        <v>41.201492537313442</v>
      </c>
      <c r="AZ40" s="4">
        <v>8.0507462686567166E-2</v>
      </c>
      <c r="BA40" s="9">
        <f t="shared" si="5"/>
        <v>0.47853616164562851</v>
      </c>
      <c r="BB40" s="9">
        <f t="shared" si="6"/>
        <v>0.48577885803746018</v>
      </c>
      <c r="BC40" s="9">
        <f t="shared" si="7"/>
        <v>3.5684980316911301E-2</v>
      </c>
      <c r="BD40" s="15">
        <v>5.3852007092669518E-2</v>
      </c>
      <c r="BE40" s="15">
        <f t="shared" si="3"/>
        <v>-7.2426963918316711E-3</v>
      </c>
      <c r="BF40" s="15">
        <f t="shared" si="4"/>
        <v>-6.1094703484501189E-2</v>
      </c>
      <c r="BG40" s="10">
        <v>5753546</v>
      </c>
      <c r="BH40" s="10">
        <v>6115402</v>
      </c>
      <c r="BI40" s="11">
        <v>6.2892692610782897E-2</v>
      </c>
      <c r="BJ40" s="22">
        <v>20</v>
      </c>
      <c r="BK40" s="23"/>
      <c r="BL40" t="s">
        <v>165</v>
      </c>
    </row>
    <row r="41" spans="1:64" x14ac:dyDescent="0.25">
      <c r="A41" s="5" t="s">
        <v>91</v>
      </c>
      <c r="B41" s="24" t="s">
        <v>146</v>
      </c>
      <c r="C41" s="6">
        <v>450787</v>
      </c>
      <c r="D41" s="34">
        <v>252525</v>
      </c>
      <c r="E41" s="34">
        <v>180543</v>
      </c>
      <c r="F41" s="38">
        <v>31076</v>
      </c>
      <c r="G41" s="41">
        <v>296571</v>
      </c>
      <c r="H41" s="41">
        <v>279409</v>
      </c>
      <c r="I41" s="41">
        <v>165391</v>
      </c>
      <c r="J41" s="5">
        <v>157151</v>
      </c>
      <c r="K41" s="6">
        <v>40.17345666672</v>
      </c>
      <c r="L41" s="6">
        <v>54.689965487919991</v>
      </c>
      <c r="M41" s="6">
        <v>1.3979153748380004</v>
      </c>
      <c r="N41" s="6">
        <v>3.5950082825000003</v>
      </c>
      <c r="O41" s="6">
        <v>37.577033707219996</v>
      </c>
      <c r="P41" s="6">
        <v>36.803913056980001</v>
      </c>
      <c r="Q41" s="6">
        <v>60.2975238577</v>
      </c>
      <c r="R41" s="6">
        <v>61.144750163900007</v>
      </c>
      <c r="S41" s="6">
        <v>12.46</v>
      </c>
      <c r="T41" s="6">
        <v>87.54</v>
      </c>
      <c r="U41" s="6">
        <v>36.200000000000003</v>
      </c>
      <c r="V41" s="6">
        <v>14.4</v>
      </c>
      <c r="W41" s="6">
        <v>81.929999999999993</v>
      </c>
      <c r="X41" s="6">
        <v>33502.183237000005</v>
      </c>
      <c r="Y41" s="6">
        <v>87.13</v>
      </c>
      <c r="Z41" s="6">
        <v>2.7299999999999995</v>
      </c>
      <c r="AA41" s="6">
        <v>0.35</v>
      </c>
      <c r="AB41" s="6">
        <v>2.06</v>
      </c>
      <c r="AC41" s="6">
        <v>1.97</v>
      </c>
      <c r="AD41" s="6">
        <v>5.79</v>
      </c>
      <c r="AE41" s="6">
        <v>10.55</v>
      </c>
      <c r="AF41" s="6">
        <v>7.4099999999999993</v>
      </c>
      <c r="AG41" s="6">
        <v>210994.4</v>
      </c>
      <c r="AH41" s="6">
        <v>53.660000000000004</v>
      </c>
      <c r="AI41" s="6">
        <v>8.73</v>
      </c>
      <c r="AJ41" s="6">
        <v>0.44820000000000004</v>
      </c>
      <c r="AK41" s="6">
        <v>10.32</v>
      </c>
      <c r="AL41" s="6">
        <v>39.61</v>
      </c>
      <c r="AM41" s="6">
        <v>17.87</v>
      </c>
      <c r="AN41" s="6">
        <v>24.6</v>
      </c>
      <c r="AO41" s="6">
        <v>0.24</v>
      </c>
      <c r="AP41" s="6">
        <v>7.67</v>
      </c>
      <c r="AQ41" s="6">
        <v>10.040000000000001</v>
      </c>
      <c r="AR41" s="6">
        <v>87.13</v>
      </c>
      <c r="AS41" s="6">
        <v>2.7299999999999995</v>
      </c>
      <c r="AT41" s="6">
        <v>5.79</v>
      </c>
      <c r="AU41" s="6">
        <v>2.06</v>
      </c>
      <c r="AV41" s="6">
        <v>0.35</v>
      </c>
      <c r="AW41" s="6">
        <v>1.97</v>
      </c>
      <c r="AX41" s="6">
        <v>89.190000000000012</v>
      </c>
      <c r="AY41" s="6">
        <v>40.9</v>
      </c>
      <c r="AZ41" s="6">
        <v>9.64E-2</v>
      </c>
      <c r="BA41" s="12">
        <f t="shared" si="5"/>
        <v>0.54406606570374716</v>
      </c>
      <c r="BB41" s="12">
        <f t="shared" si="6"/>
        <v>0.38898057499396738</v>
      </c>
      <c r="BC41" s="12">
        <f t="shared" si="7"/>
        <v>6.6953359302285492E-2</v>
      </c>
      <c r="BD41" s="16">
        <v>0.27457297292449934</v>
      </c>
      <c r="BE41" s="16">
        <f t="shared" si="3"/>
        <v>0.15508549070977978</v>
      </c>
      <c r="BF41" s="16">
        <f t="shared" si="4"/>
        <v>-0.11948748221471955</v>
      </c>
      <c r="BG41" s="13">
        <v>446049</v>
      </c>
      <c r="BH41" s="13">
        <v>464144</v>
      </c>
      <c r="BI41" s="14">
        <v>4.0567291934294314E-2</v>
      </c>
      <c r="BJ41" s="25"/>
      <c r="BK41" s="26">
        <v>4</v>
      </c>
      <c r="BL41" t="s">
        <v>166</v>
      </c>
    </row>
    <row r="42" spans="1:64" x14ac:dyDescent="0.25">
      <c r="A42" s="3" t="s">
        <v>78</v>
      </c>
      <c r="B42" s="21" t="s">
        <v>147</v>
      </c>
      <c r="C42" s="4">
        <v>2084444</v>
      </c>
      <c r="D42" s="33">
        <v>855373</v>
      </c>
      <c r="E42" s="33">
        <v>1155389</v>
      </c>
      <c r="F42" s="37">
        <v>92265</v>
      </c>
      <c r="G42" s="40">
        <v>862449</v>
      </c>
      <c r="H42" s="40">
        <v>865941</v>
      </c>
      <c r="I42" s="40">
        <v>1034896</v>
      </c>
      <c r="J42" s="3">
        <v>1071645</v>
      </c>
      <c r="K42" s="4">
        <v>52.374017552195653</v>
      </c>
      <c r="L42" s="4">
        <v>44.417685691202173</v>
      </c>
      <c r="M42" s="4">
        <v>0.46835476659330455</v>
      </c>
      <c r="N42" s="4">
        <v>1.6214177197746527</v>
      </c>
      <c r="O42" s="4">
        <v>50.175022350980456</v>
      </c>
      <c r="P42" s="4">
        <v>50.195587639413034</v>
      </c>
      <c r="Q42" s="4">
        <v>48.684109168582602</v>
      </c>
      <c r="R42" s="4">
        <v>48.663796702863053</v>
      </c>
      <c r="S42" s="4">
        <v>20.952173913043477</v>
      </c>
      <c r="T42" s="4">
        <v>79.047826086956505</v>
      </c>
      <c r="U42" s="4">
        <v>18.082608695652169</v>
      </c>
      <c r="V42" s="4">
        <v>6.2108695652173926</v>
      </c>
      <c r="W42" s="4">
        <v>74.414130434782606</v>
      </c>
      <c r="X42" s="4">
        <v>24669.062926413048</v>
      </c>
      <c r="Y42" s="4">
        <v>57.786956521739128</v>
      </c>
      <c r="Z42" s="4">
        <v>35.997826086956522</v>
      </c>
      <c r="AA42" s="4">
        <v>0.36739130434782608</v>
      </c>
      <c r="AB42" s="4">
        <v>0.69239130434782603</v>
      </c>
      <c r="AC42" s="4">
        <v>1.2728260869565216</v>
      </c>
      <c r="AD42" s="4">
        <v>3.8739130434782605</v>
      </c>
      <c r="AE42" s="4">
        <v>33.339130434782604</v>
      </c>
      <c r="AF42" s="4">
        <v>14.67065217391305</v>
      </c>
      <c r="AG42" s="4">
        <v>98284.913043478256</v>
      </c>
      <c r="AH42" s="4">
        <v>50.471739130434777</v>
      </c>
      <c r="AI42" s="4">
        <v>19.585869565217394</v>
      </c>
      <c r="AJ42" s="4">
        <v>0.45528260869565218</v>
      </c>
      <c r="AK42" s="4">
        <v>27.957608695652176</v>
      </c>
      <c r="AL42" s="4">
        <v>27.095652173913034</v>
      </c>
      <c r="AM42" s="4">
        <v>17.529347826086958</v>
      </c>
      <c r="AN42" s="4">
        <v>23.493478260869573</v>
      </c>
      <c r="AO42" s="4">
        <v>1.008695652173913</v>
      </c>
      <c r="AP42" s="4">
        <v>11.127173913043478</v>
      </c>
      <c r="AQ42" s="4">
        <v>19.751086956521739</v>
      </c>
      <c r="AR42" s="4">
        <v>57.786956521739128</v>
      </c>
      <c r="AS42" s="4">
        <v>35.997826086956522</v>
      </c>
      <c r="AT42" s="4">
        <v>3.8739130434782605</v>
      </c>
      <c r="AU42" s="4">
        <v>0.69239130434782603</v>
      </c>
      <c r="AV42" s="4">
        <v>0.36739130434782608</v>
      </c>
      <c r="AW42" s="4">
        <v>1.2728260869565216</v>
      </c>
      <c r="AX42" s="4">
        <v>58.479347826086951</v>
      </c>
      <c r="AY42" s="4">
        <v>38.769565217391303</v>
      </c>
      <c r="AZ42" s="4">
        <v>0.10902173913043475</v>
      </c>
      <c r="BA42" s="9">
        <f t="shared" si="5"/>
        <v>0.40673419789665088</v>
      </c>
      <c r="BB42" s="9">
        <f t="shared" si="6"/>
        <v>0.5493933268569543</v>
      </c>
      <c r="BC42" s="9">
        <f t="shared" si="7"/>
        <v>4.3872475246394836E-2</v>
      </c>
      <c r="BD42" s="15">
        <v>-0.10473097848499935</v>
      </c>
      <c r="BE42" s="15">
        <f t="shared" si="3"/>
        <v>-0.14265912896030342</v>
      </c>
      <c r="BF42" s="15">
        <f t="shared" si="4"/>
        <v>-3.7928150475304068E-2</v>
      </c>
      <c r="BG42" s="10">
        <v>1964118</v>
      </c>
      <c r="BH42" s="10">
        <v>2103027</v>
      </c>
      <c r="BI42" s="11">
        <v>7.0723347578913298E-2</v>
      </c>
      <c r="BJ42" s="22">
        <v>9</v>
      </c>
      <c r="BK42" s="23"/>
      <c r="BL42" t="s">
        <v>165</v>
      </c>
    </row>
    <row r="43" spans="1:64" x14ac:dyDescent="0.25">
      <c r="A43" s="5" t="s">
        <v>66</v>
      </c>
      <c r="B43" s="24" t="s">
        <v>148</v>
      </c>
      <c r="C43" s="6">
        <v>367151</v>
      </c>
      <c r="D43" s="34">
        <v>117458</v>
      </c>
      <c r="E43" s="34">
        <v>227721</v>
      </c>
      <c r="F43" s="38">
        <v>24914</v>
      </c>
      <c r="G43" s="41">
        <v>170924</v>
      </c>
      <c r="H43" s="41">
        <v>145039</v>
      </c>
      <c r="I43" s="41">
        <v>203054</v>
      </c>
      <c r="J43" s="5">
        <v>210610</v>
      </c>
      <c r="K43" s="6">
        <v>65.853634804418206</v>
      </c>
      <c r="L43" s="6">
        <v>26.962487303524696</v>
      </c>
      <c r="M43" s="6">
        <v>0</v>
      </c>
      <c r="N43" s="6">
        <v>4.5682287313457568</v>
      </c>
      <c r="O43" s="6">
        <v>59.574151622373172</v>
      </c>
      <c r="P43" s="6">
        <v>54.676236013192884</v>
      </c>
      <c r="Q43" s="6">
        <v>38.285521719392442</v>
      </c>
      <c r="R43" s="6">
        <v>43.003287892766664</v>
      </c>
      <c r="S43" s="6">
        <v>13.768181818181819</v>
      </c>
      <c r="T43" s="6">
        <v>86.231818181818198</v>
      </c>
      <c r="U43" s="6">
        <v>20.263636363636362</v>
      </c>
      <c r="V43" s="6">
        <v>5.1939393939393952</v>
      </c>
      <c r="W43" s="6">
        <v>75.028030303030306</v>
      </c>
      <c r="X43" s="6">
        <v>23030.407133249999</v>
      </c>
      <c r="Y43" s="6">
        <v>82.52954545454547</v>
      </c>
      <c r="Z43" s="6">
        <v>0.31515151515151524</v>
      </c>
      <c r="AA43" s="6">
        <v>13.473484848484853</v>
      </c>
      <c r="AB43" s="6">
        <v>0.43939393939393956</v>
      </c>
      <c r="AC43" s="6">
        <v>1.5454545454545459</v>
      </c>
      <c r="AD43" s="6">
        <v>1.6962121212121215</v>
      </c>
      <c r="AE43" s="6">
        <v>23.72575757575758</v>
      </c>
      <c r="AF43" s="6">
        <v>14.043181818181813</v>
      </c>
      <c r="AG43" s="6">
        <v>12201.984848484848</v>
      </c>
      <c r="AH43" s="6">
        <v>36.181818181818194</v>
      </c>
      <c r="AI43" s="6">
        <v>16.047727272727283</v>
      </c>
      <c r="AJ43" s="6">
        <v>0.43581818181818177</v>
      </c>
      <c r="AK43" s="6">
        <v>19.46287878787879</v>
      </c>
      <c r="AL43" s="6">
        <v>36.607575757575752</v>
      </c>
      <c r="AM43" s="6">
        <v>17.066666666666666</v>
      </c>
      <c r="AN43" s="6">
        <v>20.663636363636364</v>
      </c>
      <c r="AO43" s="6">
        <v>4.0651515151515145</v>
      </c>
      <c r="AP43" s="6">
        <v>9.6234848484848481</v>
      </c>
      <c r="AQ43" s="6">
        <v>11.968939393939392</v>
      </c>
      <c r="AR43" s="6">
        <v>82.52954545454547</v>
      </c>
      <c r="AS43" s="6">
        <v>0.31515151515151524</v>
      </c>
      <c r="AT43" s="6">
        <v>1.6962121212121215</v>
      </c>
      <c r="AU43" s="6">
        <v>0.43939393939393956</v>
      </c>
      <c r="AV43" s="6">
        <v>13.473484848484853</v>
      </c>
      <c r="AW43" s="6">
        <v>1.5454545454545459</v>
      </c>
      <c r="AX43" s="6">
        <v>82.968939393939351</v>
      </c>
      <c r="AY43" s="6">
        <v>40.421212121212122</v>
      </c>
      <c r="AZ43" s="6">
        <v>4.9242424242424226E-2</v>
      </c>
      <c r="BA43" s="12">
        <f t="shared" si="5"/>
        <v>0.31737428159948988</v>
      </c>
      <c r="BB43" s="12">
        <f t="shared" si="6"/>
        <v>0.61530750378958798</v>
      </c>
      <c r="BC43" s="12">
        <f t="shared" si="7"/>
        <v>6.731821461092212E-2</v>
      </c>
      <c r="BD43" s="16">
        <v>-0.1802317111718868</v>
      </c>
      <c r="BE43" s="16">
        <f t="shared" si="3"/>
        <v>-0.2979332221900981</v>
      </c>
      <c r="BF43" s="16">
        <f t="shared" si="4"/>
        <v>-0.1177015110182113</v>
      </c>
      <c r="BG43" s="13">
        <v>363815</v>
      </c>
      <c r="BH43" s="13">
        <v>370093</v>
      </c>
      <c r="BI43" s="14">
        <v>1.725602297871176E-2</v>
      </c>
      <c r="BJ43" s="25">
        <v>3</v>
      </c>
      <c r="BK43" s="26"/>
      <c r="BL43" t="s">
        <v>165</v>
      </c>
    </row>
    <row r="44" spans="1:64" x14ac:dyDescent="0.25">
      <c r="A44" s="3" t="s">
        <v>70</v>
      </c>
      <c r="B44" s="21" t="s">
        <v>149</v>
      </c>
      <c r="C44" s="4">
        <v>2484691</v>
      </c>
      <c r="D44" s="33">
        <v>870695</v>
      </c>
      <c r="E44" s="33">
        <v>1522925</v>
      </c>
      <c r="F44" s="37">
        <v>114407</v>
      </c>
      <c r="G44" s="40">
        <v>1087437</v>
      </c>
      <c r="H44" s="40">
        <v>960709</v>
      </c>
      <c r="I44" s="40">
        <v>1479178</v>
      </c>
      <c r="J44" s="3">
        <v>1462330</v>
      </c>
      <c r="K44" s="4">
        <v>73.026274591702105</v>
      </c>
      <c r="L44" s="4">
        <v>23.839888595349471</v>
      </c>
      <c r="M44" s="4">
        <v>0.48747272001463182</v>
      </c>
      <c r="N44" s="4">
        <v>2.0874919775041803</v>
      </c>
      <c r="O44" s="4">
        <v>66.594229600302114</v>
      </c>
      <c r="P44" s="4">
        <v>63.172527787964214</v>
      </c>
      <c r="Q44" s="4">
        <v>31.886684058758959</v>
      </c>
      <c r="R44" s="4">
        <v>35.201228894148414</v>
      </c>
      <c r="S44" s="4">
        <v>22.572631578947369</v>
      </c>
      <c r="T44" s="4">
        <v>77.42736842105262</v>
      </c>
      <c r="U44" s="4">
        <v>14.518947368421049</v>
      </c>
      <c r="V44" s="4">
        <v>5.1926315789473687</v>
      </c>
      <c r="W44" s="4">
        <v>73.135789473684198</v>
      </c>
      <c r="X44" s="4">
        <v>24181.825657578938</v>
      </c>
      <c r="Y44" s="4">
        <v>87.941578947368427</v>
      </c>
      <c r="Z44" s="4">
        <v>7.1236842105263181</v>
      </c>
      <c r="AA44" s="4">
        <v>0.28894736842105256</v>
      </c>
      <c r="AB44" s="4">
        <v>0.53263157894736846</v>
      </c>
      <c r="AC44" s="4">
        <v>1.3747368421052628</v>
      </c>
      <c r="AD44" s="4">
        <v>2.7426315789473681</v>
      </c>
      <c r="AE44" s="4">
        <v>29.263684210526336</v>
      </c>
      <c r="AF44" s="4">
        <v>14.404210526315788</v>
      </c>
      <c r="AG44" s="4">
        <v>65815.831578947371</v>
      </c>
      <c r="AH44" s="4">
        <v>38.304210526315792</v>
      </c>
      <c r="AI44" s="4">
        <v>18.221052631578946</v>
      </c>
      <c r="AJ44" s="4">
        <v>0.4442105263157895</v>
      </c>
      <c r="AK44" s="4">
        <v>24.956315789473685</v>
      </c>
      <c r="AL44" s="4">
        <v>26.23842105263159</v>
      </c>
      <c r="AM44" s="4">
        <v>16.297368421052632</v>
      </c>
      <c r="AN44" s="4">
        <v>23.100526315789466</v>
      </c>
      <c r="AO44" s="4">
        <v>1.122631578947368</v>
      </c>
      <c r="AP44" s="4">
        <v>12.049473684210529</v>
      </c>
      <c r="AQ44" s="4">
        <v>21.19368421052631</v>
      </c>
      <c r="AR44" s="4">
        <v>87.941578947368427</v>
      </c>
      <c r="AS44" s="4">
        <v>7.1236842105263181</v>
      </c>
      <c r="AT44" s="4">
        <v>2.7426315789473681</v>
      </c>
      <c r="AU44" s="4">
        <v>0.53263157894736846</v>
      </c>
      <c r="AV44" s="4">
        <v>0.28894736842105256</v>
      </c>
      <c r="AW44" s="4">
        <v>1.3747368421052628</v>
      </c>
      <c r="AX44" s="4">
        <v>88.474210526315801</v>
      </c>
      <c r="AY44" s="4">
        <v>40.028421052631593</v>
      </c>
      <c r="AZ44" s="4">
        <v>9.2642105263157956E-2</v>
      </c>
      <c r="BA44" s="9">
        <f t="shared" si="5"/>
        <v>0.34716332798650096</v>
      </c>
      <c r="BB44" s="9">
        <f t="shared" si="6"/>
        <v>0.60722033694214617</v>
      </c>
      <c r="BC44" s="9">
        <f t="shared" si="7"/>
        <v>4.5616335071352897E-2</v>
      </c>
      <c r="BD44" s="15">
        <v>-0.20402899726142393</v>
      </c>
      <c r="BE44" s="15">
        <f t="shared" si="3"/>
        <v>-0.26005700895564521</v>
      </c>
      <c r="BF44" s="15">
        <f t="shared" si="4"/>
        <v>-5.602801169422128E-2</v>
      </c>
      <c r="BG44" s="10">
        <v>2458577</v>
      </c>
      <c r="BH44" s="10">
        <v>2508027</v>
      </c>
      <c r="BI44" s="11">
        <v>2.0113260638165986E-2</v>
      </c>
      <c r="BJ44" s="22">
        <v>11</v>
      </c>
      <c r="BK44" s="23"/>
      <c r="BL44" t="s">
        <v>165</v>
      </c>
    </row>
    <row r="45" spans="1:64" x14ac:dyDescent="0.25">
      <c r="A45" s="5" t="s">
        <v>67</v>
      </c>
      <c r="B45" s="24" t="s">
        <v>150</v>
      </c>
      <c r="C45" s="6">
        <v>8903237</v>
      </c>
      <c r="D45" s="34">
        <v>3877868</v>
      </c>
      <c r="E45" s="34">
        <v>4685047</v>
      </c>
      <c r="F45" s="38">
        <v>406311</v>
      </c>
      <c r="G45" s="41">
        <v>3528633</v>
      </c>
      <c r="H45" s="41">
        <v>3308124</v>
      </c>
      <c r="I45" s="41">
        <v>4479328</v>
      </c>
      <c r="J45" s="5">
        <v>4569843</v>
      </c>
      <c r="K45" s="6">
        <v>71.985016158026326</v>
      </c>
      <c r="L45" s="6">
        <v>25.268167445986073</v>
      </c>
      <c r="M45" s="6">
        <v>0.45735253617672228</v>
      </c>
      <c r="N45" s="6">
        <v>2.289463859808794</v>
      </c>
      <c r="O45" s="6">
        <v>70.867199043018104</v>
      </c>
      <c r="P45" s="6">
        <v>67.875103172341738</v>
      </c>
      <c r="Q45" s="6">
        <v>27.941207898357241</v>
      </c>
      <c r="R45" s="6">
        <v>31.242010093778827</v>
      </c>
      <c r="S45" s="6">
        <v>22.555708661417338</v>
      </c>
      <c r="T45" s="6">
        <v>76.853740157480402</v>
      </c>
      <c r="U45" s="6">
        <v>17.270472440944879</v>
      </c>
      <c r="V45" s="6">
        <v>5.1415354330708665</v>
      </c>
      <c r="W45" s="6">
        <v>74.009055118110197</v>
      </c>
      <c r="X45" s="6">
        <v>24383.793177086602</v>
      </c>
      <c r="Y45" s="6">
        <v>59.898818897637767</v>
      </c>
      <c r="Z45" s="6">
        <v>6.3216535433070895</v>
      </c>
      <c r="AA45" s="6">
        <v>0.42795275590551191</v>
      </c>
      <c r="AB45" s="6">
        <v>0.81948818897637787</v>
      </c>
      <c r="AC45" s="6">
        <v>1.1084645669291338</v>
      </c>
      <c r="AD45" s="6">
        <v>31.425196850393696</v>
      </c>
      <c r="AE45" s="6">
        <v>28.157086614173231</v>
      </c>
      <c r="AF45" s="6">
        <v>12.918110236220473</v>
      </c>
      <c r="AG45" s="6">
        <v>96386.763779527566</v>
      </c>
      <c r="AH45" s="6">
        <v>38.338799999999985</v>
      </c>
      <c r="AI45" s="6">
        <v>17.48208661417323</v>
      </c>
      <c r="AJ45" s="6">
        <v>0.44553937007874017</v>
      </c>
      <c r="AK45" s="6">
        <v>24.340551181102359</v>
      </c>
      <c r="AL45" s="6">
        <v>29.11614173228347</v>
      </c>
      <c r="AM45" s="6">
        <v>18.414763779527561</v>
      </c>
      <c r="AN45" s="6">
        <v>22.021653543307089</v>
      </c>
      <c r="AO45" s="6">
        <v>3.0901574803149612</v>
      </c>
      <c r="AP45" s="6">
        <v>13.285039370078744</v>
      </c>
      <c r="AQ45" s="6">
        <v>14.071259842519694</v>
      </c>
      <c r="AR45" s="6">
        <v>59.898818897637767</v>
      </c>
      <c r="AS45" s="6">
        <v>6.3216535433070895</v>
      </c>
      <c r="AT45" s="6">
        <v>31.425196850393696</v>
      </c>
      <c r="AU45" s="6">
        <v>0.81948818897637787</v>
      </c>
      <c r="AV45" s="6">
        <v>0.42795275590551191</v>
      </c>
      <c r="AW45" s="6">
        <v>1.1084645669291338</v>
      </c>
      <c r="AX45" s="6">
        <v>60.718307086614146</v>
      </c>
      <c r="AY45" s="6">
        <v>38.438188976377958</v>
      </c>
      <c r="AZ45" s="6">
        <v>6.2913385826771667E-2</v>
      </c>
      <c r="BA45" s="12">
        <f t="shared" si="5"/>
        <v>0.4323525798101196</v>
      </c>
      <c r="BB45" s="12">
        <f t="shared" si="6"/>
        <v>0.52234685579335383</v>
      </c>
      <c r="BC45" s="12">
        <f t="shared" si="7"/>
        <v>4.5300564396526521E-2</v>
      </c>
      <c r="BD45" s="16">
        <v>-0.15783619184295533</v>
      </c>
      <c r="BE45" s="16">
        <f t="shared" si="3"/>
        <v>-8.9994275983234229E-2</v>
      </c>
      <c r="BF45" s="16">
        <f t="shared" si="4"/>
        <v>6.7841915859721102E-2</v>
      </c>
      <c r="BG45" s="13">
        <v>7993851</v>
      </c>
      <c r="BH45" s="13">
        <v>8969226</v>
      </c>
      <c r="BI45" s="14">
        <v>0.12201565928611879</v>
      </c>
      <c r="BJ45" s="25">
        <v>36</v>
      </c>
      <c r="BK45" s="26"/>
      <c r="BL45" t="s">
        <v>165</v>
      </c>
    </row>
    <row r="46" spans="1:64" x14ac:dyDescent="0.25">
      <c r="A46" s="3" t="s">
        <v>49</v>
      </c>
      <c r="B46" s="21" t="s">
        <v>151</v>
      </c>
      <c r="C46" s="4">
        <v>984957</v>
      </c>
      <c r="D46" s="33">
        <v>310676</v>
      </c>
      <c r="E46" s="33">
        <v>515231</v>
      </c>
      <c r="F46" s="37">
        <v>305523</v>
      </c>
      <c r="G46" s="40">
        <v>327670</v>
      </c>
      <c r="H46" s="40">
        <v>251813</v>
      </c>
      <c r="I46" s="40">
        <v>596030</v>
      </c>
      <c r="J46" s="3">
        <v>740600</v>
      </c>
      <c r="K46" s="4">
        <v>62.114030605489646</v>
      </c>
      <c r="L46" s="4">
        <v>18.451059873877245</v>
      </c>
      <c r="M46" s="4">
        <v>0.5513730050667689</v>
      </c>
      <c r="N46" s="4">
        <v>2.6466821485255174</v>
      </c>
      <c r="O46" s="4">
        <v>79.441035665596544</v>
      </c>
      <c r="P46" s="4">
        <v>70.076427765165519</v>
      </c>
      <c r="Q46" s="4">
        <v>18.358158418938281</v>
      </c>
      <c r="R46" s="4">
        <v>26.787649468889647</v>
      </c>
      <c r="S46" s="4">
        <v>10.26551724137931</v>
      </c>
      <c r="T46" s="4">
        <v>89.7344827586207</v>
      </c>
      <c r="U46" s="4">
        <v>22.782758620689659</v>
      </c>
      <c r="V46" s="4">
        <v>7.13448275862069</v>
      </c>
      <c r="W46" s="4">
        <v>74.418965517241389</v>
      </c>
      <c r="X46" s="4">
        <v>24705.469928965522</v>
      </c>
      <c r="Y46" s="4">
        <v>86.506896551724111</v>
      </c>
      <c r="Z46" s="4">
        <v>0.40344827586206888</v>
      </c>
      <c r="AA46" s="4">
        <v>3.103448275862069</v>
      </c>
      <c r="AB46" s="4">
        <v>0.78793103448275859</v>
      </c>
      <c r="AC46" s="4">
        <v>1.4655172413793098</v>
      </c>
      <c r="AD46" s="4">
        <v>7.7224137931034482</v>
      </c>
      <c r="AE46" s="4">
        <v>15.28965517241379</v>
      </c>
      <c r="AF46" s="4">
        <v>8.0534482758620705</v>
      </c>
      <c r="AG46" s="4">
        <v>93373.965517241377</v>
      </c>
      <c r="AH46" s="4">
        <v>40.403448275862068</v>
      </c>
      <c r="AI46" s="4">
        <v>11.418965517241382</v>
      </c>
      <c r="AJ46" s="4">
        <v>0.39641379310344826</v>
      </c>
      <c r="AK46" s="4">
        <v>13.367241379310348</v>
      </c>
      <c r="AL46" s="4">
        <v>31.241379310344829</v>
      </c>
      <c r="AM46" s="4">
        <v>17.343103448275862</v>
      </c>
      <c r="AN46" s="4">
        <v>23.720689655172418</v>
      </c>
      <c r="AO46" s="4">
        <v>2.0068965517241382</v>
      </c>
      <c r="AP46" s="4">
        <v>12.993103448275859</v>
      </c>
      <c r="AQ46" s="4">
        <v>12.684482758620689</v>
      </c>
      <c r="AR46" s="4">
        <v>86.506896551724111</v>
      </c>
      <c r="AS46" s="4">
        <v>0.40344827586206888</v>
      </c>
      <c r="AT46" s="4">
        <v>7.7224137931034482</v>
      </c>
      <c r="AU46" s="4">
        <v>0.78793103448275859</v>
      </c>
      <c r="AV46" s="4">
        <v>3.103448275862069</v>
      </c>
      <c r="AW46" s="4">
        <v>1.4655172413793098</v>
      </c>
      <c r="AX46" s="4">
        <v>87.294827586206893</v>
      </c>
      <c r="AY46" s="4">
        <v>32.737931034482756</v>
      </c>
      <c r="AZ46" s="4">
        <v>6.6344827586206884E-2</v>
      </c>
      <c r="BA46" s="9">
        <f t="shared" si="5"/>
        <v>0.274587027036582</v>
      </c>
      <c r="BB46" s="9">
        <f t="shared" si="6"/>
        <v>0.45538035936823312</v>
      </c>
      <c r="BC46" s="9">
        <f t="shared" si="7"/>
        <v>0.27003261359518488</v>
      </c>
      <c r="BD46" s="15">
        <v>-0.48040867274728732</v>
      </c>
      <c r="BE46" s="15">
        <f t="shared" si="3"/>
        <v>-0.18079333233165112</v>
      </c>
      <c r="BF46" s="15">
        <f t="shared" si="4"/>
        <v>0.2996153404156362</v>
      </c>
      <c r="BG46" s="10">
        <v>1017440</v>
      </c>
      <c r="BH46" s="10">
        <v>1131430</v>
      </c>
      <c r="BI46" s="11">
        <v>0.11203609058027997</v>
      </c>
      <c r="BJ46" s="22">
        <v>6</v>
      </c>
      <c r="BK46" s="23"/>
      <c r="BL46" t="s">
        <v>165</v>
      </c>
    </row>
    <row r="47" spans="1:64" x14ac:dyDescent="0.25">
      <c r="A47" s="5" t="s">
        <v>94</v>
      </c>
      <c r="B47" s="24" t="s">
        <v>152</v>
      </c>
      <c r="C47" s="6">
        <v>291413</v>
      </c>
      <c r="D47" s="34">
        <v>178573</v>
      </c>
      <c r="E47" s="34">
        <v>95369</v>
      </c>
      <c r="F47" s="38">
        <v>41125</v>
      </c>
      <c r="G47" s="41">
        <v>219262</v>
      </c>
      <c r="H47" s="41">
        <v>199239</v>
      </c>
      <c r="I47" s="41">
        <v>98974</v>
      </c>
      <c r="J47" s="5">
        <v>92698</v>
      </c>
      <c r="K47" s="6">
        <v>36.953466527771432</v>
      </c>
      <c r="L47" s="6">
        <v>56.70649183394287</v>
      </c>
      <c r="M47" s="6">
        <v>2.2029771435350001</v>
      </c>
      <c r="N47" s="6">
        <v>3.625478969140715</v>
      </c>
      <c r="O47" s="6">
        <v>32.765289110871429</v>
      </c>
      <c r="P47" s="6">
        <v>32.38272377845</v>
      </c>
      <c r="Q47" s="6">
        <v>64.756664448114279</v>
      </c>
      <c r="R47" s="6">
        <v>65.449814957257132</v>
      </c>
      <c r="S47" s="6">
        <v>10.328571428571431</v>
      </c>
      <c r="T47" s="6">
        <v>89.671428571428578</v>
      </c>
      <c r="U47" s="6">
        <v>29.692857142857143</v>
      </c>
      <c r="V47" s="6">
        <v>11.571428571428573</v>
      </c>
      <c r="W47" s="6">
        <v>76.875</v>
      </c>
      <c r="X47" s="6">
        <v>27013.720679642855</v>
      </c>
      <c r="Y47" s="6">
        <v>95.478571428571428</v>
      </c>
      <c r="Z47" s="6">
        <v>0.62142857142857133</v>
      </c>
      <c r="AA47" s="6">
        <v>0.33571428571428569</v>
      </c>
      <c r="AB47" s="6">
        <v>0.74642857142857133</v>
      </c>
      <c r="AC47" s="6">
        <v>1.5607142857142855</v>
      </c>
      <c r="AD47" s="6">
        <v>1.2499999999999998</v>
      </c>
      <c r="AE47" s="6">
        <v>18.828571428571426</v>
      </c>
      <c r="AF47" s="6">
        <v>8.5428571428571427</v>
      </c>
      <c r="AG47" s="6">
        <v>44505.285714285717</v>
      </c>
      <c r="AH47" s="6">
        <v>44.664285714285711</v>
      </c>
      <c r="AI47" s="6">
        <v>11.328571428571427</v>
      </c>
      <c r="AJ47" s="6">
        <v>0.4216428571428571</v>
      </c>
      <c r="AK47" s="6">
        <v>14.571428571428571</v>
      </c>
      <c r="AL47" s="6">
        <v>36.325000000000003</v>
      </c>
      <c r="AM47" s="6">
        <v>17.096428571428572</v>
      </c>
      <c r="AN47" s="6">
        <v>22.56071428571428</v>
      </c>
      <c r="AO47" s="6">
        <v>1.5535714285714288</v>
      </c>
      <c r="AP47" s="6">
        <v>10.721428571428573</v>
      </c>
      <c r="AQ47" s="6">
        <v>11.75357142857143</v>
      </c>
      <c r="AR47" s="6">
        <v>95.478571428571428</v>
      </c>
      <c r="AS47" s="6">
        <v>0.62142857142857133</v>
      </c>
      <c r="AT47" s="6">
        <v>1.2499999999999998</v>
      </c>
      <c r="AU47" s="6">
        <v>0.74642857142857133</v>
      </c>
      <c r="AV47" s="6">
        <v>0.33571428571428569</v>
      </c>
      <c r="AW47" s="6">
        <v>1.5607142857142855</v>
      </c>
      <c r="AX47" s="6">
        <v>96.225000000000009</v>
      </c>
      <c r="AY47" s="6">
        <v>42.2</v>
      </c>
      <c r="AZ47" s="6">
        <v>5.4857142857142861E-2</v>
      </c>
      <c r="BA47" s="12">
        <f t="shared" si="5"/>
        <v>0.56677785994724927</v>
      </c>
      <c r="BB47" s="12">
        <f t="shared" si="6"/>
        <v>0.30269434755147318</v>
      </c>
      <c r="BC47" s="12">
        <f t="shared" si="7"/>
        <v>0.1305277925012775</v>
      </c>
      <c r="BD47" s="16">
        <v>0.35597915065655383</v>
      </c>
      <c r="BE47" s="16">
        <f t="shared" si="3"/>
        <v>0.2640835123957761</v>
      </c>
      <c r="BF47" s="16">
        <f t="shared" si="4"/>
        <v>-9.1895638260777734E-2</v>
      </c>
      <c r="BG47" s="13">
        <v>299290</v>
      </c>
      <c r="BH47" s="13">
        <v>315067</v>
      </c>
      <c r="BI47" s="14">
        <v>5.2714758261218186E-2</v>
      </c>
      <c r="BJ47" s="25"/>
      <c r="BK47" s="26">
        <v>3</v>
      </c>
      <c r="BL47" t="s">
        <v>166</v>
      </c>
    </row>
    <row r="48" spans="1:64" x14ac:dyDescent="0.25">
      <c r="A48" s="3" t="s">
        <v>68</v>
      </c>
      <c r="B48" s="21" t="s">
        <v>153</v>
      </c>
      <c r="C48" s="4">
        <v>3844787</v>
      </c>
      <c r="D48" s="33">
        <v>1981473</v>
      </c>
      <c r="E48" s="33">
        <v>1769443</v>
      </c>
      <c r="F48" s="37">
        <v>231836</v>
      </c>
      <c r="G48" s="40">
        <v>1958324</v>
      </c>
      <c r="H48" s="40">
        <v>1970595</v>
      </c>
      <c r="I48" s="40">
        <v>1723508</v>
      </c>
      <c r="J48" s="3">
        <v>1820995</v>
      </c>
      <c r="K48" s="4">
        <v>54.566857693319442</v>
      </c>
      <c r="L48" s="4">
        <v>40.398780360793275</v>
      </c>
      <c r="M48" s="4">
        <v>0.59688218853891017</v>
      </c>
      <c r="N48" s="4">
        <v>2.5642178664474549</v>
      </c>
      <c r="O48" s="4">
        <v>52.516446438819258</v>
      </c>
      <c r="P48" s="4">
        <v>50.65577147589628</v>
      </c>
      <c r="Q48" s="4">
        <v>45.056595543928367</v>
      </c>
      <c r="R48" s="4">
        <v>47.405100236512702</v>
      </c>
      <c r="S48" s="4">
        <v>18.984328358208945</v>
      </c>
      <c r="T48" s="4">
        <v>81.015671641791002</v>
      </c>
      <c r="U48" s="4">
        <v>22.935820895522387</v>
      </c>
      <c r="V48" s="4">
        <v>8.8850746268656753</v>
      </c>
      <c r="W48" s="4">
        <v>74.489552238805942</v>
      </c>
      <c r="X48" s="4">
        <v>28590.194363914179</v>
      </c>
      <c r="Y48" s="4">
        <v>73.445895522388099</v>
      </c>
      <c r="Z48" s="4">
        <v>18.861194029850754</v>
      </c>
      <c r="AA48" s="4">
        <v>0.30373134328358203</v>
      </c>
      <c r="AB48" s="4">
        <v>1.683955223880597</v>
      </c>
      <c r="AC48" s="4">
        <v>1.6328358208955229</v>
      </c>
      <c r="AD48" s="4">
        <v>4.0705223880597021</v>
      </c>
      <c r="AE48" s="4">
        <v>20.854477611940297</v>
      </c>
      <c r="AF48" s="4">
        <v>10.606343283582079</v>
      </c>
      <c r="AG48" s="4">
        <v>58666.746268656716</v>
      </c>
      <c r="AH48" s="4">
        <v>43.416417910447755</v>
      </c>
      <c r="AI48" s="4">
        <v>13.350746268656721</v>
      </c>
      <c r="AJ48" s="4">
        <v>0.42376865671641817</v>
      </c>
      <c r="AK48" s="4">
        <v>17.945149253731351</v>
      </c>
      <c r="AL48" s="4">
        <v>31.901865671641794</v>
      </c>
      <c r="AM48" s="4">
        <v>17.190298507462678</v>
      </c>
      <c r="AN48" s="4">
        <v>24.007089552238806</v>
      </c>
      <c r="AO48" s="4">
        <v>1.082835820895522</v>
      </c>
      <c r="AP48" s="4">
        <v>11.54253731343284</v>
      </c>
      <c r="AQ48" s="4">
        <v>14.274626865671637</v>
      </c>
      <c r="AR48" s="4">
        <v>73.445895522388099</v>
      </c>
      <c r="AS48" s="4">
        <v>18.861194029850754</v>
      </c>
      <c r="AT48" s="4">
        <v>4.0705223880597021</v>
      </c>
      <c r="AU48" s="4">
        <v>1.683955223880597</v>
      </c>
      <c r="AV48" s="4">
        <v>0.30373134328358203</v>
      </c>
      <c r="AW48" s="4">
        <v>1.6328358208955229</v>
      </c>
      <c r="AX48" s="4">
        <v>75.129850746268687</v>
      </c>
      <c r="AY48" s="4">
        <v>40.229104477611919</v>
      </c>
      <c r="AZ48" s="4">
        <v>7.076865671641791E-2</v>
      </c>
      <c r="BA48" s="9">
        <f t="shared" si="5"/>
        <v>0.49751352833417695</v>
      </c>
      <c r="BB48" s="9">
        <f t="shared" si="6"/>
        <v>0.44427647013924043</v>
      </c>
      <c r="BC48" s="9">
        <f t="shared" si="7"/>
        <v>5.8210001526582622E-2</v>
      </c>
      <c r="BD48" s="15">
        <v>3.8733538998295236E-2</v>
      </c>
      <c r="BE48" s="15">
        <f t="shared" si="3"/>
        <v>5.3237058194936515E-2</v>
      </c>
      <c r="BF48" s="15">
        <f t="shared" si="4"/>
        <v>1.4503519196641279E-2</v>
      </c>
      <c r="BG48" s="10">
        <v>3854489</v>
      </c>
      <c r="BH48" s="10">
        <v>3982752</v>
      </c>
      <c r="BI48" s="11">
        <v>3.3276265673608085E-2</v>
      </c>
      <c r="BJ48" s="22"/>
      <c r="BK48" s="23">
        <v>13</v>
      </c>
      <c r="BL48" t="s">
        <v>166</v>
      </c>
    </row>
    <row r="49" spans="1:64" x14ac:dyDescent="0.25">
      <c r="A49" s="5" t="s">
        <v>50</v>
      </c>
      <c r="B49" s="24" t="s">
        <v>154</v>
      </c>
      <c r="C49" s="6">
        <v>2957942</v>
      </c>
      <c r="D49" s="34">
        <v>1742718</v>
      </c>
      <c r="E49" s="34">
        <v>1221747</v>
      </c>
      <c r="F49" s="38">
        <v>401179</v>
      </c>
      <c r="G49" s="41">
        <v>1750848</v>
      </c>
      <c r="H49" s="41">
        <v>1755396</v>
      </c>
      <c r="I49" s="41">
        <v>1229216</v>
      </c>
      <c r="J49" s="5">
        <v>1290670</v>
      </c>
      <c r="K49" s="6">
        <v>51.883435282069236</v>
      </c>
      <c r="L49" s="6">
        <v>40.660491036656417</v>
      </c>
      <c r="M49" s="6">
        <v>1.6564433731470773</v>
      </c>
      <c r="N49" s="6">
        <v>4.8731238879728194</v>
      </c>
      <c r="O49" s="6">
        <v>51.661929777623065</v>
      </c>
      <c r="P49" s="6">
        <v>50.103499707715386</v>
      </c>
      <c r="Q49" s="6">
        <v>45.610146196251286</v>
      </c>
      <c r="R49" s="6">
        <v>47.701860207423074</v>
      </c>
      <c r="S49" s="6">
        <v>12.661538461538461</v>
      </c>
      <c r="T49" s="6">
        <v>87.338461538461544</v>
      </c>
      <c r="U49" s="6">
        <v>23.251282051282047</v>
      </c>
      <c r="V49" s="6">
        <v>8.476923076923077</v>
      </c>
      <c r="W49" s="6">
        <v>74.124358974358969</v>
      </c>
      <c r="X49" s="6">
        <v>25690.618558974358</v>
      </c>
      <c r="Y49" s="6">
        <v>79.376923076923049</v>
      </c>
      <c r="Z49" s="6">
        <v>1.1115384615384616</v>
      </c>
      <c r="AA49" s="6">
        <v>2.2423076923076914</v>
      </c>
      <c r="AB49" s="6">
        <v>2.3243589743589737</v>
      </c>
      <c r="AC49" s="6">
        <v>2.8602564102564103</v>
      </c>
      <c r="AD49" s="6">
        <v>12.079487179487181</v>
      </c>
      <c r="AE49" s="6">
        <v>23.13717948717948</v>
      </c>
      <c r="AF49" s="6">
        <v>8.3794871794871781</v>
      </c>
      <c r="AG49" s="6">
        <v>169106.15384615384</v>
      </c>
      <c r="AH49" s="6">
        <v>38.182051282051283</v>
      </c>
      <c r="AI49" s="6">
        <v>14.970512820512822</v>
      </c>
      <c r="AJ49" s="6">
        <v>0.42946153846153845</v>
      </c>
      <c r="AK49" s="6">
        <v>19.455128205128201</v>
      </c>
      <c r="AL49" s="6">
        <v>32.17179487179488</v>
      </c>
      <c r="AM49" s="6">
        <v>18.029487179487184</v>
      </c>
      <c r="AN49" s="6">
        <v>22.93076923076924</v>
      </c>
      <c r="AO49" s="6">
        <v>3.8705128205128201</v>
      </c>
      <c r="AP49" s="6">
        <v>10.453846153846152</v>
      </c>
      <c r="AQ49" s="6">
        <v>12.557692307692307</v>
      </c>
      <c r="AR49" s="6">
        <v>79.376923076923049</v>
      </c>
      <c r="AS49" s="6">
        <v>1.1115384615384616</v>
      </c>
      <c r="AT49" s="6">
        <v>12.079487179487181</v>
      </c>
      <c r="AU49" s="6">
        <v>2.3243589743589737</v>
      </c>
      <c r="AV49" s="6">
        <v>2.2423076923076914</v>
      </c>
      <c r="AW49" s="6">
        <v>2.8602564102564103</v>
      </c>
      <c r="AX49" s="6">
        <v>81.70128205128205</v>
      </c>
      <c r="AY49" s="6">
        <v>40.48974358974359</v>
      </c>
      <c r="AZ49" s="6">
        <v>9.2589743589743589E-2</v>
      </c>
      <c r="BA49" s="12">
        <f t="shared" si="5"/>
        <v>0.51779629693455398</v>
      </c>
      <c r="BB49" s="12">
        <f t="shared" si="6"/>
        <v>0.36300541590257318</v>
      </c>
      <c r="BC49" s="12">
        <f t="shared" si="7"/>
        <v>0.11919828716287284</v>
      </c>
      <c r="BD49" s="16">
        <v>0.14868776867563632</v>
      </c>
      <c r="BE49" s="16">
        <f t="shared" si="3"/>
        <v>0.1547908810319808</v>
      </c>
      <c r="BF49" s="16">
        <f t="shared" si="4"/>
        <v>6.1031123563444756E-3</v>
      </c>
      <c r="BG49" s="13">
        <v>3125516</v>
      </c>
      <c r="BH49" s="13">
        <v>3365644</v>
      </c>
      <c r="BI49" s="14">
        <v>7.682827411537807E-2</v>
      </c>
      <c r="BJ49" s="25"/>
      <c r="BK49" s="26">
        <v>8</v>
      </c>
      <c r="BL49" t="s">
        <v>166</v>
      </c>
    </row>
    <row r="50" spans="1:64" x14ac:dyDescent="0.25">
      <c r="A50" s="3" t="s">
        <v>58</v>
      </c>
      <c r="B50" s="21" t="s">
        <v>155</v>
      </c>
      <c r="C50" s="4">
        <v>708226</v>
      </c>
      <c r="D50" s="33">
        <v>188794</v>
      </c>
      <c r="E50" s="33">
        <v>489371</v>
      </c>
      <c r="F50" s="37">
        <v>34886</v>
      </c>
      <c r="G50" s="40">
        <v>303857</v>
      </c>
      <c r="H50" s="40">
        <v>238269</v>
      </c>
      <c r="I50" s="40">
        <v>397466</v>
      </c>
      <c r="J50" s="3">
        <v>417655</v>
      </c>
      <c r="K50" s="4">
        <v>73.095301117932721</v>
      </c>
      <c r="L50" s="4">
        <v>22.37276433801091</v>
      </c>
      <c r="M50" s="4">
        <v>1.0408060883917272</v>
      </c>
      <c r="N50" s="4">
        <v>2.9379629107079994</v>
      </c>
      <c r="O50" s="4">
        <v>64.671678820498201</v>
      </c>
      <c r="P50" s="4">
        <v>57.30018012786001</v>
      </c>
      <c r="Q50" s="4">
        <v>32.915033862359991</v>
      </c>
      <c r="R50" s="4">
        <v>40.696839386163639</v>
      </c>
      <c r="S50" s="4">
        <v>20.241818181818182</v>
      </c>
      <c r="T50" s="4">
        <v>79.758181818181811</v>
      </c>
      <c r="U50" s="4">
        <v>13.79454545454546</v>
      </c>
      <c r="V50" s="4">
        <v>5.1181818181818173</v>
      </c>
      <c r="W50" s="4">
        <v>73.741818181818189</v>
      </c>
      <c r="X50" s="4">
        <v>23575.520484636367</v>
      </c>
      <c r="Y50" s="4">
        <v>95.169090909090912</v>
      </c>
      <c r="Z50" s="4">
        <v>2.1727272727272724</v>
      </c>
      <c r="AA50" s="4">
        <v>0.18090909090909094</v>
      </c>
      <c r="AB50" s="4">
        <v>0.37909090909090909</v>
      </c>
      <c r="AC50" s="4">
        <v>1.1872727272727275</v>
      </c>
      <c r="AD50" s="4">
        <v>0.91636363636363605</v>
      </c>
      <c r="AE50" s="4">
        <v>29.264545454545452</v>
      </c>
      <c r="AF50" s="4">
        <v>12.101818181818185</v>
      </c>
      <c r="AG50" s="4">
        <v>33312.454545454544</v>
      </c>
      <c r="AH50" s="4">
        <v>33.721818181818186</v>
      </c>
      <c r="AI50" s="4">
        <v>18.471818181818186</v>
      </c>
      <c r="AJ50" s="4">
        <v>0.43745454545454543</v>
      </c>
      <c r="AK50" s="4">
        <v>25.216363636363642</v>
      </c>
      <c r="AL50" s="4">
        <v>26.233636363636361</v>
      </c>
      <c r="AM50" s="4">
        <v>18.609999999999996</v>
      </c>
      <c r="AN50" s="4">
        <v>22.875454545454549</v>
      </c>
      <c r="AO50" s="4">
        <v>0.97545454545454557</v>
      </c>
      <c r="AP50" s="4">
        <v>14.944545454545462</v>
      </c>
      <c r="AQ50" s="4">
        <v>16.369090909090907</v>
      </c>
      <c r="AR50" s="4">
        <v>95.169090909090912</v>
      </c>
      <c r="AS50" s="4">
        <v>2.1727272727272724</v>
      </c>
      <c r="AT50" s="4">
        <v>0.91636363636363605</v>
      </c>
      <c r="AU50" s="4">
        <v>0.37909090909090909</v>
      </c>
      <c r="AV50" s="4">
        <v>0.18090909090909094</v>
      </c>
      <c r="AW50" s="4">
        <v>1.1872727272727275</v>
      </c>
      <c r="AX50" s="4">
        <v>95.548181818181817</v>
      </c>
      <c r="AY50" s="4">
        <v>42.099999999999994</v>
      </c>
      <c r="AZ50" s="4">
        <v>8.3109090909090938E-2</v>
      </c>
      <c r="BA50" s="9">
        <f t="shared" si="5"/>
        <v>0.26476928017771517</v>
      </c>
      <c r="BB50" s="9">
        <f t="shared" si="6"/>
        <v>0.6863057481161936</v>
      </c>
      <c r="BC50" s="9">
        <f t="shared" si="7"/>
        <v>4.8924971706091148E-2</v>
      </c>
      <c r="BD50" s="15">
        <v>-0.26756538263045948</v>
      </c>
      <c r="BE50" s="15">
        <f t="shared" si="3"/>
        <v>-0.42153646793847843</v>
      </c>
      <c r="BF50" s="15">
        <f t="shared" si="4"/>
        <v>-0.15397108530801895</v>
      </c>
      <c r="BG50" s="10">
        <v>670438</v>
      </c>
      <c r="BH50" s="10">
        <v>713051</v>
      </c>
      <c r="BI50" s="11">
        <v>6.3559941411435616E-2</v>
      </c>
      <c r="BJ50" s="22">
        <v>5</v>
      </c>
      <c r="BK50" s="23"/>
      <c r="BL50" t="s">
        <v>165</v>
      </c>
    </row>
    <row r="51" spans="1:64" x14ac:dyDescent="0.25">
      <c r="A51" s="5" t="s">
        <v>53</v>
      </c>
      <c r="B51" s="24" t="s">
        <v>156</v>
      </c>
      <c r="C51" s="6">
        <v>2937326</v>
      </c>
      <c r="D51" s="34">
        <v>1382536</v>
      </c>
      <c r="E51" s="34">
        <v>1405284</v>
      </c>
      <c r="F51" s="38">
        <v>188330</v>
      </c>
      <c r="G51" s="41">
        <v>1677211</v>
      </c>
      <c r="H51" s="41">
        <v>1620985</v>
      </c>
      <c r="I51" s="41">
        <v>1262393</v>
      </c>
      <c r="J51" s="5">
        <v>1407966</v>
      </c>
      <c r="K51" s="6">
        <v>54.851278163102776</v>
      </c>
      <c r="L51" s="6">
        <v>40.244624969286129</v>
      </c>
      <c r="M51" s="6">
        <v>1.001492680935653</v>
      </c>
      <c r="N51" s="6">
        <v>3.3210629595231942</v>
      </c>
      <c r="O51" s="6">
        <v>48.100499832459732</v>
      </c>
      <c r="P51" s="6">
        <v>43.481940676827804</v>
      </c>
      <c r="Q51" s="6">
        <v>50.548952325097218</v>
      </c>
      <c r="R51" s="6">
        <v>54.933164608048607</v>
      </c>
      <c r="S51" s="6">
        <v>11.28194444444444</v>
      </c>
      <c r="T51" s="6">
        <v>88.718055555555551</v>
      </c>
      <c r="U51" s="6">
        <v>20.076388888888889</v>
      </c>
      <c r="V51" s="6">
        <v>6.4166666666666643</v>
      </c>
      <c r="W51" s="6">
        <v>75.0451388888889</v>
      </c>
      <c r="X51" s="6">
        <v>26999.789219722221</v>
      </c>
      <c r="Y51" s="6">
        <v>91.003472222222229</v>
      </c>
      <c r="Z51" s="6">
        <v>1.3999999999999997</v>
      </c>
      <c r="AA51" s="6">
        <v>2.6090277777777784</v>
      </c>
      <c r="AB51" s="6">
        <v>1.0319444444444448</v>
      </c>
      <c r="AC51" s="6">
        <v>1.1395833333333329</v>
      </c>
      <c r="AD51" s="6">
        <v>2.8152777777777782</v>
      </c>
      <c r="AE51" s="6">
        <v>18.483333333333324</v>
      </c>
      <c r="AF51" s="6">
        <v>8.7875000000000014</v>
      </c>
      <c r="AG51" s="6">
        <v>78377.569444444438</v>
      </c>
      <c r="AH51" s="6">
        <v>40.012500000000017</v>
      </c>
      <c r="AI51" s="6">
        <v>11.40347222222222</v>
      </c>
      <c r="AJ51" s="6">
        <v>0.40915277777777798</v>
      </c>
      <c r="AK51" s="6">
        <v>15.554166666666665</v>
      </c>
      <c r="AL51" s="6">
        <v>28.690277777777769</v>
      </c>
      <c r="AM51" s="6">
        <v>16.836805555555561</v>
      </c>
      <c r="AN51" s="6">
        <v>22.935416666666672</v>
      </c>
      <c r="AO51" s="6">
        <v>1.8541666666666667</v>
      </c>
      <c r="AP51" s="6">
        <v>9.9618055555555589</v>
      </c>
      <c r="AQ51" s="6">
        <v>19.727777777777774</v>
      </c>
      <c r="AR51" s="6">
        <v>91.003472222222229</v>
      </c>
      <c r="AS51" s="6">
        <v>1.3999999999999997</v>
      </c>
      <c r="AT51" s="6">
        <v>2.8152777777777782</v>
      </c>
      <c r="AU51" s="6">
        <v>1.0319444444444448</v>
      </c>
      <c r="AV51" s="6">
        <v>2.6090277777777784</v>
      </c>
      <c r="AW51" s="6">
        <v>1.1395833333333329</v>
      </c>
      <c r="AX51" s="6">
        <v>92.035416666666634</v>
      </c>
      <c r="AY51" s="6">
        <v>41.141666666666666</v>
      </c>
      <c r="AZ51" s="6">
        <v>7.4277777777777776E-2</v>
      </c>
      <c r="BA51" s="12">
        <f t="shared" si="5"/>
        <v>0.4645384137224266</v>
      </c>
      <c r="BB51" s="12">
        <f t="shared" si="6"/>
        <v>0.47218184567310117</v>
      </c>
      <c r="BC51" s="12">
        <f t="shared" si="7"/>
        <v>6.3279740604472223E-2</v>
      </c>
      <c r="BD51" s="16">
        <v>6.9422708782395259E-2</v>
      </c>
      <c r="BE51" s="16">
        <f t="shared" si="3"/>
        <v>-7.6434319506745729E-3</v>
      </c>
      <c r="BF51" s="16">
        <f t="shared" si="4"/>
        <v>-7.7066140733069832E-2</v>
      </c>
      <c r="BG51" s="13">
        <v>3068434</v>
      </c>
      <c r="BH51" s="13">
        <v>2976150</v>
      </c>
      <c r="BI51" s="14">
        <v>-3.0075276183225697E-2</v>
      </c>
      <c r="BJ51" s="25">
        <v>10</v>
      </c>
      <c r="BK51" s="26"/>
      <c r="BL51" t="s">
        <v>165</v>
      </c>
    </row>
    <row r="52" spans="1:64" x14ac:dyDescent="0.25">
      <c r="A52" s="7" t="s">
        <v>84</v>
      </c>
      <c r="B52" s="27" t="s">
        <v>157</v>
      </c>
      <c r="C52" s="8">
        <v>248742</v>
      </c>
      <c r="D52" s="35">
        <v>55973</v>
      </c>
      <c r="E52" s="35">
        <v>174419</v>
      </c>
      <c r="F52" s="39">
        <v>25457</v>
      </c>
      <c r="G52" s="40">
        <v>82868</v>
      </c>
      <c r="H52" s="40">
        <v>69286</v>
      </c>
      <c r="I52" s="40">
        <v>164958</v>
      </c>
      <c r="J52" s="7">
        <v>170962</v>
      </c>
      <c r="K52" s="8">
        <v>74.465392570839128</v>
      </c>
      <c r="L52" s="8">
        <v>18.646575443974353</v>
      </c>
      <c r="M52" s="8">
        <v>0.89198318854726077</v>
      </c>
      <c r="N52" s="8">
        <v>4.8271239499860874</v>
      </c>
      <c r="O52" s="8">
        <v>72.608396048382602</v>
      </c>
      <c r="P52" s="8">
        <v>68.664188037665213</v>
      </c>
      <c r="Q52" s="8">
        <v>23.869375886930435</v>
      </c>
      <c r="R52" s="8">
        <v>28.575232224304347</v>
      </c>
      <c r="S52" s="8">
        <v>8.8521739130434778</v>
      </c>
      <c r="T52" s="8">
        <v>91.147826086956528</v>
      </c>
      <c r="U52" s="8">
        <v>23.082608695652173</v>
      </c>
      <c r="V52" s="8">
        <v>7.4608695652173909</v>
      </c>
      <c r="W52" s="8">
        <v>72.808695652173895</v>
      </c>
      <c r="X52" s="8">
        <v>27831.572408913049</v>
      </c>
      <c r="Y52" s="8">
        <v>88.841304347826096</v>
      </c>
      <c r="Z52" s="8">
        <v>0.43043478260869567</v>
      </c>
      <c r="AA52" s="8">
        <v>1.5326086956521738</v>
      </c>
      <c r="AB52" s="8">
        <v>0.5260869565217392</v>
      </c>
      <c r="AC52" s="8">
        <v>1.4804347826086959</v>
      </c>
      <c r="AD52" s="8">
        <v>7.160869565217391</v>
      </c>
      <c r="AE52" s="8">
        <v>15.715217391304344</v>
      </c>
      <c r="AF52" s="8">
        <v>6.7304347826086959</v>
      </c>
      <c r="AG52" s="8">
        <v>23642.695652173912</v>
      </c>
      <c r="AH52" s="8">
        <v>40.330434782608698</v>
      </c>
      <c r="AI52" s="8">
        <v>9.3021739130434771</v>
      </c>
      <c r="AJ52" s="8">
        <v>0.41073913043478266</v>
      </c>
      <c r="AK52" s="8">
        <v>11.897826086956524</v>
      </c>
      <c r="AL52" s="8">
        <v>30.984782608695649</v>
      </c>
      <c r="AM52" s="8">
        <v>17.143478260869568</v>
      </c>
      <c r="AN52" s="8">
        <v>20.504347826086956</v>
      </c>
      <c r="AO52" s="8">
        <v>2.2282608695652173</v>
      </c>
      <c r="AP52" s="8">
        <v>16.110869565217392</v>
      </c>
      <c r="AQ52" s="8">
        <v>13.006521739130434</v>
      </c>
      <c r="AR52" s="8">
        <v>88.841304347826096</v>
      </c>
      <c r="AS52" s="8">
        <v>0.43043478260869567</v>
      </c>
      <c r="AT52" s="8">
        <v>7.160869565217391</v>
      </c>
      <c r="AU52" s="8">
        <v>0.5260869565217392</v>
      </c>
      <c r="AV52" s="8">
        <v>1.5326086956521738</v>
      </c>
      <c r="AW52" s="8">
        <v>1.4804347826086959</v>
      </c>
      <c r="AX52" s="8">
        <v>89.367391304347819</v>
      </c>
      <c r="AY52" s="8">
        <v>39.904347826086962</v>
      </c>
      <c r="AZ52" s="8">
        <v>5.3652173913043485E-2</v>
      </c>
      <c r="BA52" s="17">
        <f t="shared" si="5"/>
        <v>0.21877357347497939</v>
      </c>
      <c r="BB52" s="17">
        <f t="shared" si="6"/>
        <v>0.68172633076541245</v>
      </c>
      <c r="BC52" s="17">
        <f t="shared" si="7"/>
        <v>9.9500095759608206E-2</v>
      </c>
      <c r="BD52" s="18">
        <v>-0.40823733944696278</v>
      </c>
      <c r="BE52" s="18">
        <f t="shared" si="3"/>
        <v>-0.46295275729043306</v>
      </c>
      <c r="BF52" s="18">
        <f t="shared" si="4"/>
        <v>-5.4715417843470282E-2</v>
      </c>
      <c r="BG52" s="19">
        <v>249061</v>
      </c>
      <c r="BH52" s="19">
        <v>255849</v>
      </c>
      <c r="BI52" s="20">
        <v>2.725436740396936E-2</v>
      </c>
      <c r="BJ52" s="28">
        <v>3</v>
      </c>
      <c r="BK52" s="29"/>
      <c r="BL52" t="s">
        <v>165</v>
      </c>
    </row>
    <row r="54" spans="1:64" x14ac:dyDescent="0.25">
      <c r="D54" s="36"/>
      <c r="E54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Bhaskaran</dc:creator>
  <cp:lastModifiedBy>Bhaskaran</cp:lastModifiedBy>
  <dcterms:created xsi:type="dcterms:W3CDTF">2020-12-04T17:42:00Z</dcterms:created>
  <dcterms:modified xsi:type="dcterms:W3CDTF">2021-01-05T16:10:38Z</dcterms:modified>
</cp:coreProperties>
</file>