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ok\OneDrive\Desktop\Bootcamp Redo\Module 1 Excel\"/>
    </mc:Choice>
  </mc:AlternateContent>
  <xr:revisionPtr revIDLastSave="0" documentId="13_ncr:1_{019E37B1-177F-4275-98B0-7DA0A5F42D8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Chart" sheetId="11" r:id="rId2"/>
    <sheet name="Descriptive Statistics" sheetId="10" r:id="rId3"/>
    <sheet name="Failed US Kickstarters" sheetId="9" r:id="rId4"/>
    <sheet name="Successful US Kickstarters" sheetId="8" r:id="rId5"/>
    <sheet name="Category Statistics" sheetId="2" r:id="rId6"/>
    <sheet name="Subcategory Statistics" sheetId="3" r:id="rId7"/>
    <sheet name="Outcomes Based On Launch Date" sheetId="6" r:id="rId8"/>
    <sheet name="Edinburgh Research" sheetId="7" r:id="rId9"/>
  </sheets>
  <definedNames>
    <definedName name="_xlnm._FilterDatabase" localSheetId="3" hidden="1">'Failed US Kickstarters'!$A$1:$T$251</definedName>
    <definedName name="_xlnm._FilterDatabase" localSheetId="0" hidden="1">Kickstarter!$A$1:$T$4115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7" i="10"/>
  <c r="C6" i="10"/>
  <c r="C5" i="10"/>
  <c r="C4" i="10"/>
  <c r="B4" i="10"/>
  <c r="B7" i="10"/>
  <c r="B6" i="10"/>
  <c r="B5" i="10"/>
  <c r="C10" i="10"/>
  <c r="B10" i="10"/>
  <c r="B9" i="10"/>
  <c r="C9" i="10"/>
  <c r="B2" i="10"/>
  <c r="C3" i="10"/>
  <c r="B3" i="10"/>
  <c r="C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14" i="10"/>
</calcChain>
</file>

<file path=xl/sharedStrings.xml><?xml version="1.0" encoding="utf-8"?>
<sst xmlns="http://schemas.openxmlformats.org/spreadsheetml/2006/main" count="38333" uniqueCount="8392">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</sst>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560411198600178"/>
          <c:y val="7.66622922134733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A4-4EC8-91BA-0B87BBA45A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A4-4EC8-91BA-0B87BBA45A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A4-4EC8-91BA-0B87BBA45A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A4-4EC8-91BA-0B87BBA45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268512"/>
        <c:axId val="195267680"/>
      </c:barChart>
      <c:catAx>
        <c:axId val="1952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67680"/>
        <c:crosses val="autoZero"/>
        <c:auto val="1"/>
        <c:lblAlgn val="ctr"/>
        <c:lblOffset val="100"/>
        <c:noMultiLvlLbl val="0"/>
      </c:catAx>
      <c:valAx>
        <c:axId val="19526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2-4BCE-92EA-3807C1CBBF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2-4BCE-92EA-3807C1CBBF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42-4BCE-92EA-3807C1CBB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4011600"/>
        <c:axId val="344012016"/>
      </c:barChart>
      <c:catAx>
        <c:axId val="3440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12016"/>
        <c:crosses val="autoZero"/>
        <c:auto val="1"/>
        <c:lblAlgn val="ctr"/>
        <c:lblOffset val="100"/>
        <c:noMultiLvlLbl val="0"/>
      </c:catAx>
      <c:valAx>
        <c:axId val="3440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01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9A-4613-8B00-B818C3AE6D5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9A-4613-8B00-B818C3AE6D5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9A-4613-8B00-B818C3AE6D5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9A-4613-8B00-B818C3AE6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268928"/>
        <c:axId val="195269344"/>
      </c:lineChart>
      <c:catAx>
        <c:axId val="19526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69344"/>
        <c:crosses val="autoZero"/>
        <c:auto val="1"/>
        <c:lblAlgn val="ctr"/>
        <c:lblOffset val="100"/>
        <c:noMultiLvlLbl val="0"/>
      </c:catAx>
      <c:valAx>
        <c:axId val="19526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6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711CCB-4169-47B9-BEFC-347A091B8F8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1FB82A7-6562-4AB9-8CEB-4D6A31D21A0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010449-F3D5-499E-819C-86D25AFB695E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88EC02-F37E-4329-8115-68AD1A5A843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F51FC2A-E6A1-4DF6-8827-EDAF05908B2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1</xdr:row>
      <xdr:rowOff>118110</xdr:rowOff>
    </xdr:from>
    <xdr:to>
      <xdr:col>13</xdr:col>
      <xdr:colOff>525780</xdr:colOff>
      <xdr:row>16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D4AAB-3183-4FB0-A5CB-1852D341B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0</xdr:rowOff>
    </xdr:from>
    <xdr:to>
      <xdr:col>14</xdr:col>
      <xdr:colOff>358140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7B961-0B3C-4484-BDCD-426210EC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99060</xdr:rowOff>
    </xdr:from>
    <xdr:to>
      <xdr:col>13</xdr:col>
      <xdr:colOff>586740</xdr:colOff>
      <xdr:row>16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A1CF3-5BD2-4725-8207-F963F0E6F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Parihar" refreshedDate="44319.852228935182" createdVersion="7" refreshedVersion="7" minRefreshableVersion="3" recordCount="4114" xr:uid="{AE7C0CC7-8BDD-4C95-9544-6B52ADEF0C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Parihar" refreshedDate="44319.870149652779" createdVersion="7" refreshedVersion="7" minRefreshableVersion="3" recordCount="4114" xr:uid="{F6F703A2-53E6-4A07-80DE-B965C40E33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207A16-BE30-4778-9C9A-7494CE41D2DA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69CB8-6F8F-4C69-97AB-F7821DBDD3B5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DDDFE-E246-4477-8531-F4297A23D13A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bestFit="1" customWidth="1"/>
    <col min="16" max="16" width="20.6640625" bestFit="1" customWidth="1"/>
    <col min="17" max="17" width="28" bestFit="1" customWidth="1"/>
    <col min="18" max="18" width="15.5546875" bestFit="1" customWidth="1"/>
    <col min="19" max="19" width="26.6640625" style="15" bestFit="1" customWidth="1"/>
    <col min="20" max="20" width="28.554687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A9D37828-96A2-437B-AD95-EFD410964257}"/>
  <conditionalFormatting sqref="F1:F1048576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F6691-3AB2-479A-B657-D6D6DFF5C101}">
  <dimension ref="A1:C14"/>
  <sheetViews>
    <sheetView workbookViewId="0">
      <selection activeCell="C14" sqref="C14"/>
    </sheetView>
  </sheetViews>
  <sheetFormatPr defaultRowHeight="14.4" x14ac:dyDescent="0.3"/>
  <cols>
    <col min="1" max="1" width="25.88671875" bestFit="1" customWidth="1"/>
    <col min="2" max="2" width="12" style="6" bestFit="1" customWidth="1"/>
    <col min="3" max="3" width="11.109375" style="6" bestFit="1" customWidth="1"/>
  </cols>
  <sheetData>
    <row r="1" spans="1:3" x14ac:dyDescent="0.3">
      <c r="B1" s="6" t="s">
        <v>8378</v>
      </c>
      <c r="C1" s="6" t="s">
        <v>8379</v>
      </c>
    </row>
    <row r="2" spans="1:3" x14ac:dyDescent="0.3">
      <c r="A2" t="s">
        <v>8380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8381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8384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t="s">
        <v>8385</v>
      </c>
      <c r="B5" s="6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3">
      <c r="A6" t="s">
        <v>8386</v>
      </c>
      <c r="B6" s="6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3">
      <c r="A7" t="s">
        <v>8387</v>
      </c>
      <c r="B7" s="6">
        <f>B5-B6</f>
        <v>3500</v>
      </c>
      <c r="C7" s="6">
        <f>C5-C6</f>
        <v>8000</v>
      </c>
    </row>
    <row r="9" spans="1:3" x14ac:dyDescent="0.3">
      <c r="A9" t="s">
        <v>8382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x14ac:dyDescent="0.3">
      <c r="A10" t="s">
        <v>8383</v>
      </c>
      <c r="B10" s="6">
        <f>MEDIAN('Successful US Kickstarters'!E:E)</f>
        <v>3167.5</v>
      </c>
      <c r="C10" s="6">
        <f>MEDIAN('Failed US Kickstarters'!E:E)</f>
        <v>103</v>
      </c>
    </row>
    <row r="11" spans="1:3" x14ac:dyDescent="0.3">
      <c r="A11" t="s">
        <v>8388</v>
      </c>
      <c r="B11" s="6">
        <f>_xlfn.STDEV.P('Successful US Kickstarters'!E:E)</f>
        <v>8334.5731699164608</v>
      </c>
      <c r="C11" s="6">
        <f>_xlfn.STDEV.P('Failed US Kickstarters'!E:E)</f>
        <v>1330.5230280400915</v>
      </c>
    </row>
    <row r="12" spans="1:3" x14ac:dyDescent="0.3">
      <c r="A12" t="s">
        <v>8389</v>
      </c>
      <c r="B12" s="6">
        <f>_xlfn.QUARTILE.EXC('Successful US Kickstarters'!E:E, 3)</f>
        <v>5699</v>
      </c>
      <c r="C12" s="6">
        <f>_xlfn.QUARTILE.EXC('Failed US Kickstarters'!E:E, 3)</f>
        <v>501</v>
      </c>
    </row>
    <row r="13" spans="1:3" x14ac:dyDescent="0.3">
      <c r="A13" t="s">
        <v>8390</v>
      </c>
      <c r="B13" s="6">
        <f>_xlfn.QUARTILE.EXC('Successful US Kickstarters'!E:E, 1)</f>
        <v>1716.5074999999999</v>
      </c>
      <c r="C13" s="6">
        <f>_xlfn.QUARTILE.EXC('Failed US Kickstarters'!E:E, 1)</f>
        <v>9.25</v>
      </c>
    </row>
    <row r="14" spans="1:3" x14ac:dyDescent="0.3">
      <c r="A14" t="s">
        <v>8391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B0EAB-68FE-43CA-8A53-34955C1B0BF3}">
  <dimension ref="A1:T251"/>
  <sheetViews>
    <sheetView workbookViewId="0">
      <selection activeCell="A2" sqref="A2"/>
    </sheetView>
  </sheetViews>
  <sheetFormatPr defaultRowHeight="14.4" x14ac:dyDescent="0.3"/>
  <cols>
    <col min="1" max="1" width="7" bestFit="1" customWidth="1"/>
    <col min="2" max="20" width="31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7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57.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57.6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7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57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7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57.6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57.6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autoFilter ref="A1:T251" xr:uid="{7BBAB264-3904-4CD8-86CD-00F3495906F9}"/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BE5D6-6602-416B-9E18-BBB29E28BDE8}">
  <dimension ref="A1:T413"/>
  <sheetViews>
    <sheetView workbookViewId="0">
      <selection activeCell="A2" sqref="A2"/>
    </sheetView>
  </sheetViews>
  <sheetFormatPr defaultRowHeight="14.4" x14ac:dyDescent="0.3"/>
  <cols>
    <col min="1" max="1" width="7" bestFit="1" customWidth="1"/>
    <col min="2" max="3" width="35.8867187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21.88671875" bestFit="1" customWidth="1"/>
    <col min="16" max="16" width="20.6640625" bestFit="1" customWidth="1"/>
    <col min="17" max="17" width="19.109375" bestFit="1" customWidth="1"/>
    <col min="18" max="18" width="16" bestFit="1" customWidth="1"/>
    <col min="19" max="19" width="26.5546875" bestFit="1" customWidth="1"/>
    <col min="20" max="20" width="25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57.6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57.6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57.6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57.6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7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57.6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57.6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57.6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57.6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57.6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57.6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57.6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57.6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57.6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57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57.6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57.6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57.6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57.6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57.6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57.6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57.6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57.6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57.6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57.6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57.6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57.6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57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57.6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57.6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57.6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57.6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57.6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57.6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57.6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57.6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3.2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3.2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3.2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57.6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57.6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57.6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57.6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57.6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57.6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57.6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autoFilter ref="A1:T413" xr:uid="{B884B128-5D17-4505-AACF-A878B49B1570}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24A6-0981-4F12-A276-B00470AD8014}">
  <dimension ref="A1:F6"/>
  <sheetViews>
    <sheetView workbookViewId="0">
      <selection activeCell="I19" sqref="I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8364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B0F34-8A94-453E-B6D2-C2483AA06F3F}">
  <dimension ref="A1:E7"/>
  <sheetViews>
    <sheetView workbookViewId="0">
      <selection activeCell="E1" sqref="E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3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60FE9-4C40-4F04-B460-6F21F70048D4}">
  <dimension ref="A1:F13"/>
  <sheetViews>
    <sheetView workbookViewId="0">
      <selection activeCell="E18" sqref="E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8367</v>
      </c>
      <c r="B5" s="13"/>
      <c r="C5" s="13"/>
      <c r="D5" s="13"/>
      <c r="E5" s="13">
        <v>3</v>
      </c>
      <c r="F5" s="13">
        <v>3</v>
      </c>
    </row>
    <row r="6" spans="1:6" x14ac:dyDescent="0.3">
      <c r="A6" s="12" t="s">
        <v>8368</v>
      </c>
      <c r="B6" s="13"/>
      <c r="C6" s="13"/>
      <c r="D6" s="13"/>
      <c r="E6" s="13">
        <v>4</v>
      </c>
      <c r="F6" s="13">
        <v>4</v>
      </c>
    </row>
    <row r="7" spans="1:6" x14ac:dyDescent="0.3">
      <c r="A7" s="12" t="s">
        <v>8369</v>
      </c>
      <c r="B7" s="13"/>
      <c r="C7" s="13"/>
      <c r="D7" s="13"/>
      <c r="E7" s="13">
        <v>8</v>
      </c>
      <c r="F7" s="13">
        <v>8</v>
      </c>
    </row>
    <row r="8" spans="1:6" x14ac:dyDescent="0.3">
      <c r="A8" s="12" t="s">
        <v>8370</v>
      </c>
      <c r="B8" s="13"/>
      <c r="C8" s="13"/>
      <c r="D8" s="13"/>
      <c r="E8" s="13">
        <v>11</v>
      </c>
      <c r="F8" s="13">
        <v>11</v>
      </c>
    </row>
    <row r="9" spans="1:6" x14ac:dyDescent="0.3">
      <c r="A9" s="12" t="s">
        <v>8371</v>
      </c>
      <c r="B9" s="13">
        <v>10</v>
      </c>
      <c r="C9" s="13">
        <v>152</v>
      </c>
      <c r="D9" s="13"/>
      <c r="E9" s="13">
        <v>241</v>
      </c>
      <c r="F9" s="13">
        <v>403</v>
      </c>
    </row>
    <row r="10" spans="1:6" x14ac:dyDescent="0.3">
      <c r="A10" s="12" t="s">
        <v>8372</v>
      </c>
      <c r="B10" s="13">
        <v>12</v>
      </c>
      <c r="C10" s="13">
        <v>202</v>
      </c>
      <c r="D10" s="13"/>
      <c r="E10" s="13">
        <v>304</v>
      </c>
      <c r="F10" s="13">
        <v>518</v>
      </c>
    </row>
    <row r="11" spans="1:6" x14ac:dyDescent="0.3">
      <c r="A11" s="12" t="s">
        <v>8373</v>
      </c>
      <c r="B11" s="13">
        <v>12</v>
      </c>
      <c r="C11" s="13">
        <v>130</v>
      </c>
      <c r="D11" s="13"/>
      <c r="E11" s="13">
        <v>249</v>
      </c>
      <c r="F11" s="13">
        <v>391</v>
      </c>
    </row>
    <row r="12" spans="1:6" x14ac:dyDescent="0.3">
      <c r="A12" s="12" t="s">
        <v>8374</v>
      </c>
      <c r="B12" s="13">
        <v>3</v>
      </c>
      <c r="C12" s="13">
        <v>9</v>
      </c>
      <c r="D12" s="13">
        <v>24</v>
      </c>
      <c r="E12" s="13">
        <v>19</v>
      </c>
      <c r="F12" s="13">
        <v>55</v>
      </c>
    </row>
    <row r="13" spans="1:6" x14ac:dyDescent="0.3">
      <c r="A13" s="12" t="s">
        <v>8361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F13C-21CD-4168-AFD9-C77A41BFA2FC}">
  <dimension ref="A1:D6"/>
  <sheetViews>
    <sheetView workbookViewId="0">
      <selection activeCell="D3" sqref="D3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x14ac:dyDescent="0.3">
      <c r="A1" t="s">
        <v>8375</v>
      </c>
      <c r="B1" t="s">
        <v>4110</v>
      </c>
      <c r="C1" t="s">
        <v>8376</v>
      </c>
      <c r="D1" t="s">
        <v>8377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Category Statistics</vt:lpstr>
      <vt:lpstr>Subcategory Statistics</vt:lpstr>
      <vt:lpstr>Outcomes Based On Launch Date</vt:lpstr>
      <vt:lpstr>Edinburgh Research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Ashok Parihar</cp:lastModifiedBy>
  <dcterms:created xsi:type="dcterms:W3CDTF">2017-04-20T15:17:24Z</dcterms:created>
  <dcterms:modified xsi:type="dcterms:W3CDTF">2021-05-05T03:52:57Z</dcterms:modified>
</cp:coreProperties>
</file>