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ZarayMeter\Documents\realmeter - docs\excel\"/>
    </mc:Choice>
  </mc:AlternateContent>
  <xr:revisionPtr revIDLastSave="0" documentId="13_ncr:1_{00253048-E01E-4845-AD45-B46D75059BAA}" xr6:coauthVersionLast="40" xr6:coauthVersionMax="40" xr10:uidLastSave="{00000000-0000-0000-0000-000000000000}"/>
  <bookViews>
    <workbookView xWindow="0" yWindow="0" windowWidth="24945" windowHeight="10485" xr2:uid="{804845FC-3478-4933-8613-0686E3660AED}"/>
  </bookViews>
  <sheets>
    <sheet name="2007-2017" sheetId="2" r:id="rId1"/>
    <sheet name="countries wo gender data avail" sheetId="3" r:id="rId2"/>
    <sheet name="all outlin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" i="2" l="1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I10" authorId="0" shapeId="0" xr:uid="{FD8CB952-7B46-42F0-B16A-E75E886B6B6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15" authorId="0" shapeId="0" xr:uid="{4C680215-59A9-4D5A-B7CF-4F877E21082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36" authorId="0" shapeId="0" xr:uid="{0812EC26-2411-4CEA-A7C1-E6381728FA8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40" authorId="0" shapeId="0" xr:uid="{722728EB-E9EE-44AD-B163-ACB0FE07A6E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41" authorId="0" shapeId="0" xr:uid="{BFC51E1B-4B99-4D26-B58C-69E564E252A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43" authorId="0" shapeId="0" xr:uid="{6E2F53F1-547D-49B1-8A20-1E2A04FD19C9}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<sst xmlns="http://schemas.openxmlformats.org/spreadsheetml/2006/main" count="131" uniqueCount="122">
  <si>
    <t>COUNTRY</t>
  </si>
  <si>
    <t>YEAR</t>
  </si>
  <si>
    <t>GDP</t>
  </si>
  <si>
    <t>% of WOMEN in the WORKFORCE</t>
  </si>
  <si>
    <t>% of MEN in the WORKFORCE</t>
  </si>
  <si>
    <t>CAGR GDP</t>
  </si>
  <si>
    <t>CAGR % of WOMEN</t>
  </si>
  <si>
    <t>CORRELATION WOMEN and GDP</t>
  </si>
  <si>
    <t>2017 - Pct Men employed</t>
  </si>
  <si>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</si>
  <si>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</si>
  <si>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</si>
  <si>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</si>
  <si>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</si>
  <si>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</si>
  <si>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</si>
  <si>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</si>
  <si>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</si>
  <si>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</si>
  <si>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</si>
  <si>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</si>
  <si>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</si>
  <si>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</si>
  <si>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</si>
  <si>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</si>
  <si>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</si>
  <si>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</si>
  <si>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</si>
  <si>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</si>
  <si>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</si>
  <si>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</si>
  <si>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</si>
  <si>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</si>
  <si>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</si>
  <si>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</si>
  <si>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</si>
  <si>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</si>
  <si>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</si>
  <si>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</si>
  <si>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</si>
  <si>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</si>
  <si>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</si>
  <si>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</si>
  <si>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</si>
  <si>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</si>
  <si>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</si>
  <si>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</si>
  <si>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>European Union (28 countries)</t>
  </si>
  <si>
    <t>G7</t>
  </si>
  <si>
    <t>OECD - Total</t>
  </si>
  <si>
    <t>Colombia</t>
  </si>
  <si>
    <t>South Africa</t>
  </si>
  <si>
    <t>2017 - Pct Women Employed</t>
  </si>
  <si>
    <t>ARG</t>
  </si>
  <si>
    <t>AUS</t>
  </si>
  <si>
    <t>AUT</t>
  </si>
  <si>
    <t>BEL</t>
  </si>
  <si>
    <t>BGR</t>
  </si>
  <si>
    <t>CAN</t>
  </si>
  <si>
    <t>CHE</t>
  </si>
  <si>
    <t>CHL</t>
  </si>
  <si>
    <t>COL</t>
  </si>
  <si>
    <t>CYP</t>
  </si>
  <si>
    <t>CZE</t>
  </si>
  <si>
    <t>DEU</t>
  </si>
  <si>
    <t>DNK</t>
  </si>
  <si>
    <t>EA19</t>
  </si>
  <si>
    <t>ESP</t>
  </si>
  <si>
    <t>EST</t>
  </si>
  <si>
    <t>EU28</t>
  </si>
  <si>
    <t>FIN</t>
  </si>
  <si>
    <t>FRA</t>
  </si>
  <si>
    <t>GBR</t>
  </si>
  <si>
    <t>GRC</t>
  </si>
  <si>
    <t>HRV</t>
  </si>
  <si>
    <t>HUN</t>
  </si>
  <si>
    <t>IDN</t>
  </si>
  <si>
    <t>IND</t>
  </si>
  <si>
    <t>IRL</t>
  </si>
  <si>
    <t>ISL</t>
  </si>
  <si>
    <t>ISR</t>
  </si>
  <si>
    <t>ITA</t>
  </si>
  <si>
    <t>JPN</t>
  </si>
  <si>
    <t>KOR</t>
  </si>
  <si>
    <t>LTU</t>
  </si>
  <si>
    <t>LUX</t>
  </si>
  <si>
    <t>LVA</t>
  </si>
  <si>
    <t>MEX</t>
  </si>
  <si>
    <t>MKD</t>
  </si>
  <si>
    <t>MLT</t>
  </si>
  <si>
    <t>NLD</t>
  </si>
  <si>
    <t>NOR</t>
  </si>
  <si>
    <t>NZL</t>
  </si>
  <si>
    <t>OECD</t>
  </si>
  <si>
    <t>OECDE</t>
  </si>
  <si>
    <t>POL</t>
  </si>
  <si>
    <t>PRT</t>
  </si>
  <si>
    <t>ROU</t>
  </si>
  <si>
    <t>SAU</t>
  </si>
  <si>
    <t>SVK</t>
  </si>
  <si>
    <t>SVN</t>
  </si>
  <si>
    <t>SWE</t>
  </si>
  <si>
    <t>TUR</t>
  </si>
  <si>
    <t>USA</t>
  </si>
  <si>
    <t>ZAF</t>
  </si>
  <si>
    <t>ISO Code</t>
  </si>
  <si>
    <t>2017 GDP in Millions of USD</t>
  </si>
  <si>
    <t>2007 - Pct Women Employed</t>
  </si>
  <si>
    <t>2007 - Pct Men Employed</t>
  </si>
  <si>
    <t>Change in 10 years - % of All Women Employed</t>
  </si>
  <si>
    <t>Change in 10 years - % of All Men Employed</t>
  </si>
  <si>
    <t>Change in 10 years - % of All Persons Employed</t>
  </si>
  <si>
    <t>2007 - Pct All Persons 15-64 Employed</t>
  </si>
  <si>
    <t>2017 - Pct All Persons 15-64 Employed</t>
  </si>
  <si>
    <t>BRA</t>
  </si>
  <si>
    <t>CHN</t>
  </si>
  <si>
    <t>CRI</t>
  </si>
  <si>
    <t>PER</t>
  </si>
  <si>
    <t>RUS</t>
  </si>
  <si>
    <t>ZMB</t>
  </si>
  <si>
    <t>2007 GDP in Millions of USD</t>
  </si>
  <si>
    <t>10 years- % Change in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</si>
</sst>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1" xfId="1" applyNumberFormat="1" applyFont="1" applyBorder="1" applyAlignment="1">
      <alignment horizontal="right"/>
    </xf>
    <xf numFmtId="0" fontId="2" fillId="2" borderId="1" xfId="1" applyNumberFormat="1" applyFont="1" applyFill="1" applyBorder="1" applyAlignment="1">
      <alignment horizontal="right"/>
    </xf>
    <xf numFmtId="0" fontId="2" fillId="0" borderId="0" xfId="1" applyNumberFormat="1" applyFont="1" applyBorder="1" applyAlignment="1">
      <alignment horizontal="right"/>
    </xf>
    <xf numFmtId="0" fontId="2" fillId="2" borderId="0" xfId="1" applyNumberFormat="1" applyFont="1" applyFill="1" applyBorder="1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8AC2-D657-4478-BFCE-9410CE555A45}">
  <dimension ref="A1:N43"/>
  <sheetViews>
    <sheetView tabSelected="1" topLeftCell="G11" workbookViewId="0">
      <selection activeCell="N37" sqref="N37"/>
    </sheetView>
  </sheetViews>
  <sheetFormatPr defaultRowHeight="15" x14ac:dyDescent="0.25"/>
  <cols>
    <col min="1" max="1" width="28.28515625" bestFit="1" customWidth="1"/>
    <col min="2" max="3" width="28.28515625" customWidth="1"/>
    <col min="4" max="4" width="28.28515625" style="1" bestFit="1" customWidth="1"/>
    <col min="5" max="5" width="23.5703125" style="1" bestFit="1" customWidth="1"/>
    <col min="6" max="6" width="23.5703125" style="1" customWidth="1"/>
    <col min="7" max="7" width="39.7109375" style="1" customWidth="1"/>
    <col min="8" max="8" width="24.42578125" customWidth="1"/>
    <col min="9" max="10" width="23.5703125" style="1" customWidth="1"/>
    <col min="13" max="13" width="25.7109375" bestFit="1" customWidth="1"/>
  </cols>
  <sheetData>
    <row r="1" spans="1:14" x14ac:dyDescent="0.25">
      <c r="A1" t="s">
        <v>9</v>
      </c>
      <c r="B1" t="s">
        <v>107</v>
      </c>
      <c r="C1" t="s">
        <v>108</v>
      </c>
      <c r="D1" s="1" t="s">
        <v>52</v>
      </c>
      <c r="E1" s="1" t="s">
        <v>8</v>
      </c>
      <c r="F1" s="1" t="s">
        <v>109</v>
      </c>
      <c r="G1" s="1" t="s">
        <v>110</v>
      </c>
      <c r="H1" s="1" t="s">
        <v>111</v>
      </c>
      <c r="I1" t="s">
        <v>112</v>
      </c>
      <c r="J1" t="s">
        <v>113</v>
      </c>
      <c r="K1" t="s">
        <v>105</v>
      </c>
      <c r="L1" t="s">
        <v>120</v>
      </c>
      <c r="M1" t="s">
        <v>106</v>
      </c>
      <c r="N1" t="s">
        <v>121</v>
      </c>
    </row>
    <row r="2" spans="1:14" x14ac:dyDescent="0.25">
      <c r="A2" t="s">
        <v>10</v>
      </c>
      <c r="B2">
        <v>66.060550000000006</v>
      </c>
      <c r="C2">
        <v>79.543959999999998</v>
      </c>
      <c r="D2" s="1">
        <v>68.148300000000006</v>
      </c>
      <c r="E2" s="1">
        <v>77.889380000000003</v>
      </c>
      <c r="F2" s="2">
        <f>(D2-B2)/B2</f>
        <v>3.1603581865424973E-2</v>
      </c>
      <c r="G2" s="2">
        <f>(E2-C2)/C2</f>
        <v>-2.0800825103502462E-2</v>
      </c>
      <c r="H2" s="7">
        <f>(J2-I2)/I2</f>
        <v>2.5083770535353519E-3</v>
      </c>
      <c r="I2" s="3">
        <v>72.800060000000002</v>
      </c>
      <c r="J2" s="5">
        <v>72.982669999999999</v>
      </c>
      <c r="K2" t="s">
        <v>54</v>
      </c>
      <c r="L2">
        <v>823954.30940000003</v>
      </c>
      <c r="M2">
        <v>1248625.9147999999</v>
      </c>
      <c r="N2">
        <f>(M2-L2)/L2</f>
        <v>0.51540674107189743</v>
      </c>
    </row>
    <row r="3" spans="1:14" x14ac:dyDescent="0.25">
      <c r="A3" t="s">
        <v>11</v>
      </c>
      <c r="B3">
        <v>63.475000000000001</v>
      </c>
      <c r="C3">
        <v>76.325000000000003</v>
      </c>
      <c r="D3" s="1">
        <v>68.174999999999997</v>
      </c>
      <c r="E3" s="1">
        <v>76.150000000000006</v>
      </c>
      <c r="F3" s="2">
        <f>(D3-B3)/B3</f>
        <v>7.4044899566758499E-2</v>
      </c>
      <c r="G3" s="2">
        <f>(E3-C3)/C3</f>
        <v>-2.2928267278086753E-3</v>
      </c>
      <c r="H3" s="7">
        <f>(J3-I3)/I3</f>
        <v>3.3273703041144943E-2</v>
      </c>
      <c r="I3" s="4">
        <v>69.875</v>
      </c>
      <c r="J3" s="6">
        <v>72.2</v>
      </c>
      <c r="K3" t="s">
        <v>55</v>
      </c>
      <c r="L3">
        <v>326723.7622</v>
      </c>
      <c r="M3">
        <v>461849.22379999998</v>
      </c>
      <c r="N3" s="7">
        <f t="shared" ref="N3:N43" si="0">(M3-L3)/L3</f>
        <v>0.41357708631331369</v>
      </c>
    </row>
    <row r="4" spans="1:14" x14ac:dyDescent="0.25">
      <c r="A4" t="s">
        <v>12</v>
      </c>
      <c r="B4">
        <v>55.3</v>
      </c>
      <c r="C4">
        <v>68.7</v>
      </c>
      <c r="D4" s="1">
        <v>58.7</v>
      </c>
      <c r="E4" s="1">
        <v>67.55</v>
      </c>
      <c r="F4" s="2">
        <f>(D4-B4)/B4</f>
        <v>6.1482820976491971E-2</v>
      </c>
      <c r="G4" s="2">
        <f>(E4-C4)/C4</f>
        <v>-1.673944687045132E-2</v>
      </c>
      <c r="H4" s="7">
        <f>(J4-I4)/I4</f>
        <v>1.7734784361144722E-2</v>
      </c>
      <c r="I4" s="3">
        <v>62.024999999999999</v>
      </c>
      <c r="J4" s="5">
        <v>63.125</v>
      </c>
      <c r="K4" t="s">
        <v>56</v>
      </c>
      <c r="L4">
        <v>391729.71799999999</v>
      </c>
      <c r="M4">
        <v>546341.31059999997</v>
      </c>
      <c r="N4" s="7">
        <f t="shared" si="0"/>
        <v>0.39468946443322939</v>
      </c>
    </row>
    <row r="5" spans="1:14" x14ac:dyDescent="0.25">
      <c r="A5" t="s">
        <v>13</v>
      </c>
      <c r="B5">
        <v>69.95</v>
      </c>
      <c r="C5">
        <v>77.041659999999993</v>
      </c>
      <c r="D5" s="1">
        <v>70.599999999999994</v>
      </c>
      <c r="E5" s="1">
        <v>76.291659999999993</v>
      </c>
      <c r="F5" s="2">
        <f>(D5-B5)/B5</f>
        <v>9.2923516797711429E-3</v>
      </c>
      <c r="G5" s="2">
        <f>(E5-C5)/C5</f>
        <v>-9.734992729907431E-3</v>
      </c>
      <c r="H5" s="7">
        <f>(J5-I5)/I5</f>
        <v>-7.936054421768435E-4</v>
      </c>
      <c r="I5" s="4">
        <v>73.5</v>
      </c>
      <c r="J5" s="6">
        <v>73.441670000000002</v>
      </c>
      <c r="K5" t="s">
        <v>58</v>
      </c>
      <c r="L5">
        <v>1297164.5049000001</v>
      </c>
      <c r="M5">
        <v>1714447.0533</v>
      </c>
      <c r="N5" s="7">
        <f t="shared" si="0"/>
        <v>0.32168822599117353</v>
      </c>
    </row>
    <row r="6" spans="1:14" x14ac:dyDescent="0.25">
      <c r="A6" t="s">
        <v>14</v>
      </c>
      <c r="B6">
        <v>40.43544</v>
      </c>
      <c r="C6">
        <v>72.347769999999997</v>
      </c>
      <c r="D6" s="1">
        <v>52.790039999999998</v>
      </c>
      <c r="E6" s="1">
        <v>72.467619999999997</v>
      </c>
      <c r="F6" s="2">
        <f>(D6-B6)/B6</f>
        <v>0.30553890349653667</v>
      </c>
      <c r="G6" s="2">
        <f>(E6-C6)/C6</f>
        <v>1.6565818130952698E-3</v>
      </c>
      <c r="H6" s="7">
        <f>(J6-I6)/I6</f>
        <v>0.11270541786569566</v>
      </c>
      <c r="I6" s="3">
        <v>56.330300000000001</v>
      </c>
      <c r="J6" s="5">
        <v>62.679029999999997</v>
      </c>
      <c r="K6" t="s">
        <v>60</v>
      </c>
      <c r="L6">
        <v>279893.06479999999</v>
      </c>
      <c r="M6">
        <v>444777.63689999998</v>
      </c>
      <c r="N6" s="7">
        <f t="shared" si="0"/>
        <v>0.58909845521831594</v>
      </c>
    </row>
    <row r="7" spans="1:14" x14ac:dyDescent="0.25">
      <c r="A7" t="s">
        <v>15</v>
      </c>
      <c r="B7">
        <v>57.274999999999999</v>
      </c>
      <c r="C7">
        <v>74.825000000000003</v>
      </c>
      <c r="D7" s="1">
        <v>66.174999999999997</v>
      </c>
      <c r="E7" s="1">
        <v>80.875</v>
      </c>
      <c r="F7" s="2">
        <f>(D7-B7)/B7</f>
        <v>0.1553906591008293</v>
      </c>
      <c r="G7" s="2">
        <f>(E7-C7)/C7</f>
        <v>8.0855329101236176E-2</v>
      </c>
      <c r="H7" s="7">
        <f>(J7-I7)/I7</f>
        <v>0.11426409383276574</v>
      </c>
      <c r="I7" s="4">
        <v>66.075000000000003</v>
      </c>
      <c r="J7" s="6">
        <v>73.625</v>
      </c>
      <c r="K7" t="s">
        <v>63</v>
      </c>
      <c r="L7">
        <v>269009.25280000002</v>
      </c>
      <c r="M7">
        <v>384930.37809999997</v>
      </c>
      <c r="N7" s="7">
        <f t="shared" si="0"/>
        <v>0.4309187289783809</v>
      </c>
    </row>
    <row r="8" spans="1:14" x14ac:dyDescent="0.25">
      <c r="A8" t="s">
        <v>16</v>
      </c>
      <c r="B8">
        <v>73.174999999999997</v>
      </c>
      <c r="C8">
        <v>80.775000000000006</v>
      </c>
      <c r="D8" s="1">
        <v>71.525000000000006</v>
      </c>
      <c r="E8" s="1">
        <v>76.849999999999994</v>
      </c>
      <c r="F8" s="2">
        <f>(D8-B8)/B8</f>
        <v>-2.254868466006138E-2</v>
      </c>
      <c r="G8" s="2">
        <f>(E8-C8)/C8</f>
        <v>-4.8591767254720038E-2</v>
      </c>
      <c r="H8" s="7">
        <f>(J8-I8)/I8</f>
        <v>-3.6363636363636327E-2</v>
      </c>
      <c r="I8" s="3">
        <v>77</v>
      </c>
      <c r="J8" s="5">
        <v>74.2</v>
      </c>
      <c r="K8" t="s">
        <v>65</v>
      </c>
      <c r="L8">
        <v>212787.29130000001</v>
      </c>
      <c r="M8">
        <v>300905.89260000002</v>
      </c>
      <c r="N8" s="7">
        <f t="shared" si="0"/>
        <v>0.41411590307696167</v>
      </c>
    </row>
    <row r="9" spans="1:14" x14ac:dyDescent="0.25">
      <c r="A9" t="s">
        <v>17</v>
      </c>
      <c r="B9">
        <v>66.25</v>
      </c>
      <c r="C9">
        <v>73.474999999999994</v>
      </c>
      <c r="D9" s="1">
        <v>70.924999999999997</v>
      </c>
      <c r="E9" s="1">
        <v>77.400000000000006</v>
      </c>
      <c r="F9" s="2">
        <f>(D9-B9)/B9</f>
        <v>7.0566037735849019E-2</v>
      </c>
      <c r="G9" s="2">
        <f>(E9-C9)/C9</f>
        <v>5.3419530452535037E-2</v>
      </c>
      <c r="H9" s="7">
        <f>(J9-I9)/I9</f>
        <v>6.3105055575475161E-2</v>
      </c>
      <c r="I9" s="4">
        <v>69.724999999999994</v>
      </c>
      <c r="J9" s="6">
        <v>74.125</v>
      </c>
      <c r="K9" t="s">
        <v>68</v>
      </c>
      <c r="L9">
        <v>29442.001499999998</v>
      </c>
      <c r="M9">
        <v>42868.421199999997</v>
      </c>
      <c r="N9" s="7">
        <f t="shared" si="0"/>
        <v>0.4560294482696769</v>
      </c>
    </row>
    <row r="10" spans="1:14" x14ac:dyDescent="0.25">
      <c r="A10" t="s">
        <v>18</v>
      </c>
      <c r="B10">
        <v>68.474999999999994</v>
      </c>
      <c r="C10">
        <v>72.125</v>
      </c>
      <c r="D10" s="1">
        <v>68.525000000000006</v>
      </c>
      <c r="E10" s="1">
        <v>71.375</v>
      </c>
      <c r="F10" s="2">
        <f>(D10-B10)/B10</f>
        <v>7.3019350127800475E-4</v>
      </c>
      <c r="G10" s="2">
        <f>(E10-C10)/C10</f>
        <v>-1.0398613518197574E-2</v>
      </c>
      <c r="H10" s="7">
        <f>(J10-I10)/I10</f>
        <v>-4.6230440967283482E-3</v>
      </c>
      <c r="I10" s="3">
        <v>70.3</v>
      </c>
      <c r="J10" s="5">
        <v>69.974999999999994</v>
      </c>
      <c r="K10" t="s">
        <v>70</v>
      </c>
      <c r="L10">
        <v>199367.02929999999</v>
      </c>
      <c r="M10">
        <v>247624.34289999999</v>
      </c>
      <c r="N10" s="7">
        <f t="shared" si="0"/>
        <v>0.2420526291104243</v>
      </c>
    </row>
    <row r="11" spans="1:14" x14ac:dyDescent="0.25">
      <c r="A11" t="s">
        <v>19</v>
      </c>
      <c r="B11">
        <v>59.625</v>
      </c>
      <c r="C11">
        <v>69.2</v>
      </c>
      <c r="D11" s="1">
        <v>61.225000000000001</v>
      </c>
      <c r="E11" s="1">
        <v>68.424999999999997</v>
      </c>
      <c r="F11" s="2">
        <f>(D11-B11)/B11</f>
        <v>2.6834381551362706E-2</v>
      </c>
      <c r="G11" s="2">
        <f>(E11-C11)/C11</f>
        <v>-1.1199421965318E-2</v>
      </c>
      <c r="H11" s="7">
        <f>(J11-I11)/I11</f>
        <v>5.8275058275058279E-3</v>
      </c>
      <c r="I11" s="4">
        <v>64.349999999999994</v>
      </c>
      <c r="J11" s="6">
        <v>64.724999999999994</v>
      </c>
      <c r="K11" t="s">
        <v>71</v>
      </c>
      <c r="L11">
        <v>2181830.8738000002</v>
      </c>
      <c r="M11">
        <v>2876059.4772999999</v>
      </c>
      <c r="N11" s="7">
        <f t="shared" si="0"/>
        <v>0.31818625899765179</v>
      </c>
    </row>
    <row r="12" spans="1:14" x14ac:dyDescent="0.25">
      <c r="A12" t="s">
        <v>20</v>
      </c>
      <c r="B12">
        <v>63.174999999999997</v>
      </c>
      <c r="C12">
        <v>74.650000000000006</v>
      </c>
      <c r="D12" s="1">
        <v>71.474999999999994</v>
      </c>
      <c r="E12" s="1">
        <v>78.900000000000006</v>
      </c>
      <c r="F12" s="2">
        <f>(D12-B12)/B12</f>
        <v>0.13138108428967152</v>
      </c>
      <c r="G12" s="2">
        <f>(E12-C12)/C12</f>
        <v>5.6932350971198926E-2</v>
      </c>
      <c r="H12" s="7">
        <f>(J12-I12)/I12</f>
        <v>9.0974990938746017E-2</v>
      </c>
      <c r="I12" s="3">
        <v>68.974999999999994</v>
      </c>
      <c r="J12" s="5">
        <v>75.25</v>
      </c>
      <c r="K12" t="s">
        <v>64</v>
      </c>
      <c r="L12">
        <v>2998159.1294</v>
      </c>
      <c r="M12">
        <v>4205537.1964999996</v>
      </c>
      <c r="N12" s="7">
        <f t="shared" si="0"/>
        <v>0.40270646586447983</v>
      </c>
    </row>
    <row r="13" spans="1:14" x14ac:dyDescent="0.25">
      <c r="A13" t="s">
        <v>21</v>
      </c>
      <c r="B13">
        <v>47.674999999999997</v>
      </c>
      <c r="C13">
        <v>74.2</v>
      </c>
      <c r="D13" s="1">
        <v>44.424999999999997</v>
      </c>
      <c r="E13" s="1">
        <v>62.725000000000001</v>
      </c>
      <c r="F13" s="2">
        <f>(D13-B13)/B13</f>
        <v>-6.81699003670687E-2</v>
      </c>
      <c r="G13" s="2">
        <f>(E13-C13)/C13</f>
        <v>-0.15464959568733155</v>
      </c>
      <c r="H13" s="7">
        <f>(J13-I13)/I13</f>
        <v>-0.12114989733059549</v>
      </c>
      <c r="I13" s="4">
        <v>60.875</v>
      </c>
      <c r="J13" s="6">
        <v>53.5</v>
      </c>
      <c r="K13" t="s">
        <v>73</v>
      </c>
      <c r="L13">
        <v>323575.2452</v>
      </c>
      <c r="M13">
        <v>301156.45329999999</v>
      </c>
      <c r="N13" s="7">
        <f t="shared" si="0"/>
        <v>-6.9284632346158267E-2</v>
      </c>
    </row>
    <row r="14" spans="1:14" x14ac:dyDescent="0.25">
      <c r="A14" t="s">
        <v>22</v>
      </c>
      <c r="B14">
        <v>50.674999999999997</v>
      </c>
      <c r="C14">
        <v>63.7</v>
      </c>
      <c r="D14" s="1">
        <v>61.274999999999999</v>
      </c>
      <c r="E14" s="1">
        <v>75.224999999999994</v>
      </c>
      <c r="F14" s="2">
        <f>(D14-B14)/B14</f>
        <v>0.20917612234829802</v>
      </c>
      <c r="G14" s="2">
        <f>(E14-C14)/C14</f>
        <v>0.18092621664050221</v>
      </c>
      <c r="H14" s="7">
        <f>(J14-I14)/I14</f>
        <v>0.19552827707145987</v>
      </c>
      <c r="I14" s="3">
        <v>57.024999999999999</v>
      </c>
      <c r="J14" s="5">
        <v>68.174999999999997</v>
      </c>
      <c r="K14" t="s">
        <v>75</v>
      </c>
      <c r="L14">
        <v>191329.7151</v>
      </c>
      <c r="M14">
        <v>276164.03269999998</v>
      </c>
      <c r="N14" s="7">
        <f t="shared" si="0"/>
        <v>0.44339332003740584</v>
      </c>
    </row>
    <row r="15" spans="1:14" x14ac:dyDescent="0.25">
      <c r="A15" t="s">
        <v>23</v>
      </c>
      <c r="B15">
        <v>80.8</v>
      </c>
      <c r="C15">
        <v>89.125</v>
      </c>
      <c r="D15" s="1">
        <v>83.474999999999994</v>
      </c>
      <c r="E15" s="1">
        <v>88.6</v>
      </c>
      <c r="F15" s="2">
        <f>(D15-B15)/B15</f>
        <v>3.3106435643564323E-2</v>
      </c>
      <c r="G15" s="2">
        <f>(E15-C15)/C15</f>
        <v>-5.8906030855540607E-3</v>
      </c>
      <c r="H15" s="7">
        <f>(J15-I15)/I15</f>
        <v>1.1156782149148427E-2</v>
      </c>
      <c r="I15" s="4">
        <v>85.15</v>
      </c>
      <c r="J15" s="6">
        <v>86.1</v>
      </c>
      <c r="K15" t="s">
        <v>79</v>
      </c>
      <c r="L15">
        <v>12821.911899999999</v>
      </c>
      <c r="M15">
        <v>18570.883000000002</v>
      </c>
      <c r="N15" s="7">
        <f t="shared" si="0"/>
        <v>0.44837081589992855</v>
      </c>
    </row>
    <row r="16" spans="1:14" x14ac:dyDescent="0.25">
      <c r="A16" t="s">
        <v>24</v>
      </c>
      <c r="B16">
        <v>62.9</v>
      </c>
      <c r="C16">
        <v>80.400000000000006</v>
      </c>
      <c r="D16" s="1">
        <v>62.35</v>
      </c>
      <c r="E16" s="1">
        <v>73.025000000000006</v>
      </c>
      <c r="F16" s="2">
        <f>(D16-B16)/B16</f>
        <v>-8.7440381558028159E-3</v>
      </c>
      <c r="G16" s="2">
        <f>(E16-C16)/C16</f>
        <v>-9.1728855721393027E-2</v>
      </c>
      <c r="H16" s="7">
        <f>(J16-I16)/I16</f>
        <v>-5.6814220982920723E-2</v>
      </c>
      <c r="I16" s="3">
        <v>71.724999999999994</v>
      </c>
      <c r="J16" s="5">
        <v>67.650000000000006</v>
      </c>
      <c r="K16" t="s">
        <v>78</v>
      </c>
      <c r="L16">
        <v>205657.7812</v>
      </c>
      <c r="M16">
        <v>361630.67790000001</v>
      </c>
      <c r="N16" s="7">
        <f t="shared" si="0"/>
        <v>0.75840989720840191</v>
      </c>
    </row>
    <row r="17" spans="1:14" x14ac:dyDescent="0.25">
      <c r="A17" t="s">
        <v>25</v>
      </c>
      <c r="B17">
        <v>54.637450000000001</v>
      </c>
      <c r="C17">
        <v>63.311790000000002</v>
      </c>
      <c r="D17" s="1">
        <v>65.650000000000006</v>
      </c>
      <c r="E17" s="1">
        <v>72.441670000000002</v>
      </c>
      <c r="F17" s="2">
        <f>(D17-B17)/B17</f>
        <v>0.20155680764750192</v>
      </c>
      <c r="G17" s="2">
        <f>(E17-C17)/C17</f>
        <v>0.14420505248706442</v>
      </c>
      <c r="H17" s="7">
        <f>(J17-I17)/I17</f>
        <v>0.17102037991107555</v>
      </c>
      <c r="I17" s="4">
        <v>58.944319999999998</v>
      </c>
      <c r="J17" s="6">
        <v>69.025000000000006</v>
      </c>
      <c r="K17" t="s">
        <v>80</v>
      </c>
      <c r="L17">
        <v>197466.23439999999</v>
      </c>
      <c r="M17">
        <v>335648.3222</v>
      </c>
      <c r="N17" s="7">
        <f t="shared" si="0"/>
        <v>0.69977577796966395</v>
      </c>
    </row>
    <row r="18" spans="1:14" x14ac:dyDescent="0.25">
      <c r="A18" t="s">
        <v>26</v>
      </c>
      <c r="B18">
        <v>46.625</v>
      </c>
      <c r="C18">
        <v>70.575000000000003</v>
      </c>
      <c r="D18" s="1">
        <v>48.9</v>
      </c>
      <c r="E18" s="1">
        <v>67.025000000000006</v>
      </c>
      <c r="F18" s="2">
        <f>(D18-B18)/B18</f>
        <v>4.8793565683646081E-2</v>
      </c>
      <c r="G18" s="2">
        <f>(E18-C18)/C18</f>
        <v>-5.0301098122564607E-2</v>
      </c>
      <c r="H18" s="7">
        <f>(J18-I18)/I18</f>
        <v>-1.0243277848911676E-2</v>
      </c>
      <c r="I18" s="3">
        <v>58.575000000000003</v>
      </c>
      <c r="J18" s="5">
        <v>57.975000000000001</v>
      </c>
      <c r="K18" t="s">
        <v>81</v>
      </c>
      <c r="L18">
        <v>1986354.9166000001</v>
      </c>
      <c r="M18">
        <v>2398508.9929999998</v>
      </c>
      <c r="N18" s="7">
        <f t="shared" si="0"/>
        <v>0.20749266556324925</v>
      </c>
    </row>
    <row r="19" spans="1:14" x14ac:dyDescent="0.25">
      <c r="A19" t="s">
        <v>27</v>
      </c>
      <c r="B19">
        <v>59.573140000000002</v>
      </c>
      <c r="C19">
        <v>81.835650000000001</v>
      </c>
      <c r="D19" s="1">
        <v>67.483410000000006</v>
      </c>
      <c r="E19" s="1">
        <v>83.00291</v>
      </c>
      <c r="F19" s="2">
        <f>(D19-B19)/B19</f>
        <v>0.13278249224398789</v>
      </c>
      <c r="G19" s="2">
        <f>(E19-C19)/C19</f>
        <v>1.4263465861149741E-2</v>
      </c>
      <c r="H19" s="7">
        <f>(J19-I19)/I19</f>
        <v>6.4290241643855175E-2</v>
      </c>
      <c r="I19" s="4">
        <v>70.776060000000001</v>
      </c>
      <c r="J19" s="6">
        <v>75.326269999999994</v>
      </c>
      <c r="K19" t="s">
        <v>82</v>
      </c>
      <c r="L19">
        <v>4416320.5895999996</v>
      </c>
      <c r="M19">
        <v>5487474.4418000001</v>
      </c>
      <c r="N19" s="7">
        <f t="shared" si="0"/>
        <v>0.24254440556749038</v>
      </c>
    </row>
    <row r="20" spans="1:14" x14ac:dyDescent="0.25">
      <c r="A20" t="s">
        <v>28</v>
      </c>
      <c r="B20">
        <v>53.371940000000002</v>
      </c>
      <c r="C20">
        <v>74.919179999999997</v>
      </c>
      <c r="D20" s="1">
        <v>56.854810000000001</v>
      </c>
      <c r="E20" s="1">
        <v>76.256450000000001</v>
      </c>
      <c r="F20" s="2">
        <f>(D20-B20)/B20</f>
        <v>6.5256574896846511E-2</v>
      </c>
      <c r="G20" s="2">
        <f>(E20-C20)/C20</f>
        <v>1.7849501289256019E-2</v>
      </c>
      <c r="H20" s="7">
        <f>(J20-I20)/I20</f>
        <v>3.8725416909540025E-2</v>
      </c>
      <c r="I20" s="3">
        <v>64.145210000000006</v>
      </c>
      <c r="J20" s="5">
        <v>66.629260000000002</v>
      </c>
      <c r="K20" t="s">
        <v>83</v>
      </c>
      <c r="L20">
        <v>1354518.0512000001</v>
      </c>
      <c r="M20">
        <v>1972970.737</v>
      </c>
      <c r="N20" s="7">
        <f t="shared" si="0"/>
        <v>0.45658504532449584</v>
      </c>
    </row>
    <row r="21" spans="1:14" x14ac:dyDescent="0.25">
      <c r="A21" t="s">
        <v>29</v>
      </c>
      <c r="B21">
        <v>63.95</v>
      </c>
      <c r="C21">
        <v>72.650000000000006</v>
      </c>
      <c r="D21" s="1">
        <v>68.400000000000006</v>
      </c>
      <c r="E21" s="1">
        <v>71.924999999999997</v>
      </c>
      <c r="F21" s="2">
        <f>(D21-B21)/B21</f>
        <v>6.9585613760750634E-2</v>
      </c>
      <c r="G21" s="2">
        <f>(E21-C21)/C21</f>
        <v>-9.9793530626291604E-3</v>
      </c>
      <c r="H21" s="7">
        <f>(J21-I21)/I21</f>
        <v>2.8990825688073311E-2</v>
      </c>
      <c r="I21" s="4">
        <v>68.125</v>
      </c>
      <c r="J21" s="6">
        <v>70.099999999999994</v>
      </c>
      <c r="K21" t="s">
        <v>86</v>
      </c>
      <c r="L21">
        <v>39883.453099999999</v>
      </c>
      <c r="M21">
        <v>53913.310799999999</v>
      </c>
      <c r="N21" s="7">
        <f t="shared" si="0"/>
        <v>0.35177138912277384</v>
      </c>
    </row>
    <row r="22" spans="1:14" x14ac:dyDescent="0.25">
      <c r="A22" t="s">
        <v>30</v>
      </c>
      <c r="B22">
        <v>62.024999999999999</v>
      </c>
      <c r="C22">
        <v>68.25</v>
      </c>
      <c r="D22" s="1">
        <v>70.224999999999994</v>
      </c>
      <c r="E22" s="1">
        <v>70.599999999999994</v>
      </c>
      <c r="F22" s="2">
        <f>(D22-B22)/B22</f>
        <v>0.13220475614671498</v>
      </c>
      <c r="G22" s="2">
        <f>(E22-C22)/C22</f>
        <v>3.4432234432234352E-2</v>
      </c>
      <c r="H22" s="7">
        <f>(J22-I22)/I22</f>
        <v>8.269230769230769E-2</v>
      </c>
      <c r="I22" s="3">
        <v>65</v>
      </c>
      <c r="J22" s="5">
        <v>70.375</v>
      </c>
      <c r="K22" t="s">
        <v>84</v>
      </c>
      <c r="L22">
        <v>61692.715199999999</v>
      </c>
      <c r="M22">
        <v>91472.691099999996</v>
      </c>
      <c r="N22" s="7">
        <f t="shared" si="0"/>
        <v>0.48271462527556247</v>
      </c>
    </row>
    <row r="23" spans="1:14" x14ac:dyDescent="0.25">
      <c r="A23" t="s">
        <v>31</v>
      </c>
      <c r="B23">
        <v>56.1</v>
      </c>
      <c r="C23">
        <v>72.349999999999994</v>
      </c>
      <c r="D23" s="1">
        <v>62.55</v>
      </c>
      <c r="E23" s="1">
        <v>69.924999999999997</v>
      </c>
      <c r="F23" s="2">
        <f>(D23-B23)/B23</f>
        <v>0.11497326203208548</v>
      </c>
      <c r="G23" s="2">
        <f>(E23-C23)/C23</f>
        <v>-3.3517622667588079E-2</v>
      </c>
      <c r="H23" s="7">
        <f>(J23-I23)/I23</f>
        <v>3.3125487139516754E-2</v>
      </c>
      <c r="I23" s="4">
        <v>64.150000000000006</v>
      </c>
      <c r="J23" s="6">
        <v>66.275000000000006</v>
      </c>
      <c r="K23" t="s">
        <v>85</v>
      </c>
      <c r="L23">
        <v>40303.680800000002</v>
      </c>
      <c r="M23">
        <v>62101.885900000001</v>
      </c>
      <c r="N23" s="7">
        <f t="shared" si="0"/>
        <v>0.54084899114226803</v>
      </c>
    </row>
    <row r="24" spans="1:14" x14ac:dyDescent="0.25">
      <c r="A24" t="s">
        <v>32</v>
      </c>
      <c r="B24">
        <v>43.566369999999999</v>
      </c>
      <c r="C24">
        <v>80.832610000000003</v>
      </c>
      <c r="D24" s="1">
        <v>44.922199999999997</v>
      </c>
      <c r="E24" s="1">
        <v>78.953289999999996</v>
      </c>
      <c r="F24" s="2">
        <f>(D24-B24)/B24</f>
        <v>3.1121022935810292E-2</v>
      </c>
      <c r="G24" s="2">
        <f>(E24-C24)/C24</f>
        <v>-2.3249527634948405E-2</v>
      </c>
      <c r="H24" s="7">
        <f>(J24-I24)/I24</f>
        <v>2.0911105180432127E-3</v>
      </c>
      <c r="I24" s="3">
        <v>61.001080000000002</v>
      </c>
      <c r="J24" s="5">
        <v>61.128639999999997</v>
      </c>
      <c r="K24" t="s">
        <v>87</v>
      </c>
      <c r="L24">
        <v>1565705.4099000001</v>
      </c>
      <c r="M24">
        <v>2358362.8971000002</v>
      </c>
      <c r="N24" s="7">
        <f t="shared" si="0"/>
        <v>0.50626221394395399</v>
      </c>
    </row>
    <row r="25" spans="1:14" x14ac:dyDescent="0.25">
      <c r="A25" t="s">
        <v>33</v>
      </c>
      <c r="B25">
        <v>69.575000000000003</v>
      </c>
      <c r="C25">
        <v>82.25</v>
      </c>
      <c r="D25" s="1">
        <v>71.3</v>
      </c>
      <c r="E25" s="1">
        <v>80.400000000000006</v>
      </c>
      <c r="F25" s="2">
        <f>(D25-B25)/B25</f>
        <v>2.4793388429751984E-2</v>
      </c>
      <c r="G25" s="2">
        <f>(E25-C25)/C25</f>
        <v>-2.2492401215805403E-2</v>
      </c>
      <c r="H25" s="7">
        <f>(J25-I25)/I25</f>
        <v>-1.6452780519907865E-3</v>
      </c>
      <c r="I25" s="4">
        <v>75.974999999999994</v>
      </c>
      <c r="J25" s="6">
        <v>75.849999999999994</v>
      </c>
      <c r="K25" t="s">
        <v>90</v>
      </c>
      <c r="L25">
        <v>718978.25170000002</v>
      </c>
      <c r="M25">
        <v>904291.03359999997</v>
      </c>
      <c r="N25" s="7">
        <f t="shared" si="0"/>
        <v>0.25774462782682794</v>
      </c>
    </row>
    <row r="26" spans="1:14" x14ac:dyDescent="0.25">
      <c r="A26" t="s">
        <v>34</v>
      </c>
      <c r="B26">
        <v>68.608800000000002</v>
      </c>
      <c r="C26">
        <v>81.979089999999999</v>
      </c>
      <c r="D26" s="1">
        <v>72.034419999999997</v>
      </c>
      <c r="E26" s="1">
        <v>81.882580000000004</v>
      </c>
      <c r="F26" s="2">
        <f>(D26-B26)/B26</f>
        <v>4.9929746621424582E-2</v>
      </c>
      <c r="G26" s="2">
        <f>(E26-C26)/C26</f>
        <v>-1.1772514186238832E-3</v>
      </c>
      <c r="H26" s="7">
        <f>(J26-I26)/I26</f>
        <v>2.3218694426435232E-2</v>
      </c>
      <c r="I26" s="3">
        <v>75.131270000000001</v>
      </c>
      <c r="J26" s="5">
        <v>76.875720000000001</v>
      </c>
      <c r="K26" t="s">
        <v>92</v>
      </c>
      <c r="L26">
        <v>124124.91590000001</v>
      </c>
      <c r="M26">
        <v>195431.83259999999</v>
      </c>
      <c r="N26" s="7">
        <f t="shared" si="0"/>
        <v>0.57447705952483941</v>
      </c>
    </row>
    <row r="27" spans="1:14" x14ac:dyDescent="0.25">
      <c r="A27" t="s">
        <v>35</v>
      </c>
      <c r="B27">
        <v>73.974999999999994</v>
      </c>
      <c r="C27">
        <v>79.525000000000006</v>
      </c>
      <c r="D27" s="1">
        <v>72.400000000000006</v>
      </c>
      <c r="E27" s="1">
        <v>75.575000000000003</v>
      </c>
      <c r="F27" s="2">
        <f>(D27-B27)/B27</f>
        <v>-2.1290976681311101E-2</v>
      </c>
      <c r="G27" s="2">
        <f>(E27-C27)/C27</f>
        <v>-4.9669915121031152E-2</v>
      </c>
      <c r="H27" s="7">
        <f>(J27-I27)/I27</f>
        <v>-3.677188415229421E-2</v>
      </c>
      <c r="I27" s="4">
        <v>76.825000000000003</v>
      </c>
      <c r="J27" s="6">
        <v>74</v>
      </c>
      <c r="K27" t="s">
        <v>91</v>
      </c>
      <c r="L27">
        <v>263180.97470000002</v>
      </c>
      <c r="M27">
        <v>324938.26659999997</v>
      </c>
      <c r="N27" s="7">
        <f t="shared" si="0"/>
        <v>0.23465712888402016</v>
      </c>
    </row>
    <row r="28" spans="1:14" x14ac:dyDescent="0.25">
      <c r="A28" t="s">
        <v>36</v>
      </c>
      <c r="B28">
        <v>50.575000000000003</v>
      </c>
      <c r="C28">
        <v>63.65</v>
      </c>
      <c r="D28" s="1">
        <v>59.5</v>
      </c>
      <c r="E28" s="1">
        <v>72.8</v>
      </c>
      <c r="F28" s="2">
        <f>(D28-B28)/B28</f>
        <v>0.17647058823529405</v>
      </c>
      <c r="G28" s="2">
        <f>(E28-C28)/C28</f>
        <v>0.14375490966221521</v>
      </c>
      <c r="H28" s="7">
        <f>(J28-I28)/I28</f>
        <v>0.15957913195966683</v>
      </c>
      <c r="I28" s="3">
        <v>57.024999999999999</v>
      </c>
      <c r="J28" s="5">
        <v>66.125</v>
      </c>
      <c r="K28" t="s">
        <v>95</v>
      </c>
      <c r="L28">
        <v>639856.17709999997</v>
      </c>
      <c r="M28">
        <v>1105880.4273999999</v>
      </c>
      <c r="N28" s="7">
        <f t="shared" si="0"/>
        <v>0.72832656302881538</v>
      </c>
    </row>
    <row r="29" spans="1:14" x14ac:dyDescent="0.25">
      <c r="A29" t="s">
        <v>37</v>
      </c>
      <c r="B29">
        <v>61.825000000000003</v>
      </c>
      <c r="C29">
        <v>73.650000000000006</v>
      </c>
      <c r="D29" s="1">
        <v>64.75</v>
      </c>
      <c r="E29" s="1">
        <v>71.099999999999994</v>
      </c>
      <c r="F29" s="2">
        <f>(D29-B29)/B29</f>
        <v>4.7310958350181918E-2</v>
      </c>
      <c r="G29" s="2">
        <f>(E29-C29)/C29</f>
        <v>-3.4623217922607079E-2</v>
      </c>
      <c r="H29" s="7">
        <f>(J29-I29)/I29</f>
        <v>3.3284023668640316E-3</v>
      </c>
      <c r="I29" s="4">
        <v>67.599999999999994</v>
      </c>
      <c r="J29" s="6">
        <v>67.825000000000003</v>
      </c>
      <c r="K29" t="s">
        <v>96</v>
      </c>
      <c r="L29">
        <v>270970.02279999998</v>
      </c>
      <c r="M29">
        <v>328633.04590000003</v>
      </c>
      <c r="N29" s="7">
        <f t="shared" si="0"/>
        <v>0.21280222256378706</v>
      </c>
    </row>
    <row r="30" spans="1:14" x14ac:dyDescent="0.25">
      <c r="A30" t="s">
        <v>38</v>
      </c>
      <c r="B30">
        <v>53.05</v>
      </c>
      <c r="C30">
        <v>68.400000000000006</v>
      </c>
      <c r="D30" s="1">
        <v>60.274999999999999</v>
      </c>
      <c r="E30" s="1">
        <v>71.974999999999994</v>
      </c>
      <c r="F30" s="2">
        <f>(D30-B30)/B30</f>
        <v>0.13619227144203586</v>
      </c>
      <c r="G30" s="2">
        <f>(E30-C30)/C30</f>
        <v>5.2266081871344856E-2</v>
      </c>
      <c r="H30" s="7">
        <f>(J30-I30)/I30</f>
        <v>9.0197693574958715E-2</v>
      </c>
      <c r="I30" s="3">
        <v>60.7</v>
      </c>
      <c r="J30" s="5">
        <v>66.174999999999997</v>
      </c>
      <c r="K30" t="s">
        <v>99</v>
      </c>
      <c r="L30">
        <v>113734.9047</v>
      </c>
      <c r="M30">
        <v>171718.34779999999</v>
      </c>
      <c r="N30" s="7">
        <f t="shared" si="0"/>
        <v>0.50981220983077846</v>
      </c>
    </row>
    <row r="31" spans="1:14" x14ac:dyDescent="0.25">
      <c r="A31" t="s">
        <v>39</v>
      </c>
      <c r="B31">
        <v>62.6</v>
      </c>
      <c r="C31">
        <v>72.7</v>
      </c>
      <c r="D31" s="1">
        <v>65.825000000000003</v>
      </c>
      <c r="E31" s="1">
        <v>72.525000000000006</v>
      </c>
      <c r="F31" s="2">
        <f>(D31-B31)/B31</f>
        <v>5.1517571884984049E-2</v>
      </c>
      <c r="G31" s="2">
        <f>(E31-C31)/C31</f>
        <v>-2.4071526822558066E-3</v>
      </c>
      <c r="H31" s="7">
        <f>(J31-I31)/I31</f>
        <v>2.2509225092251006E-2</v>
      </c>
      <c r="I31" s="4">
        <v>67.75</v>
      </c>
      <c r="J31" s="6">
        <v>69.275000000000006</v>
      </c>
      <c r="K31" t="s">
        <v>100</v>
      </c>
      <c r="L31">
        <v>55701.920400000003</v>
      </c>
      <c r="M31">
        <v>72063.828200000004</v>
      </c>
      <c r="N31" s="7">
        <f t="shared" si="0"/>
        <v>0.29374046141504306</v>
      </c>
    </row>
    <row r="32" spans="1:14" x14ac:dyDescent="0.25">
      <c r="A32" t="s">
        <v>40</v>
      </c>
      <c r="B32">
        <v>55.225000000000001</v>
      </c>
      <c r="C32">
        <v>76.125</v>
      </c>
      <c r="D32" s="1">
        <v>55.65</v>
      </c>
      <c r="E32" s="1">
        <v>66.5</v>
      </c>
      <c r="F32" s="2">
        <f>(D32-B32)/B32</f>
        <v>7.6957899502036603E-3</v>
      </c>
      <c r="G32" s="2">
        <f>(E32-C32)/C32</f>
        <v>-0.12643678160919541</v>
      </c>
      <c r="H32" s="7">
        <f>(J32-I32)/I32</f>
        <v>-7.1428571428571369E-2</v>
      </c>
      <c r="I32" s="3">
        <v>65.8</v>
      </c>
      <c r="J32" s="5">
        <v>61.1</v>
      </c>
      <c r="K32" t="s">
        <v>67</v>
      </c>
      <c r="L32">
        <v>1474005.4066000001</v>
      </c>
      <c r="M32">
        <v>1773676.409</v>
      </c>
      <c r="N32" s="7">
        <f t="shared" si="0"/>
        <v>0.20330386921119442</v>
      </c>
    </row>
    <row r="33" spans="1:14" x14ac:dyDescent="0.25">
      <c r="A33" t="s">
        <v>41</v>
      </c>
      <c r="B33">
        <v>71.75</v>
      </c>
      <c r="C33">
        <v>76.55</v>
      </c>
      <c r="D33" s="1">
        <v>75.400000000000006</v>
      </c>
      <c r="E33" s="1">
        <v>78.25</v>
      </c>
      <c r="F33" s="2">
        <f>(D33-B33)/B33</f>
        <v>5.0871080139372901E-2</v>
      </c>
      <c r="G33" s="2">
        <f>(E33-C33)/C33</f>
        <v>2.2207707380796901E-2</v>
      </c>
      <c r="H33" s="7">
        <f>(J33-I33)/I33</f>
        <v>3.6063363667003669E-2</v>
      </c>
      <c r="I33" s="4">
        <v>74.174999999999997</v>
      </c>
      <c r="J33" s="6">
        <v>76.849999999999994</v>
      </c>
      <c r="K33" t="s">
        <v>101</v>
      </c>
      <c r="L33">
        <v>371605.74930000002</v>
      </c>
      <c r="M33">
        <v>503204.34179999999</v>
      </c>
      <c r="N33" s="7">
        <f t="shared" si="0"/>
        <v>0.35413497435896629</v>
      </c>
    </row>
    <row r="34" spans="1:14" x14ac:dyDescent="0.25">
      <c r="A34" t="s">
        <v>42</v>
      </c>
      <c r="B34">
        <v>71.599999999999994</v>
      </c>
      <c r="C34">
        <v>85.6</v>
      </c>
      <c r="D34" s="1">
        <v>75.2</v>
      </c>
      <c r="E34" s="1">
        <v>84.275000000000006</v>
      </c>
      <c r="F34" s="2">
        <f>(D34-B34)/B34</f>
        <v>5.0279329608938668E-2</v>
      </c>
      <c r="G34" s="2">
        <f>(E34-C34)/C34</f>
        <v>-1.5478971962616691E-2</v>
      </c>
      <c r="H34" s="7">
        <f>(J34-I34)/I34</f>
        <v>1.5267175572519122E-2</v>
      </c>
      <c r="I34" s="3">
        <v>78.599999999999994</v>
      </c>
      <c r="J34" s="5">
        <v>79.8</v>
      </c>
      <c r="K34" t="s">
        <v>59</v>
      </c>
      <c r="L34">
        <v>375575.61469999998</v>
      </c>
      <c r="M34">
        <v>547917.07929999998</v>
      </c>
      <c r="N34" s="7">
        <f t="shared" si="0"/>
        <v>0.45887288166368811</v>
      </c>
    </row>
    <row r="35" spans="1:14" x14ac:dyDescent="0.25">
      <c r="A35" t="s">
        <v>43</v>
      </c>
      <c r="B35">
        <v>22.774999999999999</v>
      </c>
      <c r="C35">
        <v>66.825000000000003</v>
      </c>
      <c r="D35" s="1">
        <v>32.174999999999997</v>
      </c>
      <c r="E35" s="1">
        <v>70.724999999999994</v>
      </c>
      <c r="F35" s="2">
        <f>(D35-B35)/B35</f>
        <v>0.41273326015367723</v>
      </c>
      <c r="G35" s="2">
        <f>(E35-C35)/C35</f>
        <v>5.8361391694724901E-2</v>
      </c>
      <c r="H35" s="7">
        <f>(J35-I35)/I35</f>
        <v>0.15453527435610301</v>
      </c>
      <c r="I35" s="4">
        <v>44.65</v>
      </c>
      <c r="J35" s="6">
        <v>51.55</v>
      </c>
      <c r="K35" t="s">
        <v>102</v>
      </c>
      <c r="L35">
        <v>1033065.1976</v>
      </c>
      <c r="M35">
        <v>2141265.0416000001</v>
      </c>
      <c r="N35" s="7">
        <f t="shared" si="0"/>
        <v>1.0727298205133149</v>
      </c>
    </row>
    <row r="36" spans="1:14" x14ac:dyDescent="0.25">
      <c r="A36" t="s">
        <v>44</v>
      </c>
      <c r="B36">
        <v>65.474999999999994</v>
      </c>
      <c r="C36">
        <v>77.599999999999994</v>
      </c>
      <c r="D36" s="1">
        <v>69.724999999999994</v>
      </c>
      <c r="E36" s="1">
        <v>78.599999999999994</v>
      </c>
      <c r="F36" s="2">
        <f>(D36-B36)/B36</f>
        <v>6.4910271095838107E-2</v>
      </c>
      <c r="G36" s="2">
        <f>(E36-C36)/C36</f>
        <v>1.2886597938144331E-2</v>
      </c>
      <c r="H36" s="7">
        <f>(J36-I36)/I36</f>
        <v>3.743876836948911E-2</v>
      </c>
      <c r="I36" s="3">
        <v>71.45</v>
      </c>
      <c r="J36" s="5">
        <v>74.125</v>
      </c>
      <c r="K36" t="s">
        <v>72</v>
      </c>
      <c r="L36">
        <v>2170900.6841000002</v>
      </c>
      <c r="M36">
        <v>2866284.9407000002</v>
      </c>
      <c r="N36" s="7">
        <f t="shared" si="0"/>
        <v>0.3203206216171462</v>
      </c>
    </row>
    <row r="37" spans="1:14" x14ac:dyDescent="0.25">
      <c r="A37" t="s">
        <v>45</v>
      </c>
      <c r="B37">
        <v>65.923280000000005</v>
      </c>
      <c r="C37">
        <v>77.781329999999997</v>
      </c>
      <c r="D37" s="1">
        <v>64.945340000000002</v>
      </c>
      <c r="E37" s="1">
        <v>75.442840000000004</v>
      </c>
      <c r="F37" s="2">
        <f>(D37-B37)/B37</f>
        <v>-1.4834516729143389E-2</v>
      </c>
      <c r="G37" s="2">
        <f>(E37-C37)/C37</f>
        <v>-3.0064926891838865E-2</v>
      </c>
      <c r="H37" s="7">
        <f>(J37-I37)/I37</f>
        <v>-2.3281126621800732E-2</v>
      </c>
      <c r="I37" s="4">
        <v>71.781319999999994</v>
      </c>
      <c r="J37" s="6">
        <v>70.110169999999997</v>
      </c>
      <c r="K37" t="s">
        <v>103</v>
      </c>
      <c r="L37">
        <v>14451860</v>
      </c>
      <c r="M37">
        <v>19485394</v>
      </c>
      <c r="N37" s="7">
        <f t="shared" si="0"/>
        <v>0.34829662064260242</v>
      </c>
    </row>
    <row r="38" spans="1:14" x14ac:dyDescent="0.25">
      <c r="A38" t="s">
        <v>46</v>
      </c>
      <c r="B38">
        <v>57.875</v>
      </c>
      <c r="C38">
        <v>73.224999999999994</v>
      </c>
      <c r="D38" s="1">
        <v>61.225000000000001</v>
      </c>
      <c r="E38" s="1">
        <v>71.55</v>
      </c>
      <c r="F38" s="2">
        <f>(D38-B38)/B38</f>
        <v>5.7883369330453585E-2</v>
      </c>
      <c r="G38" s="2">
        <f>(E38-C38)/C38</f>
        <v>-2.2874701263229734E-2</v>
      </c>
      <c r="H38" s="7">
        <f>(J38-I38)/I38</f>
        <v>1.2209080503624526E-2</v>
      </c>
      <c r="I38" s="3">
        <v>65.525000000000006</v>
      </c>
      <c r="J38" s="5">
        <v>66.325000000000003</v>
      </c>
      <c r="K38" t="s">
        <v>66</v>
      </c>
      <c r="L38">
        <v>11453404.5044</v>
      </c>
      <c r="M38">
        <v>14945838.6227</v>
      </c>
      <c r="N38" s="7">
        <f t="shared" si="0"/>
        <v>0.30492541470602286</v>
      </c>
    </row>
    <row r="39" spans="1:14" x14ac:dyDescent="0.25">
      <c r="A39" t="s">
        <v>47</v>
      </c>
      <c r="B39">
        <v>58.174999999999997</v>
      </c>
      <c r="C39">
        <v>72.400000000000006</v>
      </c>
      <c r="D39" s="1">
        <v>62.424999999999997</v>
      </c>
      <c r="E39" s="1">
        <v>72.900000000000006</v>
      </c>
      <c r="F39" s="2">
        <f>(D39-B39)/B39</f>
        <v>7.3055436183927805E-2</v>
      </c>
      <c r="G39" s="2">
        <f>(E39-C39)/C39</f>
        <v>6.9060773480662981E-3</v>
      </c>
      <c r="H39" s="7">
        <f>(J39-I39)/I39</f>
        <v>3.6767522022213575E-2</v>
      </c>
      <c r="I39" s="4">
        <v>65.275000000000006</v>
      </c>
      <c r="J39" s="6">
        <v>67.674999999999997</v>
      </c>
      <c r="K39" t="s">
        <v>69</v>
      </c>
      <c r="L39">
        <v>15775314.505999999</v>
      </c>
      <c r="M39">
        <v>21135952.287</v>
      </c>
      <c r="N39" s="7">
        <f t="shared" si="0"/>
        <v>0.3398117849860382</v>
      </c>
    </row>
    <row r="40" spans="1:14" x14ac:dyDescent="0.25">
      <c r="A40" t="s">
        <v>48</v>
      </c>
      <c r="B40">
        <v>62.567599999999999</v>
      </c>
      <c r="C40">
        <v>76.793689999999998</v>
      </c>
      <c r="D40" s="1">
        <v>65.13982</v>
      </c>
      <c r="E40" s="1">
        <v>76.098849999999999</v>
      </c>
      <c r="F40" s="2">
        <f>(D40-B40)/B40</f>
        <v>4.111105428368679E-2</v>
      </c>
      <c r="G40" s="2">
        <f>(E40-C40)/C40</f>
        <v>-9.0481392416486197E-3</v>
      </c>
      <c r="H40" s="7">
        <f>(J40-I40)/I40</f>
        <v>1.3586109016261973E-2</v>
      </c>
      <c r="I40" s="3">
        <v>69.641720000000007</v>
      </c>
      <c r="J40" s="5">
        <v>70.587879999999998</v>
      </c>
      <c r="K40" t="s">
        <v>94</v>
      </c>
      <c r="L40">
        <v>41469250.461599998</v>
      </c>
      <c r="M40">
        <v>23369507.932799999</v>
      </c>
      <c r="N40" s="7">
        <f t="shared" si="0"/>
        <v>-0.43646177173036038</v>
      </c>
    </row>
    <row r="41" spans="1:14" x14ac:dyDescent="0.25">
      <c r="A41" t="s">
        <v>49</v>
      </c>
      <c r="B41">
        <v>57.19753</v>
      </c>
      <c r="C41">
        <v>75.765190000000004</v>
      </c>
      <c r="D41" s="1">
        <v>60.087910000000001</v>
      </c>
      <c r="E41" s="1">
        <v>75.417500000000004</v>
      </c>
      <c r="F41" s="2">
        <f>(D41-B41)/B41</f>
        <v>5.0533301000934838E-2</v>
      </c>
      <c r="G41" s="2">
        <f>(E41-C41)/C41</f>
        <v>-4.5890467640878358E-3</v>
      </c>
      <c r="H41" s="7">
        <f>(J41-I41)/I41</f>
        <v>1.9633525202221329E-2</v>
      </c>
      <c r="I41" s="4">
        <v>66.392560000000003</v>
      </c>
      <c r="J41" s="6">
        <v>67.696079999999995</v>
      </c>
      <c r="K41" t="s">
        <v>93</v>
      </c>
      <c r="L41">
        <v>16958243.3814</v>
      </c>
      <c r="M41">
        <v>56612640.768399999</v>
      </c>
      <c r="N41" s="7">
        <f t="shared" si="0"/>
        <v>2.338355246775937</v>
      </c>
    </row>
    <row r="42" spans="1:14" x14ac:dyDescent="0.25">
      <c r="A42" t="s">
        <v>50</v>
      </c>
      <c r="B42">
        <v>46.038330000000002</v>
      </c>
      <c r="C42">
        <v>75.223339999999993</v>
      </c>
      <c r="D42" s="1">
        <v>55.477499999999999</v>
      </c>
      <c r="E42" s="1">
        <v>78.91</v>
      </c>
      <c r="F42" s="2">
        <f>(D42-B42)/B42</f>
        <v>0.20502850559522895</v>
      </c>
      <c r="G42" s="2">
        <f>(E42-C42)/C42</f>
        <v>4.9009522842245558E-2</v>
      </c>
      <c r="H42" s="7">
        <f>(J42-I42)/I42</f>
        <v>0.11198649418465453</v>
      </c>
      <c r="I42" s="3">
        <v>60.193330000000003</v>
      </c>
      <c r="J42" s="5">
        <v>66.934169999999995</v>
      </c>
      <c r="K42" t="s">
        <v>61</v>
      </c>
      <c r="L42">
        <v>430917.81199999998</v>
      </c>
      <c r="M42">
        <v>714004.03269999998</v>
      </c>
      <c r="N42" s="7">
        <f t="shared" si="0"/>
        <v>0.65693784943844469</v>
      </c>
    </row>
    <row r="43" spans="1:14" x14ac:dyDescent="0.25">
      <c r="A43" t="s">
        <v>51</v>
      </c>
      <c r="B43">
        <v>37.37424</v>
      </c>
      <c r="C43">
        <v>52.21405</v>
      </c>
      <c r="D43" s="1">
        <v>37.711559999999999</v>
      </c>
      <c r="E43" s="1">
        <v>49.132550000000002</v>
      </c>
      <c r="F43" s="2">
        <f>(D43-B43)/B43</f>
        <v>9.0254678088436922E-3</v>
      </c>
      <c r="G43" s="2">
        <f>(E43-C43)/C43</f>
        <v>-5.9016682291452176E-2</v>
      </c>
      <c r="H43" s="7">
        <f>(J43-I43)/I43</f>
        <v>-2.4142234786885399E-2</v>
      </c>
      <c r="I43" s="4">
        <v>44.427950000000003</v>
      </c>
      <c r="J43" s="6">
        <v>43.355359999999997</v>
      </c>
      <c r="K43" t="s">
        <v>104</v>
      </c>
      <c r="L43">
        <v>551870.50670000003</v>
      </c>
      <c r="M43">
        <v>765599.86499999999</v>
      </c>
      <c r="N43" s="7">
        <f t="shared" si="0"/>
        <v>0.38728171863727529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CFAF-7AB4-4D49-9543-6A8D11D41CAE}">
  <dimension ref="A2:F19"/>
  <sheetViews>
    <sheetView workbookViewId="0">
      <selection activeCell="E1" sqref="E1:F1048576"/>
    </sheetView>
  </sheetViews>
  <sheetFormatPr defaultRowHeight="15" x14ac:dyDescent="0.25"/>
  <sheetData>
    <row r="2" spans="1:6" x14ac:dyDescent="0.25">
      <c r="A2" t="s">
        <v>53</v>
      </c>
      <c r="B2">
        <v>920210.6801</v>
      </c>
    </row>
    <row r="3" spans="1:6" x14ac:dyDescent="0.25">
      <c r="A3" t="s">
        <v>57</v>
      </c>
      <c r="B3">
        <v>147367.83360000001</v>
      </c>
    </row>
    <row r="4" spans="1:6" x14ac:dyDescent="0.25">
      <c r="A4" t="s">
        <v>62</v>
      </c>
      <c r="B4">
        <v>30156.259699999999</v>
      </c>
    </row>
    <row r="5" spans="1:6" x14ac:dyDescent="0.25">
      <c r="A5" t="s">
        <v>74</v>
      </c>
      <c r="B5">
        <v>104903.2893</v>
      </c>
      <c r="E5" t="s">
        <v>57</v>
      </c>
      <c r="F5">
        <v>96570.515100000004</v>
      </c>
    </row>
    <row r="6" spans="1:6" x14ac:dyDescent="0.25">
      <c r="A6" t="s">
        <v>76</v>
      </c>
      <c r="B6">
        <v>3242771.2612999999</v>
      </c>
      <c r="E6" t="s">
        <v>114</v>
      </c>
      <c r="F6">
        <v>2388522.4010000001</v>
      </c>
    </row>
    <row r="7" spans="1:6" x14ac:dyDescent="0.25">
      <c r="A7" t="s">
        <v>77</v>
      </c>
      <c r="B7">
        <v>9440617.4367999993</v>
      </c>
      <c r="E7" t="s">
        <v>115</v>
      </c>
      <c r="F7">
        <v>9045939.2206999995</v>
      </c>
    </row>
    <row r="8" spans="1:6" x14ac:dyDescent="0.25">
      <c r="A8" t="s">
        <v>88</v>
      </c>
      <c r="B8">
        <v>31490.210599999999</v>
      </c>
      <c r="E8" t="s">
        <v>116</v>
      </c>
      <c r="F8">
        <v>51184.897900000004</v>
      </c>
    </row>
    <row r="9" spans="1:6" x14ac:dyDescent="0.25">
      <c r="A9" t="s">
        <v>89</v>
      </c>
      <c r="B9">
        <v>18418.003000000001</v>
      </c>
      <c r="E9" t="s">
        <v>62</v>
      </c>
      <c r="F9">
        <v>25195.719300000001</v>
      </c>
    </row>
    <row r="10" spans="1:6" x14ac:dyDescent="0.25">
      <c r="A10" t="s">
        <v>97</v>
      </c>
      <c r="B10">
        <v>506327.26669999998</v>
      </c>
      <c r="E10" t="s">
        <v>74</v>
      </c>
      <c r="F10">
        <v>83325.796600000001</v>
      </c>
    </row>
    <row r="11" spans="1:6" x14ac:dyDescent="0.25">
      <c r="A11" t="s">
        <v>98</v>
      </c>
      <c r="B11">
        <v>1780960.8685999999</v>
      </c>
      <c r="E11" t="s">
        <v>76</v>
      </c>
      <c r="F11">
        <v>1789587.4750000001</v>
      </c>
    </row>
    <row r="12" spans="1:6" x14ac:dyDescent="0.25">
      <c r="E12" t="s">
        <v>77</v>
      </c>
      <c r="F12">
        <v>4111053.1293000001</v>
      </c>
    </row>
    <row r="13" spans="1:6" x14ac:dyDescent="0.25">
      <c r="E13" t="s">
        <v>88</v>
      </c>
      <c r="F13">
        <v>19087.376199999999</v>
      </c>
    </row>
    <row r="14" spans="1:6" x14ac:dyDescent="0.25">
      <c r="E14" t="s">
        <v>89</v>
      </c>
      <c r="F14">
        <v>10122.956</v>
      </c>
    </row>
    <row r="15" spans="1:6" x14ac:dyDescent="0.25">
      <c r="E15" t="s">
        <v>117</v>
      </c>
      <c r="F15">
        <v>230555.1967</v>
      </c>
    </row>
    <row r="16" spans="1:6" x14ac:dyDescent="0.25">
      <c r="E16" t="s">
        <v>97</v>
      </c>
      <c r="F16">
        <v>287982.29729999998</v>
      </c>
    </row>
    <row r="17" spans="5:6" x14ac:dyDescent="0.25">
      <c r="E17" t="s">
        <v>118</v>
      </c>
      <c r="F17">
        <v>2560819.6584000001</v>
      </c>
    </row>
    <row r="18" spans="5:6" x14ac:dyDescent="0.25">
      <c r="E18" t="s">
        <v>98</v>
      </c>
      <c r="F18">
        <v>1073748.3881999999</v>
      </c>
    </row>
    <row r="19" spans="5:6" x14ac:dyDescent="0.25">
      <c r="E19" t="s">
        <v>119</v>
      </c>
      <c r="F19">
        <v>32960.163999999997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D20C-2069-4FA2-AB0F-4A296DE373C3}">
  <dimension ref="A1:M1"/>
  <sheetViews>
    <sheetView workbookViewId="0">
      <selection activeCell="D8" sqref="D8"/>
    </sheetView>
  </sheetViews>
  <sheetFormatPr defaultRowHeight="15" x14ac:dyDescent="0.25"/>
  <cols>
    <col min="4" max="4" width="30.7109375" bestFit="1" customWidth="1"/>
    <col min="5" max="5" width="27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J1" t="s">
        <v>6</v>
      </c>
      <c r="M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2007-2017</vt:lpstr>
      <vt:lpstr>countries wo gender data avail</vt:lpstr>
      <vt:lpstr>all outline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NicoleZarayMeter</dc:creator>
  <cp:lastModifiedBy>NicoleZarayMeter</cp:lastModifiedBy>
  <dcterms:created xsi:type="dcterms:W3CDTF">2018-12-02T04:08:36Z</dcterms:created>
  <dcterms:modified xsi:type="dcterms:W3CDTF">2018-12-02T05:35:38Z</dcterms:modified>
</cp:coreProperties>
</file>