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GitHub\DataCheck\"/>
    </mc:Choice>
  </mc:AlternateContent>
  <xr:revisionPtr revIDLastSave="0" documentId="13_ncr:1_{2BC2E0B0-3075-4A61-910C-EDF53DA23404}" xr6:coauthVersionLast="47" xr6:coauthVersionMax="47" xr10:uidLastSave="{00000000-0000-0000-0000-000000000000}"/>
  <bookViews>
    <workbookView xWindow="25800" yWindow="0" windowWidth="25800" windowHeight="21000" activeTab="2" xr2:uid="{B30E8A96-C8BB-4099-9CE9-6C249E4F3EED}"/>
  </bookViews>
  <sheets>
    <sheet name="Base" sheetId="1" r:id="rId1"/>
    <sheet name="Arch" sheetId="2" r:id="rId2"/>
    <sheet name="Combined" sheetId="3" r:id="rId3"/>
    <sheet name="VBAcode" sheetId="4" state="hidden" r:id="rId4"/>
  </sheets>
  <definedNames>
    <definedName name="vba_input_data" localSheetId="1">Arch!$A$2</definedName>
    <definedName name="vba_input_data" localSheetId="0">Base!$A$2</definedName>
    <definedName name="vbaFileName" localSheetId="1">Arch!$L$1</definedName>
    <definedName name="vbaFileName" localSheetId="0">Base!$L$1</definedName>
    <definedName name="vbaFileName" localSheetId="2">Combined!$L$1</definedName>
    <definedName name="vbaRgeColors" localSheetId="1">Arch!$K$2:$K$21</definedName>
    <definedName name="vbaRgeColors" localSheetId="2">Combined!$E$2:$E$40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3" l="1"/>
  <c r="L1" i="1"/>
  <c r="L1" i="2"/>
  <c r="A2" i="2"/>
  <c r="B2" i="2"/>
  <c r="C2" i="2"/>
  <c r="A3" i="2"/>
  <c r="B3" i="2"/>
  <c r="C3" i="2"/>
  <c r="A4" i="2"/>
  <c r="B4" i="2"/>
  <c r="C4" i="2"/>
  <c r="A5" i="2"/>
  <c r="B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" i="1"/>
  <c r="B2" i="1"/>
  <c r="C2" i="1"/>
  <c r="A3" i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X3" i="3" a="1"/>
  <c r="X2" i="3" a="1"/>
  <c r="G2" i="1" a="1"/>
  <c r="G2" i="1" s="1"/>
  <c r="H2" i="1" a="1"/>
  <c r="H2" i="1" s="1"/>
  <c r="I2" i="1" a="1"/>
  <c r="I2" i="1" s="1"/>
  <c r="G3" i="1" a="1"/>
  <c r="G3" i="1" s="1"/>
  <c r="H3" i="1" a="1"/>
  <c r="H3" i="1" s="1"/>
  <c r="I3" i="1" a="1"/>
  <c r="I3" i="1" s="1"/>
  <c r="G4" i="1" a="1"/>
  <c r="G4" i="1" s="1"/>
  <c r="H4" i="1" a="1"/>
  <c r="H4" i="1" s="1"/>
  <c r="I4" i="1" a="1"/>
  <c r="I4" i="1" s="1"/>
  <c r="G5" i="1" a="1"/>
  <c r="G5" i="1" s="1"/>
  <c r="H5" i="1" a="1"/>
  <c r="H5" i="1" s="1"/>
  <c r="I5" i="1" a="1"/>
  <c r="I5" i="1" s="1"/>
  <c r="G6" i="1" a="1"/>
  <c r="G6" i="1" s="1"/>
  <c r="H6" i="1" a="1"/>
  <c r="H6" i="1" s="1"/>
  <c r="I6" i="1" a="1"/>
  <c r="I6" i="1" s="1"/>
  <c r="G7" i="1" a="1"/>
  <c r="G7" i="1" s="1"/>
  <c r="H7" i="1" a="1"/>
  <c r="H7" i="1" s="1"/>
  <c r="I7" i="1" a="1"/>
  <c r="I7" i="1" s="1"/>
  <c r="G8" i="1" a="1"/>
  <c r="G8" i="1" s="1"/>
  <c r="H8" i="1" a="1"/>
  <c r="H8" i="1" s="1"/>
  <c r="I8" i="1" a="1"/>
  <c r="I8" i="1" s="1"/>
  <c r="G9" i="1" a="1"/>
  <c r="G9" i="1" s="1"/>
  <c r="H9" i="1" a="1"/>
  <c r="H9" i="1" s="1"/>
  <c r="I9" i="1" a="1"/>
  <c r="I9" i="1" s="1"/>
  <c r="G10" i="1" a="1"/>
  <c r="G10" i="1" s="1"/>
  <c r="H10" i="1" a="1"/>
  <c r="H10" i="1" s="1"/>
  <c r="I10" i="1" a="1"/>
  <c r="I10" i="1" s="1"/>
  <c r="G11" i="1" a="1"/>
  <c r="G11" i="1" s="1"/>
  <c r="H11" i="1" a="1"/>
  <c r="H11" i="1" s="1"/>
  <c r="I11" i="1" a="1"/>
  <c r="I11" i="1" s="1"/>
  <c r="G12" i="1" a="1"/>
  <c r="G12" i="1" s="1"/>
  <c r="H12" i="1" a="1"/>
  <c r="H12" i="1" s="1"/>
  <c r="I12" i="1" a="1"/>
  <c r="I12" i="1" s="1"/>
  <c r="G13" i="1" a="1"/>
  <c r="G13" i="1" s="1"/>
  <c r="H13" i="1" a="1"/>
  <c r="H13" i="1" s="1"/>
  <c r="I13" i="1" a="1"/>
  <c r="I13" i="1" s="1"/>
  <c r="G14" i="1" a="1"/>
  <c r="G14" i="1" s="1"/>
  <c r="H14" i="1" a="1"/>
  <c r="H14" i="1" s="1"/>
  <c r="I14" i="1" a="1"/>
  <c r="I14" i="1" s="1"/>
  <c r="G15" i="1" a="1"/>
  <c r="G15" i="1" s="1"/>
  <c r="H15" i="1" a="1"/>
  <c r="H15" i="1" s="1"/>
  <c r="I15" i="1" a="1"/>
  <c r="I15" i="1" s="1"/>
  <c r="G16" i="1" a="1"/>
  <c r="G16" i="1" s="1"/>
  <c r="H16" i="1" a="1"/>
  <c r="H16" i="1" s="1"/>
  <c r="I16" i="1" a="1"/>
  <c r="I16" i="1" s="1"/>
  <c r="G17" i="1" a="1"/>
  <c r="G17" i="1" s="1"/>
  <c r="H17" i="1" a="1"/>
  <c r="H17" i="1" s="1"/>
  <c r="I17" i="1" a="1"/>
  <c r="I17" i="1" s="1"/>
  <c r="G18" i="1" a="1"/>
  <c r="G18" i="1" s="1"/>
  <c r="H18" i="1" a="1"/>
  <c r="H18" i="1" s="1"/>
  <c r="I18" i="1" a="1"/>
  <c r="I18" i="1" s="1"/>
  <c r="G19" i="1" a="1"/>
  <c r="G19" i="1" s="1"/>
  <c r="H19" i="1" a="1"/>
  <c r="H19" i="1" s="1"/>
  <c r="I19" i="1" a="1"/>
  <c r="I19" i="1" s="1"/>
  <c r="G20" i="1" a="1"/>
  <c r="G20" i="1" s="1"/>
  <c r="H20" i="1" a="1"/>
  <c r="H20" i="1" s="1"/>
  <c r="I20" i="1" a="1"/>
  <c r="I20" i="1" s="1"/>
  <c r="G21" i="1" a="1"/>
  <c r="G21" i="1" s="1"/>
  <c r="H21" i="1" a="1"/>
  <c r="H21" i="1" s="1"/>
  <c r="I21" i="1" a="1"/>
  <c r="I21" i="1" s="1"/>
  <c r="G2" i="2" a="1"/>
  <c r="G2" i="2" s="1"/>
  <c r="H2" i="2" a="1"/>
  <c r="H2" i="2" s="1"/>
  <c r="I2" i="2" a="1"/>
  <c r="I2" i="2" s="1"/>
  <c r="G3" i="2" a="1"/>
  <c r="G3" i="2" s="1"/>
  <c r="H3" i="2" a="1"/>
  <c r="H3" i="2" s="1"/>
  <c r="I3" i="2" a="1"/>
  <c r="I3" i="2" s="1"/>
  <c r="G4" i="2" a="1"/>
  <c r="G4" i="2" s="1"/>
  <c r="H4" i="2" a="1"/>
  <c r="H4" i="2" s="1"/>
  <c r="I4" i="2" a="1"/>
  <c r="I4" i="2" s="1"/>
  <c r="G5" i="2" a="1"/>
  <c r="G5" i="2" s="1"/>
  <c r="H5" i="2" a="1"/>
  <c r="H5" i="2" s="1"/>
  <c r="I5" i="2" a="1"/>
  <c r="I5" i="2" s="1"/>
  <c r="G6" i="2" a="1"/>
  <c r="G6" i="2" s="1"/>
  <c r="H6" i="2" a="1"/>
  <c r="H6" i="2" s="1"/>
  <c r="I6" i="2" a="1"/>
  <c r="I6" i="2" s="1"/>
  <c r="G7" i="2" a="1"/>
  <c r="G7" i="2" s="1"/>
  <c r="H7" i="2" a="1"/>
  <c r="H7" i="2" s="1"/>
  <c r="I7" i="2" a="1"/>
  <c r="I7" i="2" s="1"/>
  <c r="G8" i="2" a="1"/>
  <c r="G8" i="2" s="1"/>
  <c r="H8" i="2" a="1"/>
  <c r="H8" i="2" s="1"/>
  <c r="I8" i="2" a="1"/>
  <c r="I8" i="2" s="1"/>
  <c r="G9" i="2" a="1"/>
  <c r="G9" i="2" s="1"/>
  <c r="H9" i="2" a="1"/>
  <c r="H9" i="2" s="1"/>
  <c r="I9" i="2" a="1"/>
  <c r="I9" i="2" s="1"/>
  <c r="G10" i="2" a="1"/>
  <c r="G10" i="2" s="1"/>
  <c r="H10" i="2" a="1"/>
  <c r="H10" i="2" s="1"/>
  <c r="I10" i="2" a="1"/>
  <c r="I10" i="2" s="1"/>
  <c r="G11" i="2" a="1"/>
  <c r="G11" i="2" s="1"/>
  <c r="H11" i="2" a="1"/>
  <c r="H11" i="2" s="1"/>
  <c r="I11" i="2" a="1"/>
  <c r="I11" i="2" s="1"/>
  <c r="G12" i="2" a="1"/>
  <c r="G12" i="2" s="1"/>
  <c r="H12" i="2" a="1"/>
  <c r="H12" i="2" s="1"/>
  <c r="I12" i="2" a="1"/>
  <c r="I12" i="2" s="1"/>
  <c r="G13" i="2" a="1"/>
  <c r="G13" i="2" s="1"/>
  <c r="H13" i="2" a="1"/>
  <c r="H13" i="2" s="1"/>
  <c r="I13" i="2" a="1"/>
  <c r="I13" i="2" s="1"/>
  <c r="G14" i="2" a="1"/>
  <c r="G14" i="2" s="1"/>
  <c r="H14" i="2" a="1"/>
  <c r="H14" i="2" s="1"/>
  <c r="I14" i="2" a="1"/>
  <c r="I14" i="2" s="1"/>
  <c r="G15" i="2" a="1"/>
  <c r="G15" i="2" s="1"/>
  <c r="H15" i="2" a="1"/>
  <c r="H15" i="2" s="1"/>
  <c r="I15" i="2" a="1"/>
  <c r="I15" i="2" s="1"/>
  <c r="G16" i="2" a="1"/>
  <c r="G16" i="2" s="1"/>
  <c r="H16" i="2" a="1"/>
  <c r="H16" i="2" s="1"/>
  <c r="I16" i="2" a="1"/>
  <c r="I16" i="2" s="1"/>
  <c r="G17" i="2" a="1"/>
  <c r="G17" i="2" s="1"/>
  <c r="H17" i="2" a="1"/>
  <c r="H17" i="2" s="1"/>
  <c r="I17" i="2" a="1"/>
  <c r="I17" i="2" s="1"/>
  <c r="G18" i="2" a="1"/>
  <c r="G18" i="2" s="1"/>
  <c r="H18" i="2" a="1"/>
  <c r="H18" i="2" s="1"/>
  <c r="I18" i="2" a="1"/>
  <c r="I18" i="2" s="1"/>
  <c r="G19" i="2" a="1"/>
  <c r="G19" i="2" s="1"/>
  <c r="H19" i="2" a="1"/>
  <c r="H19" i="2" s="1"/>
  <c r="I19" i="2" a="1"/>
  <c r="I19" i="2" s="1"/>
  <c r="G20" i="2" a="1"/>
  <c r="G20" i="2" s="1"/>
  <c r="H20" i="2" a="1"/>
  <c r="H20" i="2" s="1"/>
  <c r="I20" i="2" a="1"/>
  <c r="I20" i="2" s="1"/>
  <c r="X3" i="3" l="1"/>
  <c r="X2" i="3"/>
  <c r="X1" i="3" s="1"/>
  <c r="Y1" i="3"/>
  <c r="Z1" i="3"/>
  <c r="AA1" i="3"/>
  <c r="AB1" i="3"/>
  <c r="AC1" i="3"/>
  <c r="A2" i="3" a="1"/>
  <c r="A2" i="3" s="1"/>
  <c r="Q31" i="3" s="1"/>
  <c r="Q27" i="3" l="1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0" i="3"/>
  <c r="Q8" i="3"/>
  <c r="Q5" i="3"/>
  <c r="Q6" i="3"/>
  <c r="Q4" i="3"/>
  <c r="Q9" i="3"/>
  <c r="Q3" i="3"/>
  <c r="Q2" i="3"/>
  <c r="Q40" i="3"/>
  <c r="Q39" i="3"/>
  <c r="Q38" i="3"/>
  <c r="Q37" i="3"/>
  <c r="Q35" i="3"/>
  <c r="Q33" i="3"/>
  <c r="Q29" i="3"/>
  <c r="Q34" i="3"/>
  <c r="Q11" i="3"/>
  <c r="Q7" i="3"/>
  <c r="Q36" i="3"/>
  <c r="Q32" i="3"/>
  <c r="Q30" i="3"/>
  <c r="Q2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<sst xmlns="http://schemas.openxmlformats.org/spreadsheetml/2006/main" count="284" uniqueCount="214">
  <si>
    <t>X</t>
  </si>
  <si>
    <t>Y</t>
  </si>
  <si>
    <t>Z</t>
  </si>
  <si>
    <t>Idx</t>
  </si>
  <si>
    <t xml:space="preserve">    Dim r As Integer</t>
  </si>
  <si>
    <t xml:space="preserve">    Dim g As Integer</t>
  </si>
  <si>
    <t xml:space="preserve">    Dim b As Integer</t>
  </si>
  <si>
    <t xml:space="preserve">    Dim C As Double</t>
  </si>
  <si>
    <t xml:space="preserve">    Dim X As Double</t>
  </si>
  <si>
    <t xml:space="preserve">    Dim m As Double</t>
  </si>
  <si>
    <t xml:space="preserve">    Dim rfrac As Double</t>
  </si>
  <si>
    <t xml:space="preserve">    Dim gfrac As Double</t>
  </si>
  <si>
    <t xml:space="preserve">    Dim bfrac As Double</t>
  </si>
  <si>
    <t xml:space="preserve">    Dim hangle As Double</t>
  </si>
  <si>
    <t xml:space="preserve">    Dim hfrac As Double</t>
  </si>
  <si>
    <t xml:space="preserve">    Dim sfrac As Double</t>
  </si>
  <si>
    <t xml:space="preserve">    Dim lfrac As Double</t>
  </si>
  <si>
    <t xml:space="preserve">    If (Saturation = 0) Then</t>
  </si>
  <si>
    <t xml:space="preserve">        r = 255</t>
  </si>
  <si>
    <t xml:space="preserve">        g = 255</t>
  </si>
  <si>
    <t xml:space="preserve">        b = 255</t>
  </si>
  <si>
    <t xml:space="preserve">    Else</t>
  </si>
  <si>
    <t xml:space="preserve">        lfrac = Luminance / 255</t>
  </si>
  <si>
    <t xml:space="preserve">        hangle = Hue / 255 * 360</t>
  </si>
  <si>
    <t xml:space="preserve">        sfrac = Saturation / 255</t>
  </si>
  <si>
    <t xml:space="preserve">        C = (1 - Abs(2 * lfrac - 1)) * sfrac</t>
  </si>
  <si>
    <t xml:space="preserve">        hfrac = hangle / 60</t>
  </si>
  <si>
    <t xml:space="preserve">        hfrac = hfrac - Int(hfrac / 2) * 2 'fmod calc</t>
  </si>
  <si>
    <t xml:space="preserve">        X = (1 - Abs(hfrac - 1)) * C</t>
  </si>
  <si>
    <t xml:space="preserve">        m = lfrac - C / 2</t>
  </si>
  <si>
    <t xml:space="preserve">        Select Case hangle</t>
  </si>
  <si>
    <t xml:space="preserve">            Case Is &lt; 60</t>
  </si>
  <si>
    <t xml:space="preserve">                rfrac = C</t>
  </si>
  <si>
    <t xml:space="preserve">                gfrac = X</t>
  </si>
  <si>
    <t xml:space="preserve">                bfrac = 0</t>
  </si>
  <si>
    <t xml:space="preserve">            Case Is &lt; 120</t>
  </si>
  <si>
    <t xml:space="preserve">                rfrac = X</t>
  </si>
  <si>
    <t xml:space="preserve">                gfrac = C</t>
  </si>
  <si>
    <t xml:space="preserve">            Case Is &lt; 180</t>
  </si>
  <si>
    <t xml:space="preserve">                rfrac = 0</t>
  </si>
  <si>
    <t xml:space="preserve">                bfrac = X</t>
  </si>
  <si>
    <t xml:space="preserve">            Case Is &lt; 240</t>
  </si>
  <si>
    <t xml:space="preserve">                bfrac = C</t>
  </si>
  <si>
    <t xml:space="preserve">            Case Is &lt; 300</t>
  </si>
  <si>
    <t xml:space="preserve">                gfrac = 0</t>
  </si>
  <si>
    <t xml:space="preserve">            Case Else</t>
  </si>
  <si>
    <t xml:space="preserve">        End Select</t>
  </si>
  <si>
    <t xml:space="preserve">        r = Round((rfrac + m) * 255)</t>
  </si>
  <si>
    <t xml:space="preserve">        g = Round((gfrac + m) * 255)</t>
  </si>
  <si>
    <t xml:space="preserve">        b = Round((bfrac + m) * 255)</t>
  </si>
  <si>
    <t xml:space="preserve">    End If</t>
  </si>
  <si>
    <t>Function HSLtoRGB(Hue As Byte, Saturation As Byte, Luminance As Byte) As Long</t>
  </si>
  <si>
    <t xml:space="preserve">    'Debug.Print Str(r) &amp; "," &amp; Str(g) &amp; "," &amp; Str(b), RGB(r, g, b) '&amp;h'&amp;hex(r,2)</t>
  </si>
  <si>
    <t xml:space="preserve">    HSLtoRGB = RGB(r, g, b)</t>
  </si>
  <si>
    <t>End Function</t>
  </si>
  <si>
    <t>Sub setCellInteriors()</t>
  </si>
  <si>
    <t>Dim rgeSel As Excel.Range</t>
  </si>
  <si>
    <t>Dim rge As Excel.Range</t>
  </si>
  <si>
    <t>Set rgeSel = Selection</t>
  </si>
  <si>
    <t>For Each rge In rgeSel.Cells</t>
  </si>
  <si>
    <t xml:space="preserve">    rge.Interior.Color = rge.Value</t>
  </si>
  <si>
    <t>Next rge</t>
  </si>
  <si>
    <t>End Sub</t>
  </si>
  <si>
    <t>Sub apcChartColor()</t>
  </si>
  <si>
    <t xml:space="preserve">    'Dim wbk As Excel.Workbook</t>
  </si>
  <si>
    <t xml:space="preserve">    Dim sht As Excel.Worksheet</t>
  </si>
  <si>
    <t xml:space="preserve">    Dim cht As Excel.ChartObject</t>
  </si>
  <si>
    <t xml:space="preserve">    Dim srs As Excel.Series</t>
  </si>
  <si>
    <t xml:space="preserve">    Dim pnt As Excel.Point</t>
  </si>
  <si>
    <t xml:space="preserve">    Dim rge As Excel.Range</t>
  </si>
  <si>
    <t xml:space="preserve">    Dim k As Integer</t>
  </si>
  <si>
    <t xml:space="preserve">    'Set wbk = ActiveWorkbook</t>
  </si>
  <si>
    <t xml:space="preserve">    Set sht = ActiveSheet</t>
  </si>
  <si>
    <t xml:space="preserve">    Set rge = sht.Names("vbaRgeColors").RefersToRange</t>
  </si>
  <si>
    <t xml:space="preserve">    Set cht = sht.ChartObjects("cht_Top")</t>
  </si>
  <si>
    <t xml:space="preserve">    cht.Activate</t>
  </si>
  <si>
    <t xml:space="preserve">    Set srs = ActiveChart.FullSeriesCollection(1)</t>
  </si>
  <si>
    <t xml:space="preserve">    srs.Select</t>
  </si>
  <si>
    <t xml:space="preserve">    For k = 1 To srs.Points.Count</t>
  </si>
  <si>
    <t xml:space="preserve">        Set pnt = srs.Points(k)</t>
  </si>
  <si>
    <t xml:space="preserve">        With pnt.Format.Fill</t>
  </si>
  <si>
    <t xml:space="preserve">            .ForeColor.RGB = rge.Cells(k).Interior.Color</t>
  </si>
  <si>
    <t xml:space="preserve">            '.Transparency = 0.5</t>
  </si>
  <si>
    <t xml:space="preserve">        End With</t>
  </si>
  <si>
    <t xml:space="preserve">    Next k</t>
  </si>
  <si>
    <t>Option Explicit</t>
  </si>
  <si>
    <t>'Application.VBE.ActiveVBProject.References.AddFromFile "C:\Windows\System32\scrrun.dll" 'Scripting  1.0</t>
  </si>
  <si>
    <t>'Application.VBE.ActiveVBProject.References.AddFromFile "C:\Program Files\Common Files\Microsoft Shared\VBA\VBA7.1\VBE7.DLL" 'VBA  4.2</t>
  </si>
  <si>
    <t>'Application.VBE.ActiveVBProject.References.AddFromFile "C:\Program Files\Microsoft Office\root\Office16\EXCEL.EXE" 'Excel  1.9</t>
  </si>
  <si>
    <t>'Application.VBE.ActiveVBProject.References.AddFromFile "C:\Windows\System32\stdole2.tlb" 'stdole  2.0</t>
  </si>
  <si>
    <t>'Application.VBE.ActiveVBProject.References.AddFromFile "C:\Program Files\Common Files\Microsoft Shared\OFFICE16\MSO.DLL" 'Office  2.8</t>
  </si>
  <si>
    <t>'Application.VBE.ActiveVBProject.References.AddFromFile "C:\WINDOWS\system32\FM20.DLL" 'MSForms  2.0</t>
  </si>
  <si>
    <t>Function UseFileDialogOpen(Optional pstrButton As String = "Open") As String</t>
  </si>
  <si>
    <t>On Error GoTo errHandle</t>
  </si>
  <si>
    <t>Dim retVal As String</t>
  </si>
  <si>
    <t>Dim lngCount As Long</t>
  </si>
  <si>
    <t>Dim dlg As Office.FileDialog</t>
  </si>
  <si>
    <t xml:space="preserve">    ' Open the file dialog</t>
  </si>
  <si>
    <t xml:space="preserve">    Set dlg = Application.FileDialog(msoFileDialogFilePicker)</t>
  </si>
  <si>
    <t xml:space="preserve">    dlg.ButtonName = pstrButton</t>
  </si>
  <si>
    <t xml:space="preserve">    If pstrButton &lt;&gt; "Open" Then</t>
  </si>
  <si>
    <t xml:space="preserve">        dlg.Title = "Select '" &amp; pstrButton &amp; "' file."</t>
  </si>
  <si>
    <t xml:space="preserve">    ' ------------------------------ Doesn't seem to work - Microsoft bug.</t>
  </si>
  <si>
    <t xml:space="preserve">    dlg.InitialView = msoFileDialogViewDetails</t>
  </si>
  <si>
    <t xml:space="preserve">    dlg.AllowMultiSelect = False</t>
  </si>
  <si>
    <t xml:space="preserve">    If dlg.Show() Then</t>
  </si>
  <si>
    <t xml:space="preserve">        ' Display paths of each file selected</t>
  </si>
  <si>
    <t xml:space="preserve">        For lngCount = 1 To dlg.SelectedItems.Count</t>
  </si>
  <si>
    <t xml:space="preserve">            Debug.Print dlg.SelectedItems(lngCount)</t>
  </si>
  <si>
    <t xml:space="preserve">        Next lngCount</t>
  </si>
  <si>
    <t xml:space="preserve">        retVal = dlg.SelectedItems(1)</t>
  </si>
  <si>
    <t xml:space="preserve">        retVal = ""</t>
  </si>
  <si>
    <t>exitHandle:</t>
  </si>
  <si>
    <t xml:space="preserve">    UseFileDialogOpen = retVal</t>
  </si>
  <si>
    <t xml:space="preserve">    Exit Function</t>
  </si>
  <si>
    <t>errHandle:</t>
  </si>
  <si>
    <t xml:space="preserve">    Select Case Err.Number</t>
  </si>
  <si>
    <t xml:space="preserve">        Case Else</t>
  </si>
  <si>
    <t xml:space="preserve">            'Debug.Print "Case &amp;h"; Hex(Err.Number); ":"</t>
  </si>
  <si>
    <t xml:space="preserve"> "'"; Left(Err.Description</t>
  </si>
  <si>
    <t xml:space="preserve"> 75); IIf(Len(Err.Description) &gt; 75</t>
  </si>
  <si>
    <t xml:space="preserve"> "..."</t>
  </si>
  <si>
    <t xml:space="preserve"> "") '</t>
  </si>
  <si>
    <t xml:space="preserve"> "VBAProject.mdlFileUtils.UseFileDialogOpen"</t>
  </si>
  <si>
    <t xml:space="preserve">            MsgBox Err.Description</t>
  </si>
  <si>
    <t xml:space="preserve"> vbCritical</t>
  </si>
  <si>
    <t xml:space="preserve"> Err.Source &amp; " [&amp;h" &amp; Hex(Err.Number) &amp; "] in VBAProject.mdlFileUtils.UseFileDialogOpen"</t>
  </si>
  <si>
    <t xml:space="preserve">    End Select</t>
  </si>
  <si>
    <t xml:space="preserve">    retVal = ""</t>
  </si>
  <si>
    <t xml:space="preserve">    Resume exitHandle</t>
  </si>
  <si>
    <t xml:space="preserve">    Resume</t>
  </si>
  <si>
    <t>'Sub apcDebugListVBrefs()</t>
  </si>
  <si>
    <t>'Dim kRefs As Integer</t>
  </si>
  <si>
    <t>'Dim k As Integer</t>
  </si>
  <si>
    <t>'kRefs = Application.VBE.ActiveVBProject.References.Count</t>
  </si>
  <si>
    <t>'For k = 1 To kRefs</t>
  </si>
  <si>
    <t>'    Debug.Print "Application.Vbe.ActiveVBProject.References.AddFromFile """; Application.VBE.ActiveVBProject.References(k).FullPath; """ '"; Application.VBE.ActiveVBProject.References(k).Name; "  "; RTrim(Application.VBE.ActiveVBProject.References(k).Major); "."; LTrim(Application.VBE.ActiveVBProject.References(k).Minor)</t>
  </si>
  <si>
    <t>'Next k</t>
  </si>
  <si>
    <t>'End Sub</t>
  </si>
  <si>
    <t>Function getFilePath_Archive(pstrPath As String) As String</t>
  </si>
  <si>
    <t>Dim fso As Scripting.FileSystemObject</t>
  </si>
  <si>
    <t xml:space="preserve">    Set fso = New Scripting.FileSystemObject</t>
  </si>
  <si>
    <t xml:space="preserve">    retVal = fso.GetParentFolderName(pstrPath)</t>
  </si>
  <si>
    <t xml:space="preserve">    retVal = fso.BuildPath(retVal</t>
  </si>
  <si>
    <t xml:space="preserve"> fso.GetBaseName(pstrPath))</t>
  </si>
  <si>
    <t xml:space="preserve">    If fso.FileExists(pstrPath) Then</t>
  </si>
  <si>
    <t xml:space="preserve">        retVal = retVal &amp; "_" &amp; Format(fso.GetFile(pstrPath).DateCreated</t>
  </si>
  <si>
    <t xml:space="preserve"> "yyyymmdd_hhnnss")</t>
  </si>
  <si>
    <t xml:space="preserve">        retVal = retVal &amp; "_" &amp; Format(Now()</t>
  </si>
  <si>
    <t xml:space="preserve">    If fso.GetExtensionName(pstrPath) &lt;&gt; "" Then retVal = retVal &amp; "." &amp; fso.GetExtensionName(pstrPath)</t>
  </si>
  <si>
    <t xml:space="preserve">    getFilePath_Archive = retVal</t>
  </si>
  <si>
    <t xml:space="preserve"> "VBAProject.mdlFileUtils.getFilePath_Archive"</t>
  </si>
  <si>
    <t xml:space="preserve"> Err.Source &amp; " [&amp;h" &amp; Hex(Err.Number) &amp; "] in VBAProject.mdlFileUtils.getFilePath_Archive"</t>
  </si>
  <si>
    <t xml:space="preserve">    retVal = False</t>
  </si>
  <si>
    <t>Function getFileNameBase_FromPath(pstrPath As String) As String</t>
  </si>
  <si>
    <t>'Dim strTmp As String</t>
  </si>
  <si>
    <t xml:space="preserve">    retVal = StrReverse(pstrPath)</t>
  </si>
  <si>
    <t xml:space="preserve">    retVal = Left(retVal</t>
  </si>
  <si>
    <t xml:space="preserve"> InStr(retVal</t>
  </si>
  <si>
    <t xml:space="preserve"> "\") - 1)</t>
  </si>
  <si>
    <t xml:space="preserve">    retVal = Mid(retVal</t>
  </si>
  <si>
    <t xml:space="preserve"> ".") + 1)</t>
  </si>
  <si>
    <t xml:space="preserve">    retVal = StrReverse(retVal)</t>
  </si>
  <si>
    <t xml:space="preserve">    getFileNameBase_FromPath = retVal</t>
  </si>
  <si>
    <t xml:space="preserve"> "VBAProject.mdlImportFile.getFileNameBase_FromPath"</t>
  </si>
  <si>
    <t xml:space="preserve"> Err.Source &amp; " [&amp;h" &amp; Hex(Err.Number) &amp; "] in VBAProject.mdlImportFile.getFileNameBase_FromPath"</t>
  </si>
  <si>
    <t xml:space="preserve">    retVal = pstrPath</t>
  </si>
  <si>
    <t>Sub Test_fso(strWriteToFile As String)</t>
  </si>
  <si>
    <t>Dim strFileName As String</t>
  </si>
  <si>
    <t>Dim fleOut As Scripting.TextStream</t>
  </si>
  <si>
    <t>strFileName = "C:\Users\acrisp\Documents\Toad SQLs\VBA_Insert\InsertSQL_VBA_Item_" + Format(Now()</t>
  </si>
  <si>
    <t xml:space="preserve"> "yyyymmdd_hhnnss") + ".SQL"</t>
  </si>
  <si>
    <t>Set fso = New Scripting.FileSystemObject</t>
  </si>
  <si>
    <t>Set fleOut = fso.CreateTextFile(strFileName)</t>
  </si>
  <si>
    <t>fleOut.WriteLine strWriteToFile '------------ Writes Line to file</t>
  </si>
  <si>
    <t>'exitHandle:</t>
  </si>
  <si>
    <t>'---------------------------------------------------------------------------------------------------- Cleanup</t>
  </si>
  <si>
    <t>If Not fleOut Is Nothing Then</t>
  </si>
  <si>
    <t xml:space="preserve">    fleOut.Close</t>
  </si>
  <si>
    <t xml:space="preserve">    Set fleOut = Nothing</t>
  </si>
  <si>
    <t xml:space="preserve">    Set fso = Nothing</t>
  </si>
  <si>
    <t>End If</t>
  </si>
  <si>
    <t>FileDialog(msoFileDialogFilePicker) InitialView does not work</t>
  </si>
  <si>
    <t xml:space="preserve">    strFilePath = UseFileDialogOpen</t>
  </si>
  <si>
    <t xml:space="preserve">    If strFilePath = "" Then GoTo exitHandle</t>
  </si>
  <si>
    <t xml:space="preserve">    ThisWorkbook.Names("vbaFilePath").Value = strFilePath</t>
  </si>
  <si>
    <t xml:space="preserve">    ThisWorkbook.Names("vbaFileNameDisplay").RefersToRange.Value = getFileNameBase_FromPath(strFilePath)</t>
  </si>
  <si>
    <t xml:space="preserve">    Open strFilePath For Input As #1</t>
  </si>
  <si>
    <t xml:space="preserve">    flgFileOpen = True</t>
  </si>
  <si>
    <t xml:space="preserve">    intFileRow = 0</t>
  </si>
  <si>
    <t xml:space="preserve">    Do While Not EOF(1)</t>
  </si>
  <si>
    <t xml:space="preserve">        Line Input #1</t>
  </si>
  <si>
    <t xml:space="preserve"> strLn</t>
  </si>
  <si>
    <t xml:space="preserve">        astrLn = Split(strLn</t>
  </si>
  <si>
    <t xml:space="preserve"> "</t>
  </si>
  <si>
    <t>)_x000D_
        intFileRow = intFileRow + 1_x000D_
        For i = LBound(astrLn) To UBound(astrLn)_x000D_
            adblDimensionsRead(i + 1, intFileRow) = CDbl(astrLn(i))_x000D_
        Next i_x000D_
    Loop_x000D_
    Close #1_x000D_
    flgFileOpen = False_x000D_
    ' ****************************************** Debug testing changes |_x000D_
    ' adblDimensionsRead(3, 10) = adblDimensionsRead(3, 10) * -1 '     |_x000D_
    ' adblDimensionsRead(3, 21) = adblDimensionsRead(3, 21) * -1 '     |_x000D_
    ' **************************************************************** |_x000D_
    _x000D_
    '================================================= Write to table_x000D_
    With ThisWorkbook.Names(vbaRawData").RefersToRange</t>
  </si>
  <si>
    <t xml:space="preserve">        .ClearContents</t>
  </si>
  <si>
    <t xml:space="preserve">        For i = LBound(adblDimensionsRead</t>
  </si>
  <si>
    <t xml:space="preserve"> 1) To UBound(adblDimensionsRead</t>
  </si>
  <si>
    <t xml:space="preserve"> 1)</t>
  </si>
  <si>
    <t xml:space="preserve">            For j = LBound(adblDimensionsRead</t>
  </si>
  <si>
    <t xml:space="preserve"> 2) To UBound(adblDimensionsRead</t>
  </si>
  <si>
    <t xml:space="preserve"> 2)</t>
  </si>
  <si>
    <t xml:space="preserve">                'Careful here: the dimension sequences are different in the array versus the column</t>
  </si>
  <si>
    <t xml:space="preserve">                .Cells(j</t>
  </si>
  <si>
    <t xml:space="preserve"> i).Value = adblDimensionsRead(i</t>
  </si>
  <si>
    <t xml:space="preserve"> j)</t>
  </si>
  <si>
    <t xml:space="preserve">            Next j</t>
  </si>
  <si>
    <t xml:space="preserve">        Next i</t>
  </si>
  <si>
    <t xml:space="preserve">    End With</t>
  </si>
  <si>
    <t xml:space="preserve">    </t>
  </si>
  <si>
    <t>Arch</t>
  </si>
  <si>
    <t>Base</t>
  </si>
  <si>
    <t>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</si>
</sst>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ourier New"/>
      <family val="3"/>
    </font>
    <font>
      <b/>
      <sz val="11"/>
      <color indexed="8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FF9601"/>
        <bgColor indexed="64"/>
      </patternFill>
    </fill>
    <fill>
      <patternFill patternType="solid">
        <fgColor rgb="FF01B4FF"/>
        <bgColor indexed="64"/>
      </patternFill>
    </fill>
    <fill>
      <patternFill patternType="solid">
        <fgColor rgb="FF3101FF"/>
        <bgColor indexed="64"/>
      </patternFill>
    </fill>
    <fill>
      <patternFill patternType="solid">
        <fgColor rgb="FF7F01FF"/>
        <bgColor indexed="64"/>
      </patternFill>
    </fill>
    <fill>
      <patternFill patternType="solid">
        <fgColor rgb="FF01FFC0"/>
        <bgColor indexed="64"/>
      </patternFill>
    </fill>
    <fill>
      <patternFill patternType="solid">
        <fgColor rgb="FF01F0FF"/>
        <bgColor indexed="64"/>
      </patternFill>
    </fill>
    <fill>
      <patternFill patternType="solid">
        <fgColor rgb="FFFF017F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rgb="FFFF7901"/>
        <bgColor indexed="64"/>
      </patternFill>
    </fill>
    <fill>
      <patternFill patternType="solid">
        <fgColor rgb="FFFFB401"/>
        <bgColor indexed="64"/>
      </patternFill>
    </fill>
    <fill>
      <patternFill patternType="solid">
        <fgColor rgb="FFFFF001"/>
        <bgColor indexed="64"/>
      </patternFill>
    </fill>
    <fill>
      <patternFill patternType="solid">
        <fgColor rgb="FFD2FF01"/>
        <bgColor indexed="64"/>
      </patternFill>
    </fill>
    <fill>
      <patternFill patternType="solid">
        <fgColor rgb="FF96FF01"/>
        <bgColor indexed="64"/>
      </patternFill>
    </fill>
    <fill>
      <patternFill patternType="solid">
        <fgColor rgb="FF5BFF01"/>
        <bgColor indexed="64"/>
      </patternFill>
    </fill>
    <fill>
      <patternFill patternType="solid">
        <fgColor rgb="FF1FFF01"/>
        <bgColor indexed="64"/>
      </patternFill>
    </fill>
    <fill>
      <patternFill patternType="solid">
        <fgColor rgb="FF01FF1F"/>
        <bgColor indexed="64"/>
      </patternFill>
    </fill>
    <fill>
      <patternFill patternType="solid">
        <fgColor rgb="FF01FF5B"/>
        <bgColor indexed="64"/>
      </patternFill>
    </fill>
    <fill>
      <patternFill patternType="solid">
        <fgColor rgb="FF01FF96"/>
        <bgColor indexed="64"/>
      </patternFill>
    </fill>
    <fill>
      <patternFill patternType="solid">
        <fgColor rgb="FF01FFD2"/>
        <bgColor indexed="64"/>
      </patternFill>
    </fill>
    <fill>
      <patternFill patternType="solid">
        <fgColor rgb="FF0179FF"/>
        <bgColor indexed="64"/>
      </patternFill>
    </fill>
    <fill>
      <patternFill patternType="solid">
        <fgColor rgb="FF013DFF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D01FF"/>
        <bgColor indexed="64"/>
      </patternFill>
    </fill>
    <fill>
      <patternFill patternType="solid">
        <fgColor rgb="FF7901FF"/>
        <bgColor indexed="64"/>
      </patternFill>
    </fill>
    <fill>
      <patternFill patternType="solid">
        <fgColor rgb="FFFF2501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BA01"/>
        <bgColor indexed="64"/>
      </patternFill>
    </fill>
    <fill>
      <patternFill patternType="solid">
        <fgColor rgb="FFFFDE01"/>
        <bgColor indexed="64"/>
      </patternFill>
    </fill>
    <fill>
      <patternFill patternType="solid">
        <fgColor rgb="FFFCFF01"/>
        <bgColor indexed="64"/>
      </patternFill>
    </fill>
    <fill>
      <patternFill patternType="solid">
        <fgColor rgb="FFD8FF01"/>
        <bgColor indexed="64"/>
      </patternFill>
    </fill>
    <fill>
      <patternFill patternType="solid">
        <fgColor rgb="FFB4FF01"/>
        <bgColor indexed="64"/>
      </patternFill>
    </fill>
    <fill>
      <patternFill patternType="solid">
        <fgColor rgb="FF8AFF01"/>
        <bgColor indexed="64"/>
      </patternFill>
    </fill>
    <fill>
      <patternFill patternType="solid">
        <fgColor rgb="FF67FF01"/>
        <bgColor indexed="64"/>
      </patternFill>
    </fill>
    <fill>
      <patternFill patternType="solid">
        <fgColor rgb="FF43FF01"/>
        <bgColor indexed="64"/>
      </patternFill>
    </fill>
    <fill>
      <patternFill patternType="solid">
        <fgColor rgb="FF01FF07"/>
        <bgColor indexed="64"/>
      </patternFill>
    </fill>
    <fill>
      <patternFill patternType="solid">
        <fgColor rgb="FF01FF2B"/>
        <bgColor indexed="64"/>
      </patternFill>
    </fill>
    <fill>
      <patternFill patternType="solid">
        <fgColor rgb="FF01FF4F"/>
        <bgColor indexed="64"/>
      </patternFill>
    </fill>
    <fill>
      <patternFill patternType="solid">
        <fgColor rgb="FF01FF79"/>
        <bgColor indexed="64"/>
      </patternFill>
    </fill>
    <fill>
      <patternFill patternType="solid">
        <fgColor rgb="FF01FF9C"/>
        <bgColor indexed="64"/>
      </patternFill>
    </fill>
    <fill>
      <patternFill patternType="solid">
        <fgColor rgb="FF01FFE4"/>
        <bgColor indexed="64"/>
      </patternFill>
    </fill>
    <fill>
      <patternFill patternType="solid">
        <fgColor rgb="FF01F6FF"/>
        <bgColor indexed="64"/>
      </patternFill>
    </fill>
    <fill>
      <patternFill patternType="solid">
        <fgColor rgb="FF01D2FF"/>
        <bgColor indexed="64"/>
      </patternFill>
    </fill>
    <fill>
      <patternFill patternType="solid">
        <fgColor rgb="FF01A8FF"/>
        <bgColor indexed="64"/>
      </patternFill>
    </fill>
    <fill>
      <patternFill patternType="solid">
        <fgColor rgb="FF0184FF"/>
        <bgColor indexed="64"/>
      </patternFill>
    </fill>
    <fill>
      <patternFill patternType="solid">
        <fgColor rgb="FF0161FF"/>
        <bgColor indexed="64"/>
      </patternFill>
    </fill>
    <fill>
      <patternFill patternType="solid">
        <fgColor rgb="FF0119FF"/>
        <bgColor indexed="64"/>
      </patternFill>
    </fill>
    <fill>
      <patternFill patternType="solid">
        <fgColor rgb="FF0D01FF"/>
        <bgColor indexed="64"/>
      </patternFill>
    </fill>
    <fill>
      <patternFill patternType="solid">
        <fgColor rgb="FF5B01FF"/>
        <bgColor indexed="64"/>
      </patternFill>
    </fill>
    <fill>
      <patternFill patternType="solid">
        <fgColor rgb="FFA201FF"/>
        <bgColor indexed="64"/>
      </patternFill>
    </fill>
    <fill>
      <patternFill patternType="solid">
        <fgColor rgb="FFC601FF"/>
        <bgColor indexed="64"/>
      </patternFill>
    </fill>
    <fill>
      <patternFill patternType="solid">
        <fgColor rgb="FFEA01FF"/>
        <bgColor indexed="64"/>
      </patternFill>
    </fill>
    <fill>
      <patternFill patternType="solid">
        <fgColor rgb="FFFF01F0"/>
        <bgColor indexed="64"/>
      </patternFill>
    </fill>
    <fill>
      <patternFill patternType="solid">
        <fgColor rgb="FFFF01C6"/>
        <bgColor indexed="64"/>
      </patternFill>
    </fill>
    <fill>
      <patternFill patternType="solid">
        <fgColor rgb="FFFF01A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9" borderId="0" xfId="0" applyFont="1" applyFill="1" applyAlignment="1">
      <alignment horizontal="center"/>
    </xf>
    <xf numFmtId="0" fontId="3" fillId="59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B77-4C94-A359-F5F0F12AA60A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B77-4C94-A359-F5F0F12AA60A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B77-4C94-A359-F5F0F12AA60A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B77-4C94-A359-F5F0F12AA60A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B77-4C94-A359-F5F0F12AA60A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B77-4C94-A359-F5F0F12AA60A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B77-4C94-A359-F5F0F12AA60A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B77-4C94-A359-F5F0F12AA60A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B77-4C94-A359-F5F0F12AA60A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B77-4C94-A359-F5F0F12AA60A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B77-4C94-A359-F5F0F12AA60A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B77-4C94-A359-F5F0F12AA60A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B77-4C94-A359-F5F0F12AA60A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B77-4C94-A359-F5F0F12AA60A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B77-4C94-A359-F5F0F12AA60A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B77-4C94-A359-F5F0F12AA60A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B77-4C94-A359-F5F0F12AA60A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B77-4C94-A359-F5F0F12AA60A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B77-4C94-A359-F5F0F12AA60A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B77-4C94-A359-F5F0F12AA60A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8B77-4C94-A359-F5F0F12A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92-43EF-8B00-39A7781006B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B92-43EF-8B00-39A7781006B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B92-43EF-8B00-39A7781006B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B92-43EF-8B00-39A7781006B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B92-43EF-8B00-39A7781006B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B92-43EF-8B00-39A7781006B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B92-43EF-8B00-39A7781006B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B92-43EF-8B00-39A7781006B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B92-43EF-8B00-39A7781006B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B92-43EF-8B00-39A7781006B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B92-43EF-8B00-39A7781006B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B92-43EF-8B00-39A7781006B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B92-43EF-8B00-39A7781006B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5B92-43EF-8B00-39A7781006B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B92-43EF-8B00-39A7781006B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5B92-43EF-8B00-39A7781006B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5B92-43EF-8B00-39A7781006B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5B92-43EF-8B00-39A7781006B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5B92-43EF-8B00-39A7781006B6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5B92-43EF-8B00-39A7781006B6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Arch!$I$2:$I$20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B92-43EF-8B00-39A778100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CF-4386-869F-5835777544B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FCF-4386-869F-5835777544B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CF-4386-869F-5835777544B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FCF-4386-869F-5835777544B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FCF-4386-869F-5835777544B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CF-4386-869F-5835777544B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FCF-4386-869F-5835777544B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FCF-4386-869F-5835777544B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FCF-4386-869F-5835777544B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FCF-4386-869F-5835777544B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FCF-4386-869F-5835777544B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FCF-4386-869F-5835777544B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FCF-4386-869F-5835777544B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FCF-4386-869F-5835777544B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FCF-4386-869F-5835777544B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FCF-4386-869F-5835777544B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4FCF-4386-869F-5835777544B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FCF-4386-869F-5835777544B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4FCF-4386-869F-5835777544B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FCF-4386-869F-5835777544B2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FCF-4386-869F-58357775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43-476D-B1CE-56F357F502DD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43-476D-B1CE-56F357F502DD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43-476D-B1CE-56F357F502DD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43-476D-B1CE-56F357F502DD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43-476D-B1CE-56F357F502DD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43-476D-B1CE-56F357F502DD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E43-476D-B1CE-56F357F502DD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E43-476D-B1CE-56F357F502DD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E43-476D-B1CE-56F357F502DD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E43-476D-B1CE-56F357F502DD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E43-476D-B1CE-56F357F502DD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E43-476D-B1CE-56F357F502DD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E43-476D-B1CE-56F357F502DD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E43-476D-B1CE-56F357F502DD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E43-476D-B1CE-56F357F502DD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E43-476D-B1CE-56F357F502DD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E43-476D-B1CE-56F357F502DD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E43-476D-B1CE-56F357F502DD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E43-476D-B1CE-56F357F502DD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E43-476D-B1CE-56F357F502DD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FA5C-4F5C-846A-BEF883CEDB9F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E43-476D-B1CE-56F357F50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D50-48D9-A1C2-0BFC8ABC375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D50-48D9-A1C2-0BFC8ABC375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D50-48D9-A1C2-0BFC8ABC375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D50-48D9-A1C2-0BFC8ABC375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D50-48D9-A1C2-0BFC8ABC375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50-48D9-A1C2-0BFC8ABC375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D50-48D9-A1C2-0BFC8ABC375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D50-48D9-A1C2-0BFC8ABC375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D50-48D9-A1C2-0BFC8ABC375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D50-48D9-A1C2-0BFC8ABC375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D50-48D9-A1C2-0BFC8ABC375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D50-48D9-A1C2-0BFC8ABC375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D50-48D9-A1C2-0BFC8ABC375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D50-48D9-A1C2-0BFC8ABC375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D50-48D9-A1C2-0BFC8ABC375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D50-48D9-A1C2-0BFC8ABC375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D50-48D9-A1C2-0BFC8ABC375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D50-48D9-A1C2-0BFC8ABC375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D50-48D9-A1C2-0BFC8ABC3756}"/>
              </c:ext>
            </c:extLst>
          </c:dPt>
          <c:xVal>
            <c:numRef>
              <c:f>Arch!$I$2:$I$20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D50-48D9-A1C2-0BFC8ABC3756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6A9-44CE-9B9D-948A8AC98817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D50-48D9-A1C2-0BFC8ABC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593C-4E66-9DC7-5860591BD24B}"/>
              </c:ext>
            </c:extLst>
          </c:dPt>
          <c:dPt>
            <c:idx val="1"/>
            <c:marker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593C-4E66-9DC7-5860591BD24B}"/>
              </c:ext>
            </c:extLst>
          </c:dPt>
          <c:dPt>
            <c:idx val="2"/>
            <c:marker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593C-4E66-9DC7-5860591BD24B}"/>
              </c:ext>
            </c:extLst>
          </c:dPt>
          <c:dPt>
            <c:idx val="3"/>
            <c:marker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593C-4E66-9DC7-5860591BD24B}"/>
              </c:ext>
            </c:extLst>
          </c:dPt>
          <c:dPt>
            <c:idx val="4"/>
            <c:marker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593C-4E66-9DC7-5860591BD24B}"/>
              </c:ext>
            </c:extLst>
          </c:dPt>
          <c:dPt>
            <c:idx val="5"/>
            <c:marker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593C-4E66-9DC7-5860591BD24B}"/>
              </c:ext>
            </c:extLst>
          </c:dPt>
          <c:dPt>
            <c:idx val="6"/>
            <c:marker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593C-4E66-9DC7-5860591BD24B}"/>
              </c:ext>
            </c:extLst>
          </c:dPt>
          <c:dPt>
            <c:idx val="7"/>
            <c:marker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593C-4E66-9DC7-5860591BD24B}"/>
              </c:ext>
            </c:extLst>
          </c:dPt>
          <c:dPt>
            <c:idx val="8"/>
            <c:marker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593C-4E66-9DC7-5860591BD24B}"/>
              </c:ext>
            </c:extLst>
          </c:dPt>
          <c:dPt>
            <c:idx val="9"/>
            <c:marker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593C-4E66-9DC7-5860591BD24B}"/>
              </c:ext>
            </c:extLst>
          </c:dPt>
          <c:dPt>
            <c:idx val="10"/>
            <c:marker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593C-4E66-9DC7-5860591BD24B}"/>
              </c:ext>
            </c:extLst>
          </c:dPt>
          <c:dPt>
            <c:idx val="11"/>
            <c:marker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593C-4E66-9DC7-5860591BD24B}"/>
              </c:ext>
            </c:extLst>
          </c:dPt>
          <c:dPt>
            <c:idx val="12"/>
            <c:marker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593C-4E66-9DC7-5860591BD24B}"/>
              </c:ext>
            </c:extLst>
          </c:dPt>
          <c:dPt>
            <c:idx val="13"/>
            <c:marker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593C-4E66-9DC7-5860591BD24B}"/>
              </c:ext>
            </c:extLst>
          </c:dPt>
          <c:dPt>
            <c:idx val="14"/>
            <c:marker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593C-4E66-9DC7-5860591BD24B}"/>
              </c:ext>
            </c:extLst>
          </c:dPt>
          <c:dPt>
            <c:idx val="15"/>
            <c:marker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593C-4E66-9DC7-5860591BD24B}"/>
              </c:ext>
            </c:extLst>
          </c:dPt>
          <c:dPt>
            <c:idx val="16"/>
            <c:marker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593C-4E66-9DC7-5860591BD24B}"/>
              </c:ext>
            </c:extLst>
          </c:dPt>
          <c:dPt>
            <c:idx val="17"/>
            <c:marker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593C-4E66-9DC7-5860591BD24B}"/>
              </c:ext>
            </c:extLst>
          </c:dPt>
          <c:dPt>
            <c:idx val="18"/>
            <c:marker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593C-4E66-9DC7-5860591BD24B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593C-4E66-9DC7-5860591BD24B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2B-593C-4E66-9DC7-5860591BD24B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593C-4E66-9DC7-5860591B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7A9-4FBE-AC9B-F41407005A37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7A9-4FBE-AC9B-F41407005A37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A9-4FBE-AC9B-F41407005A37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7A9-4FBE-AC9B-F41407005A37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7A9-4FBE-AC9B-F41407005A37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7A9-4FBE-AC9B-F41407005A37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7A9-4FBE-AC9B-F41407005A37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7A9-4FBE-AC9B-F41407005A37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7A9-4FBE-AC9B-F41407005A37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7A9-4FBE-AC9B-F41407005A37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7A9-4FBE-AC9B-F41407005A37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7A9-4FBE-AC9B-F41407005A37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7A9-4FBE-AC9B-F41407005A37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7A9-4FBE-AC9B-F41407005A37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7A9-4FBE-AC9B-F41407005A37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7A9-4FBE-AC9B-F41407005A37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07A9-4FBE-AC9B-F41407005A37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07A9-4FBE-AC9B-F41407005A37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07A9-4FBE-AC9B-F41407005A37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07A9-4FBE-AC9B-F41407005A37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07A9-4FBE-AC9B-F41407005A37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07A9-4FBE-AC9B-F41407005A37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07A9-4FBE-AC9B-F41407005A37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07A9-4FBE-AC9B-F41407005A37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07A9-4FBE-AC9B-F41407005A37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07A9-4FBE-AC9B-F41407005A37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07A9-4FBE-AC9B-F41407005A37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07A9-4FBE-AC9B-F41407005A37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07A9-4FBE-AC9B-F41407005A37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07A9-4FBE-AC9B-F41407005A37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07A9-4FBE-AC9B-F41407005A37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07A9-4FBE-AC9B-F41407005A37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07A9-4FBE-AC9B-F41407005A37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07A9-4FBE-AC9B-F41407005A37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07A9-4FBE-AC9B-F41407005A37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07A9-4FBE-AC9B-F41407005A37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07A9-4FBE-AC9B-F41407005A37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07A9-4FBE-AC9B-F41407005A37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07A9-4FBE-AC9B-F41407005A37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7A9-4FBE-AC9B-F41407005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AD1-4E96-A8DD-66615EDD787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AD1-4E96-A8DD-66615EDD787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AD1-4E96-A8DD-66615EDD787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AD1-4E96-A8DD-66615EDD787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AD1-4E96-A8DD-66615EDD787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AD1-4E96-A8DD-66615EDD787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AD1-4E96-A8DD-66615EDD787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AD1-4E96-A8DD-66615EDD787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AD1-4E96-A8DD-66615EDD787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AD1-4E96-A8DD-66615EDD787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AD1-4E96-A8DD-66615EDD787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AD1-4E96-A8DD-66615EDD787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DAD1-4E96-A8DD-66615EDD787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DAD1-4E96-A8DD-66615EDD787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AD1-4E96-A8DD-66615EDD787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DAD1-4E96-A8DD-66615EDD787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DAD1-4E96-A8DD-66615EDD787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DAD1-4E96-A8DD-66615EDD787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AD1-4E96-A8DD-66615EDD787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AD1-4E96-A8DD-66615EDD7872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DAD1-4E96-A8DD-66615EDD7872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AD1-4E96-A8DD-66615EDD7872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DAD1-4E96-A8DD-66615EDD7872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DAD1-4E96-A8DD-66615EDD7872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DAD1-4E96-A8DD-66615EDD7872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DAD1-4E96-A8DD-66615EDD7872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DAD1-4E96-A8DD-66615EDD7872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DAD1-4E96-A8DD-66615EDD7872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DAD1-4E96-A8DD-66615EDD7872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DAD1-4E96-A8DD-66615EDD7872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DAD1-4E96-A8DD-66615EDD7872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DAD1-4E96-A8DD-66615EDD7872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DAD1-4E96-A8DD-66615EDD7872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DAD1-4E96-A8DD-66615EDD7872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DAD1-4E96-A8DD-66615EDD7872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DAD1-4E96-A8DD-66615EDD7872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DAD1-4E96-A8DD-66615EDD7872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DAD1-4E96-A8DD-66615EDD7872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DAD1-4E96-A8DD-66615EDD7872}"/>
              </c:ext>
            </c:extLst>
          </c:dPt>
          <c:xVal>
            <c:numRef>
              <c:f>Combined!$C$2:$C$40</c:f>
              <c:numCache>
                <c:formatCode>General</c:formatCode>
                <c:ptCount val="3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AD1-4E96-A8DD-66615EDD7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3A-430B-9463-E6DE35401103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3A-430B-9463-E6DE35401103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3A-430B-9463-E6DE35401103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3A-430B-9463-E6DE35401103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C3A-430B-9463-E6DE35401103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C3A-430B-9463-E6DE35401103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C3A-430B-9463-E6DE35401103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C3A-430B-9463-E6DE35401103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C3A-430B-9463-E6DE35401103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3A-430B-9463-E6DE35401103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C3A-430B-9463-E6DE35401103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C3A-430B-9463-E6DE35401103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C3A-430B-9463-E6DE35401103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C3A-430B-9463-E6DE35401103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C3A-430B-9463-E6DE35401103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C3A-430B-9463-E6DE35401103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C3A-430B-9463-E6DE35401103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C3A-430B-9463-E6DE35401103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C3A-430B-9463-E6DE35401103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C3A-430B-9463-E6DE35401103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C3A-430B-9463-E6DE35401103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C3A-430B-9463-E6DE35401103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C3A-430B-9463-E6DE35401103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C3A-430B-9463-E6DE35401103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C3A-430B-9463-E6DE35401103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C3A-430B-9463-E6DE35401103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C3A-430B-9463-E6DE35401103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C3A-430B-9463-E6DE35401103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C3A-430B-9463-E6DE35401103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C3A-430B-9463-E6DE35401103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C3A-430B-9463-E6DE35401103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C3A-430B-9463-E6DE35401103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C3A-430B-9463-E6DE35401103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C3A-430B-9463-E6DE35401103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C3A-430B-9463-E6DE35401103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C3A-430B-9463-E6DE35401103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C3A-430B-9463-E6DE35401103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C3A-430B-9463-E6DE35401103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C3A-430B-9463-E6DE35401103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</c:numCache>
            </c:numRef>
          </c:xVal>
          <c:yVal>
            <c:numRef>
              <c:f>Combined!$C$2:$C$40</c:f>
              <c:numCache>
                <c:formatCode>General</c:formatCode>
                <c:ptCount val="3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C3A-430B-9463-E6DE35401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6C5C8-604A-E97D-2240-92AFFA16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821D00-467D-10CA-425B-333749174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FB01EC-455E-72B0-19EC-565121033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84ADA-7D0D-4283-9ACF-9902F67D5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D1C53-17E3-49FE-99FE-D81B097B8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53648-7994-4E21-AC60-86F804359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0</xdr:colOff>
      <xdr:row>26</xdr:row>
      <xdr:rowOff>0</xdr:rowOff>
    </xdr:to>
    <xdr:graphicFrame macro="">
      <xdr:nvGraphicFramePr>
        <xdr:cNvPr id="2" name="cht_Top">
          <a:extLst>
            <a:ext uri="{FF2B5EF4-FFF2-40B4-BE49-F238E27FC236}">
              <a16:creationId xmlns:a16="http://schemas.microsoft.com/office/drawing/2014/main" id="{918802B8-92F6-4BD2-B0A4-D0F58816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t_end">
          <a:extLst>
            <a:ext uri="{FF2B5EF4-FFF2-40B4-BE49-F238E27FC236}">
              <a16:creationId xmlns:a16="http://schemas.microsoft.com/office/drawing/2014/main" id="{ADCC61C0-8291-4D95-B46A-344E17F2D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0</xdr:colOff>
      <xdr:row>42</xdr:row>
      <xdr:rowOff>0</xdr:rowOff>
    </xdr:to>
    <xdr:graphicFrame macro="">
      <xdr:nvGraphicFramePr>
        <xdr:cNvPr id="4" name="cht_bottom">
          <a:extLst>
            <a:ext uri="{FF2B5EF4-FFF2-40B4-BE49-F238E27FC236}">
              <a16:creationId xmlns:a16="http://schemas.microsoft.com/office/drawing/2014/main" id="{8621B77F-954A-4E9E-A923-85A064225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ACCA-6E6A-42F7-B5A5-56AD77295851}">
  <sheetPr codeName="Sheet1"/>
  <dimension ref="A1:V21"/>
  <sheetViews>
    <sheetView workbookViewId="0">
      <selection activeCell="B22" sqref="B22"/>
    </sheetView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0" t="e">
        <f>NA()</f>
        <v>#N/A</v>
      </c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x14ac:dyDescent="0.25">
      <c r="A2" t="e">
        <f>NA()</f>
        <v>#N/A</v>
      </c>
      <c r="B2" t="e">
        <f>NA()</f>
        <v>#N/A</v>
      </c>
      <c r="C2" t="e">
        <f>NA()</f>
        <v>#N/A</v>
      </c>
      <c r="E2" s="2">
        <v>1</v>
      </c>
      <c r="G2" t="e" cm="1">
        <f t="array" ref="G2">INDEX(A$2:A$1048576,$E2)</f>
        <v>#N/A</v>
      </c>
      <c r="H2" t="e" cm="1">
        <f t="array" ref="H2">INDEX(B$2:B$1048576,$E2)</f>
        <v>#N/A</v>
      </c>
      <c r="I2" t="e" cm="1">
        <f t="array" ref="I2">INDEX(C$2:C$1048576,$E2)</f>
        <v>#N/A</v>
      </c>
      <c r="K2" s="3">
        <v>66047</v>
      </c>
    </row>
    <row r="3" spans="1:22" x14ac:dyDescent="0.25">
      <c r="A3" t="e">
        <f>NA()</f>
        <v>#N/A</v>
      </c>
      <c r="B3" t="e">
        <f>NA()</f>
        <v>#N/A</v>
      </c>
      <c r="C3" t="e">
        <f>NA()</f>
        <v>#N/A</v>
      </c>
      <c r="E3" s="2">
        <v>2</v>
      </c>
      <c r="G3" t="e" cm="1">
        <f t="array" ref="G3">INDEX(A$2:A$1048576,$E3)</f>
        <v>#N/A</v>
      </c>
      <c r="H3" t="e" cm="1">
        <f t="array" ref="H3">INDEX(B$2:B$1048576,$E3)</f>
        <v>#N/A</v>
      </c>
      <c r="I3" t="e" cm="1">
        <f t="array" ref="I3">INDEX(C$2:C$1048576,$E3)</f>
        <v>#N/A</v>
      </c>
      <c r="K3" s="12">
        <v>81407</v>
      </c>
    </row>
    <row r="4" spans="1:22" x14ac:dyDescent="0.25">
      <c r="A4" t="e">
        <f>NA()</f>
        <v>#N/A</v>
      </c>
      <c r="B4" t="e">
        <f>NA()</f>
        <v>#N/A</v>
      </c>
      <c r="C4" t="e">
        <f>NA()</f>
        <v>#N/A</v>
      </c>
      <c r="E4" s="2">
        <v>3</v>
      </c>
      <c r="G4" t="e" cm="1">
        <f t="array" ref="G4">INDEX(A$2:A$1048576,$E4)</f>
        <v>#N/A</v>
      </c>
      <c r="H4" t="e" cm="1">
        <f t="array" ref="H4">INDEX(B$2:B$1048576,$E4)</f>
        <v>#N/A</v>
      </c>
      <c r="I4" t="e" cm="1">
        <f t="array" ref="I4">INDEX(C$2:C$1048576,$E4)</f>
        <v>#N/A</v>
      </c>
      <c r="K4" s="13">
        <v>96767</v>
      </c>
    </row>
    <row r="5" spans="1:22" x14ac:dyDescent="0.25">
      <c r="A5" t="e">
        <f>NA()</f>
        <v>#N/A</v>
      </c>
      <c r="B5" t="e">
        <f>NA()</f>
        <v>#N/A</v>
      </c>
      <c r="C5" t="e">
        <f>NA()</f>
        <v>#N/A</v>
      </c>
      <c r="E5" s="2">
        <v>4</v>
      </c>
      <c r="G5" t="e" cm="1">
        <f t="array" ref="G5">INDEX(A$2:A$1048576,$E5)</f>
        <v>#N/A</v>
      </c>
      <c r="H5" t="e" cm="1">
        <f t="array" ref="H5">INDEX(B$2:B$1048576,$E5)</f>
        <v>#N/A</v>
      </c>
      <c r="I5" t="e" cm="1">
        <f t="array" ref="I5">INDEX(C$2:C$1048576,$E5)</f>
        <v>#N/A</v>
      </c>
      <c r="K5" s="14">
        <v>111871</v>
      </c>
    </row>
    <row r="6" spans="1:22" x14ac:dyDescent="0.25">
      <c r="A6" t="e">
        <f>NA()</f>
        <v>#N/A</v>
      </c>
      <c r="B6" t="e">
        <f>NA()</f>
        <v>#N/A</v>
      </c>
      <c r="C6" t="e">
        <f>NA()</f>
        <v>#N/A</v>
      </c>
      <c r="E6" s="2">
        <v>5</v>
      </c>
      <c r="G6" t="e" cm="1">
        <f t="array" ref="G6">INDEX(A$2:A$1048576,$E6)</f>
        <v>#N/A</v>
      </c>
      <c r="H6" t="e" cm="1">
        <f t="array" ref="H6">INDEX(B$2:B$1048576,$E6)</f>
        <v>#N/A</v>
      </c>
      <c r="I6" t="e" cm="1">
        <f t="array" ref="I6">INDEX(C$2:C$1048576,$E6)</f>
        <v>#N/A</v>
      </c>
      <c r="K6" s="15">
        <v>127231</v>
      </c>
    </row>
    <row r="7" spans="1:22" x14ac:dyDescent="0.25">
      <c r="A7" t="e">
        <f>NA()</f>
        <v>#N/A</v>
      </c>
      <c r="B7" t="e">
        <f>NA()</f>
        <v>#N/A</v>
      </c>
      <c r="C7" t="e">
        <f>NA()</f>
        <v>#N/A</v>
      </c>
      <c r="E7" s="2">
        <v>6</v>
      </c>
      <c r="G7" t="e" cm="1">
        <f t="array" ref="G7">INDEX(A$2:A$1048576,$E7)</f>
        <v>#N/A</v>
      </c>
      <c r="H7" t="e" cm="1">
        <f t="array" ref="H7">INDEX(B$2:B$1048576,$E7)</f>
        <v>#N/A</v>
      </c>
      <c r="I7" t="e" cm="1">
        <f t="array" ref="I7">INDEX(C$2:C$1048576,$E7)</f>
        <v>#N/A</v>
      </c>
      <c r="K7" s="16">
        <v>131026</v>
      </c>
    </row>
    <row r="8" spans="1:22" x14ac:dyDescent="0.25">
      <c r="A8" t="e">
        <f>NA()</f>
        <v>#N/A</v>
      </c>
      <c r="B8" t="e">
        <f>NA()</f>
        <v>#N/A</v>
      </c>
      <c r="C8" t="e">
        <f>NA()</f>
        <v>#N/A</v>
      </c>
      <c r="E8" s="2">
        <v>7</v>
      </c>
      <c r="G8" t="e" cm="1">
        <f t="array" ref="G8">INDEX(A$2:A$1048576,$E8)</f>
        <v>#N/A</v>
      </c>
      <c r="H8" t="e" cm="1">
        <f t="array" ref="H8">INDEX(B$2:B$1048576,$E8)</f>
        <v>#N/A</v>
      </c>
      <c r="I8" t="e" cm="1">
        <f t="array" ref="I8">INDEX(C$2:C$1048576,$E8)</f>
        <v>#N/A</v>
      </c>
      <c r="K8" s="17">
        <v>130966</v>
      </c>
    </row>
    <row r="9" spans="1:22" x14ac:dyDescent="0.25">
      <c r="A9" t="e">
        <f>NA()</f>
        <v>#N/A</v>
      </c>
      <c r="B9" t="e">
        <f>NA()</f>
        <v>#N/A</v>
      </c>
      <c r="C9" t="e">
        <f>NA()</f>
        <v>#N/A</v>
      </c>
      <c r="E9" s="2">
        <v>8</v>
      </c>
      <c r="G9" t="e" cm="1">
        <f t="array" ref="G9">INDEX(A$2:A$1048576,$E9)</f>
        <v>#N/A</v>
      </c>
      <c r="H9" t="e" cm="1">
        <f t="array" ref="H9">INDEX(B$2:B$1048576,$E9)</f>
        <v>#N/A</v>
      </c>
      <c r="I9" t="e" cm="1">
        <f t="array" ref="I9">INDEX(C$2:C$1048576,$E9)</f>
        <v>#N/A</v>
      </c>
      <c r="K9" s="18">
        <v>130907</v>
      </c>
    </row>
    <row r="10" spans="1:22" x14ac:dyDescent="0.25">
      <c r="A10" t="e">
        <f>NA()</f>
        <v>#N/A</v>
      </c>
      <c r="B10" t="e">
        <f>NA()</f>
        <v>#N/A</v>
      </c>
      <c r="C10" t="e">
        <f>NA()</f>
        <v>#N/A</v>
      </c>
      <c r="E10" s="2">
        <v>9</v>
      </c>
      <c r="G10" t="e" cm="1">
        <f t="array" ref="G10">INDEX(A$2:A$1048576,$E10)</f>
        <v>#N/A</v>
      </c>
      <c r="H10" t="e" cm="1">
        <f t="array" ref="H10">INDEX(B$2:B$1048576,$E10)</f>
        <v>#N/A</v>
      </c>
      <c r="I10" t="e" cm="1">
        <f t="array" ref="I10">INDEX(C$2:C$1048576,$E10)</f>
        <v>#N/A</v>
      </c>
      <c r="K10" s="19">
        <v>130847</v>
      </c>
    </row>
    <row r="11" spans="1:22" x14ac:dyDescent="0.25">
      <c r="A11" t="e">
        <f>NA()</f>
        <v>#N/A</v>
      </c>
      <c r="B11" t="e">
        <f>NA()</f>
        <v>#N/A</v>
      </c>
      <c r="C11" t="e">
        <f>NA()</f>
        <v>#N/A</v>
      </c>
      <c r="E11" s="2">
        <v>10</v>
      </c>
      <c r="G11" t="e" cm="1">
        <f t="array" ref="G11">INDEX(A$2:A$1048576,$E11)</f>
        <v>#N/A</v>
      </c>
      <c r="H11" t="e" cm="1">
        <f t="array" ref="H11">INDEX(B$2:B$1048576,$E11)</f>
        <v>#N/A</v>
      </c>
      <c r="I11" t="e" cm="1">
        <f t="array" ref="I11">INDEX(C$2:C$1048576,$E11)</f>
        <v>#N/A</v>
      </c>
      <c r="K11" s="20">
        <v>2096897</v>
      </c>
    </row>
    <row r="12" spans="1:22" x14ac:dyDescent="0.25">
      <c r="A12" t="e">
        <f>NA()</f>
        <v>#N/A</v>
      </c>
      <c r="B12" t="e">
        <f>NA()</f>
        <v>#N/A</v>
      </c>
      <c r="C12" t="e">
        <f>NA()</f>
        <v>#N/A</v>
      </c>
      <c r="E12" s="2">
        <v>11</v>
      </c>
      <c r="G12" t="e" cm="1">
        <f t="array" ref="G12">INDEX(A$2:A$1048576,$E12)</f>
        <v>#N/A</v>
      </c>
      <c r="H12" t="e" cm="1">
        <f t="array" ref="H12">INDEX(B$2:B$1048576,$E12)</f>
        <v>#N/A</v>
      </c>
      <c r="I12" t="e" cm="1">
        <f t="array" ref="I12">INDEX(C$2:C$1048576,$E12)</f>
        <v>#N/A</v>
      </c>
      <c r="K12" s="21">
        <v>6029057</v>
      </c>
    </row>
    <row r="13" spans="1:22" x14ac:dyDescent="0.25">
      <c r="A13" t="e">
        <f>NA()</f>
        <v>#N/A</v>
      </c>
      <c r="B13" t="e">
        <f>NA()</f>
        <v>#N/A</v>
      </c>
      <c r="C13" t="e">
        <f>NA()</f>
        <v>#N/A</v>
      </c>
      <c r="E13" s="2">
        <v>12</v>
      </c>
      <c r="G13" t="e" cm="1">
        <f t="array" ref="G13">INDEX(A$2:A$1048576,$E13)</f>
        <v>#N/A</v>
      </c>
      <c r="H13" t="e" cm="1">
        <f t="array" ref="H13">INDEX(B$2:B$1048576,$E13)</f>
        <v>#N/A</v>
      </c>
      <c r="I13" t="e" cm="1">
        <f t="array" ref="I13">INDEX(C$2:C$1048576,$E13)</f>
        <v>#N/A</v>
      </c>
      <c r="K13" s="22">
        <v>9895681</v>
      </c>
    </row>
    <row r="14" spans="1:22" x14ac:dyDescent="0.25">
      <c r="A14" t="e">
        <f>NA()</f>
        <v>#N/A</v>
      </c>
      <c r="B14" t="e">
        <f>NA()</f>
        <v>#N/A</v>
      </c>
      <c r="C14" t="e">
        <f>NA()</f>
        <v>#N/A</v>
      </c>
      <c r="E14" s="2">
        <v>13</v>
      </c>
      <c r="G14" t="e" cm="1">
        <f t="array" ref="G14">INDEX(A$2:A$1048576,$E14)</f>
        <v>#N/A</v>
      </c>
      <c r="H14" t="e" cm="1">
        <f t="array" ref="H14">INDEX(B$2:B$1048576,$E14)</f>
        <v>#N/A</v>
      </c>
      <c r="I14" t="e" cm="1">
        <f t="array" ref="I14">INDEX(C$2:C$1048576,$E14)</f>
        <v>#N/A</v>
      </c>
      <c r="K14" s="23">
        <v>13827841</v>
      </c>
    </row>
    <row r="15" spans="1:22" x14ac:dyDescent="0.25">
      <c r="A15" t="e">
        <f>NA()</f>
        <v>#N/A</v>
      </c>
      <c r="B15" t="e">
        <f>NA()</f>
        <v>#N/A</v>
      </c>
      <c r="C15" t="e">
        <f>NA()</f>
        <v>#N/A</v>
      </c>
      <c r="E15" s="2">
        <v>14</v>
      </c>
      <c r="G15" t="e" cm="1">
        <f t="array" ref="G15">INDEX(A$2:A$1048576,$E15)</f>
        <v>#N/A</v>
      </c>
      <c r="H15" t="e" cm="1">
        <f t="array" ref="H15">INDEX(B$2:B$1048576,$E15)</f>
        <v>#N/A</v>
      </c>
      <c r="I15" t="e" cm="1">
        <f t="array" ref="I15">INDEX(C$2:C$1048576,$E15)</f>
        <v>#N/A</v>
      </c>
      <c r="K15" s="10">
        <v>16773121</v>
      </c>
    </row>
    <row r="16" spans="1:22" x14ac:dyDescent="0.25">
      <c r="A16" t="e">
        <f>NA()</f>
        <v>#N/A</v>
      </c>
      <c r="B16" t="e">
        <f>NA()</f>
        <v>#N/A</v>
      </c>
      <c r="C16" t="e">
        <f>NA()</f>
        <v>#N/A</v>
      </c>
      <c r="E16" s="2">
        <v>15</v>
      </c>
      <c r="G16" t="e" cm="1">
        <f t="array" ref="G16">INDEX(A$2:A$1048576,$E16)</f>
        <v>#N/A</v>
      </c>
      <c r="H16" t="e" cm="1">
        <f t="array" ref="H16">INDEX(B$2:B$1048576,$E16)</f>
        <v>#N/A</v>
      </c>
      <c r="I16" t="e" cm="1">
        <f t="array" ref="I16">INDEX(C$2:C$1048576,$E16)</f>
        <v>#N/A</v>
      </c>
      <c r="K16" s="6">
        <v>16757761</v>
      </c>
    </row>
    <row r="17" spans="1:11" x14ac:dyDescent="0.25">
      <c r="A17" t="e">
        <f>NA()</f>
        <v>#N/A</v>
      </c>
      <c r="B17" t="e">
        <f>NA()</f>
        <v>#N/A</v>
      </c>
      <c r="C17" t="e">
        <f>NA()</f>
        <v>#N/A</v>
      </c>
      <c r="E17" s="2">
        <v>16</v>
      </c>
      <c r="G17" t="e" cm="1">
        <f t="array" ref="G17">INDEX(A$2:A$1048576,$E17)</f>
        <v>#N/A</v>
      </c>
      <c r="H17" t="e" cm="1">
        <f t="array" ref="H17">INDEX(B$2:B$1048576,$E17)</f>
        <v>#N/A</v>
      </c>
      <c r="I17" t="e" cm="1">
        <f t="array" ref="I17">INDEX(C$2:C$1048576,$E17)</f>
        <v>#N/A</v>
      </c>
      <c r="K17" s="24">
        <v>16742657</v>
      </c>
    </row>
    <row r="18" spans="1:11" x14ac:dyDescent="0.25">
      <c r="A18" t="e">
        <f>NA()</f>
        <v>#N/A</v>
      </c>
      <c r="B18" t="e">
        <f>NA()</f>
        <v>#N/A</v>
      </c>
      <c r="C18" t="e">
        <f>NA()</f>
        <v>#N/A</v>
      </c>
      <c r="E18" s="2">
        <v>17</v>
      </c>
      <c r="G18" t="e" cm="1">
        <f t="array" ref="G18">INDEX(A$2:A$1048576,$E18)</f>
        <v>#N/A</v>
      </c>
      <c r="H18" t="e" cm="1">
        <f t="array" ref="H18">INDEX(B$2:B$1048576,$E18)</f>
        <v>#N/A</v>
      </c>
      <c r="I18" t="e" cm="1">
        <f t="array" ref="I18">INDEX(C$2:C$1048576,$E18)</f>
        <v>#N/A</v>
      </c>
      <c r="K18" s="25">
        <v>16727297</v>
      </c>
    </row>
    <row r="19" spans="1:11" x14ac:dyDescent="0.25">
      <c r="A19" t="e">
        <f>NA()</f>
        <v>#N/A</v>
      </c>
      <c r="B19" t="e">
        <f>NA()</f>
        <v>#N/A</v>
      </c>
      <c r="C19" t="e">
        <f>NA()</f>
        <v>#N/A</v>
      </c>
      <c r="E19" s="2">
        <v>18</v>
      </c>
      <c r="G19" t="e" cm="1">
        <f t="array" ref="G19">INDEX(A$2:A$1048576,$E19)</f>
        <v>#N/A</v>
      </c>
      <c r="H19" t="e" cm="1">
        <f t="array" ref="H19">INDEX(B$2:B$1048576,$E19)</f>
        <v>#N/A</v>
      </c>
      <c r="I19" t="e" cm="1">
        <f t="array" ref="I19">INDEX(C$2:C$1048576,$E19)</f>
        <v>#N/A</v>
      </c>
      <c r="K19" s="26">
        <v>16711937</v>
      </c>
    </row>
    <row r="20" spans="1:11" x14ac:dyDescent="0.25">
      <c r="A20" t="e">
        <f>NA()</f>
        <v>#N/A</v>
      </c>
      <c r="B20" t="e">
        <f>NA()</f>
        <v>#N/A</v>
      </c>
      <c r="C20" t="e">
        <f>NA()</f>
        <v>#N/A</v>
      </c>
      <c r="E20" s="2">
        <v>19</v>
      </c>
      <c r="G20" t="e" cm="1">
        <f t="array" ref="G20">INDEX(A$2:A$1048576,$E20)</f>
        <v>#N/A</v>
      </c>
      <c r="H20" t="e" cm="1">
        <f t="array" ref="H20">INDEX(B$2:B$1048576,$E20)</f>
        <v>#N/A</v>
      </c>
      <c r="I20" t="e" cm="1">
        <f t="array" ref="I20">INDEX(C$2:C$1048576,$E20)</f>
        <v>#N/A</v>
      </c>
      <c r="K20" s="27">
        <v>16711997</v>
      </c>
    </row>
    <row r="21" spans="1:11" x14ac:dyDescent="0.25">
      <c r="A21" t="e">
        <f>NA()</f>
        <v>#N/A</v>
      </c>
      <c r="B21" t="e">
        <f>NA()</f>
        <v>#N/A</v>
      </c>
      <c r="C21" t="e">
        <f>NA()</f>
        <v>#N/A</v>
      </c>
      <c r="E21" s="2">
        <v>20</v>
      </c>
      <c r="G21" t="e" cm="1">
        <f t="array" ref="G21">INDEX(A$2:A$1048576,$E21)</f>
        <v>#N/A</v>
      </c>
      <c r="H21" t="e" cm="1">
        <f t="array" ref="H21">INDEX(B$2:B$1048576,$E21)</f>
        <v>#N/A</v>
      </c>
      <c r="I21" t="e" cm="1">
        <f t="array" ref="I21">INDEX(C$2:C$1048576,$E21)</f>
        <v>#N/A</v>
      </c>
      <c r="K21" s="28">
        <v>16712057</v>
      </c>
    </row>
  </sheetData>
  <sortState xmlns:xlrd2="http://schemas.microsoft.com/office/spreadsheetml/2017/richdata2" ref="E2:E21">
    <sortCondition ref="E2:E21"/>
  </sortState>
  <dataConsolidate/>
  <mergeCells count="1">
    <mergeCell ref="L1:V1"/>
  </mergeCells>
  <conditionalFormatting sqref="E1:E1048576">
    <cfRule type="duplicateValues" dxfId="2" priority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F05-CAA4-4C93-8B23-853C59DF6BCF}">
  <sheetPr codeName="Sheet2"/>
  <dimension ref="A1:V21"/>
  <sheetViews>
    <sheetView workbookViewId="0">
      <selection activeCell="K1" sqref="K1"/>
    </sheetView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1" t="e">
        <f>NA()</f>
        <v>#N/A</v>
      </c>
      <c r="M1" s="71"/>
      <c r="N1" s="71"/>
      <c r="O1" s="71"/>
      <c r="P1" s="71"/>
      <c r="Q1" s="71"/>
      <c r="R1" s="71"/>
      <c r="S1" s="71"/>
      <c r="T1" s="71"/>
      <c r="U1" s="71"/>
      <c r="V1" s="71"/>
    </row>
    <row r="2" spans="1:22" x14ac:dyDescent="0.25">
      <c r="A2" t="e">
        <f>NA()</f>
        <v>#N/A</v>
      </c>
      <c r="B2" t="e">
        <f>NA()</f>
        <v>#N/A</v>
      </c>
      <c r="C2" t="e">
        <f>NA()</f>
        <v>#N/A</v>
      </c>
      <c r="E2" s="2">
        <v>1</v>
      </c>
      <c r="G2" t="e" cm="1">
        <f t="array" ref="G2">INDEX(_xlfn._TRO_TRAILING(A$2:A$1048576),$E2)</f>
        <v>#N/A</v>
      </c>
      <c r="H2" t="e" cm="1">
        <f t="array" ref="H2">INDEX(_xlfn._TRO_TRAILING(B$2:B$1048576),$E2)</f>
        <v>#N/A</v>
      </c>
      <c r="I2" t="e" cm="1">
        <f t="array" ref="I2">INDEX(_xlfn._TRO_TRAILING(C$2:C$1048576),$E2)</f>
        <v>#N/A</v>
      </c>
      <c r="K2" s="3">
        <v>66047</v>
      </c>
    </row>
    <row r="3" spans="1:22" x14ac:dyDescent="0.25">
      <c r="A3" t="e">
        <f>NA()</f>
        <v>#N/A</v>
      </c>
      <c r="B3" t="e">
        <f>NA()</f>
        <v>#N/A</v>
      </c>
      <c r="C3" t="e">
        <f>NA()</f>
        <v>#N/A</v>
      </c>
      <c r="E3" s="2">
        <v>2</v>
      </c>
      <c r="G3" t="e" cm="1">
        <f t="array" ref="G3">INDEX(_xlfn._TRO_TRAILING(A$2:A$1048576),$E3)</f>
        <v>#N/A</v>
      </c>
      <c r="H3" t="e" cm="1">
        <f t="array" ref="H3">INDEX(_xlfn._TRO_TRAILING(B$2:B$1048576),$E3)</f>
        <v>#N/A</v>
      </c>
      <c r="I3" t="e" cm="1">
        <f t="array" ref="I3">INDEX(_xlfn._TRO_TRAILING(C$2:C$1048576),$E3)</f>
        <v>#N/A</v>
      </c>
      <c r="K3" s="12">
        <v>81407</v>
      </c>
    </row>
    <row r="4" spans="1:22" x14ac:dyDescent="0.25">
      <c r="A4" t="e">
        <f>NA()</f>
        <v>#N/A</v>
      </c>
      <c r="B4" t="e">
        <f>NA()</f>
        <v>#N/A</v>
      </c>
      <c r="C4" t="e">
        <f>NA()</f>
        <v>#N/A</v>
      </c>
      <c r="E4" s="2">
        <v>3</v>
      </c>
      <c r="G4" t="e" cm="1">
        <f t="array" ref="G4">INDEX(_xlfn._TRO_TRAILING(A$2:A$1048576),$E4)</f>
        <v>#N/A</v>
      </c>
      <c r="H4" t="e" cm="1">
        <f t="array" ref="H4">INDEX(_xlfn._TRO_TRAILING(B$2:B$1048576),$E4)</f>
        <v>#N/A</v>
      </c>
      <c r="I4" t="e" cm="1">
        <f t="array" ref="I4">INDEX(_xlfn._TRO_TRAILING(C$2:C$1048576),$E4)</f>
        <v>#N/A</v>
      </c>
      <c r="K4" s="13">
        <v>96767</v>
      </c>
    </row>
    <row r="5" spans="1:22" x14ac:dyDescent="0.25">
      <c r="A5" t="e">
        <f>NA()</f>
        <v>#N/A</v>
      </c>
      <c r="B5" t="e">
        <f>NA()</f>
        <v>#N/A</v>
      </c>
      <c r="C5" t="e">
        <f>NA()</f>
        <v>#N/A</v>
      </c>
      <c r="E5" s="2">
        <v>4</v>
      </c>
      <c r="G5" t="e" cm="1">
        <f t="array" ref="G5">INDEX(_xlfn._TRO_TRAILING(A$2:A$1048576),$E5)</f>
        <v>#N/A</v>
      </c>
      <c r="H5" t="e" cm="1">
        <f t="array" ref="H5">INDEX(_xlfn._TRO_TRAILING(B$2:B$1048576),$E5)</f>
        <v>#N/A</v>
      </c>
      <c r="I5" t="e" cm="1">
        <f t="array" ref="I5">INDEX(_xlfn._TRO_TRAILING(C$2:C$1048576),$E5)</f>
        <v>#N/A</v>
      </c>
      <c r="K5" s="14">
        <v>111871</v>
      </c>
    </row>
    <row r="6" spans="1:22" x14ac:dyDescent="0.25">
      <c r="A6" t="e">
        <f>NA()</f>
        <v>#N/A</v>
      </c>
      <c r="B6" t="e">
        <f>NA()</f>
        <v>#N/A</v>
      </c>
      <c r="C6" t="e">
        <f>NA()</f>
        <v>#N/A</v>
      </c>
      <c r="E6" s="2">
        <v>5</v>
      </c>
      <c r="G6" t="e" cm="1">
        <f t="array" ref="G6">INDEX(_xlfn._TRO_TRAILING(A$2:A$1048576),$E6)</f>
        <v>#N/A</v>
      </c>
      <c r="H6" t="e" cm="1">
        <f t="array" ref="H6">INDEX(_xlfn._TRO_TRAILING(B$2:B$1048576),$E6)</f>
        <v>#N/A</v>
      </c>
      <c r="I6" t="e" cm="1">
        <f t="array" ref="I6">INDEX(_xlfn._TRO_TRAILING(C$2:C$1048576),$E6)</f>
        <v>#N/A</v>
      </c>
      <c r="K6" s="15">
        <v>127231</v>
      </c>
    </row>
    <row r="7" spans="1:22" x14ac:dyDescent="0.25">
      <c r="A7" t="e">
        <f>NA()</f>
        <v>#N/A</v>
      </c>
      <c r="B7" t="e">
        <f>NA()</f>
        <v>#N/A</v>
      </c>
      <c r="C7" t="e">
        <f>NA()</f>
        <v>#N/A</v>
      </c>
      <c r="E7" s="2">
        <v>6</v>
      </c>
      <c r="G7" t="e" cm="1">
        <f t="array" ref="G7">INDEX(_xlfn._TRO_TRAILING(A$2:A$1048576),$E7)</f>
        <v>#N/A</v>
      </c>
      <c r="H7" t="e" cm="1">
        <f t="array" ref="H7">INDEX(_xlfn._TRO_TRAILING(B$2:B$1048576),$E7)</f>
        <v>#N/A</v>
      </c>
      <c r="I7" t="e" cm="1">
        <f t="array" ref="I7">INDEX(_xlfn._TRO_TRAILING(C$2:C$1048576),$E7)</f>
        <v>#N/A</v>
      </c>
      <c r="K7" s="16">
        <v>131026</v>
      </c>
    </row>
    <row r="8" spans="1:22" x14ac:dyDescent="0.25">
      <c r="A8" t="e">
        <f>NA()</f>
        <v>#N/A</v>
      </c>
      <c r="B8" t="e">
        <f>NA()</f>
        <v>#N/A</v>
      </c>
      <c r="C8" t="e">
        <f>NA()</f>
        <v>#N/A</v>
      </c>
      <c r="E8" s="2">
        <v>7</v>
      </c>
      <c r="G8" t="e" cm="1">
        <f t="array" ref="G8">INDEX(_xlfn._TRO_TRAILING(A$2:A$1048576),$E8)</f>
        <v>#N/A</v>
      </c>
      <c r="H8" t="e" cm="1">
        <f t="array" ref="H8">INDEX(_xlfn._TRO_TRAILING(B$2:B$1048576),$E8)</f>
        <v>#N/A</v>
      </c>
      <c r="I8" t="e" cm="1">
        <f t="array" ref="I8">INDEX(_xlfn._TRO_TRAILING(C$2:C$1048576),$E8)</f>
        <v>#N/A</v>
      </c>
      <c r="K8" s="17">
        <v>130966</v>
      </c>
    </row>
    <row r="9" spans="1:22" x14ac:dyDescent="0.25">
      <c r="A9" t="e">
        <f>NA()</f>
        <v>#N/A</v>
      </c>
      <c r="B9" t="e">
        <f>NA()</f>
        <v>#N/A</v>
      </c>
      <c r="C9" t="e">
        <f>NA()</f>
        <v>#N/A</v>
      </c>
      <c r="E9" s="2">
        <v>8</v>
      </c>
      <c r="G9" t="e" cm="1">
        <f t="array" ref="G9">INDEX(_xlfn._TRO_TRAILING(A$2:A$1048576),$E9)</f>
        <v>#N/A</v>
      </c>
      <c r="H9" t="e" cm="1">
        <f t="array" ref="H9">INDEX(_xlfn._TRO_TRAILING(B$2:B$1048576),$E9)</f>
        <v>#N/A</v>
      </c>
      <c r="I9" t="e" cm="1">
        <f t="array" ref="I9">INDEX(_xlfn._TRO_TRAILING(C$2:C$1048576),$E9)</f>
        <v>#N/A</v>
      </c>
      <c r="K9" s="18">
        <v>130907</v>
      </c>
    </row>
    <row r="10" spans="1:22" x14ac:dyDescent="0.25">
      <c r="A10" t="e">
        <f>NA()</f>
        <v>#N/A</v>
      </c>
      <c r="B10" t="e">
        <f>NA()</f>
        <v>#N/A</v>
      </c>
      <c r="C10" t="e">
        <f>NA()</f>
        <v>#N/A</v>
      </c>
      <c r="E10" s="2">
        <v>9</v>
      </c>
      <c r="G10" t="e" cm="1">
        <f t="array" ref="G10">INDEX(_xlfn._TRO_TRAILING(A$2:A$1048576),$E10)</f>
        <v>#N/A</v>
      </c>
      <c r="H10" t="e" cm="1">
        <f t="array" ref="H10">INDEX(_xlfn._TRO_TRAILING(B$2:B$1048576),$E10)</f>
        <v>#N/A</v>
      </c>
      <c r="I10" t="e" cm="1">
        <f t="array" ref="I10">INDEX(_xlfn._TRO_TRAILING(C$2:C$1048576),$E10)</f>
        <v>#N/A</v>
      </c>
      <c r="K10" s="19">
        <v>130847</v>
      </c>
    </row>
    <row r="11" spans="1:22" x14ac:dyDescent="0.25">
      <c r="A11" t="e">
        <f>NA()</f>
        <v>#N/A</v>
      </c>
      <c r="B11" t="e">
        <f>NA()</f>
        <v>#N/A</v>
      </c>
      <c r="C11" t="e">
        <f>NA()</f>
        <v>#N/A</v>
      </c>
      <c r="E11" s="2">
        <v>10</v>
      </c>
      <c r="G11" t="e" cm="1">
        <f t="array" ref="G11">INDEX(_xlfn._TRO_TRAILING(A$2:A$1048576),$E11)</f>
        <v>#N/A</v>
      </c>
      <c r="H11" t="e" cm="1">
        <f t="array" ref="H11">INDEX(_xlfn._TRO_TRAILING(B$2:B$1048576),$E11)</f>
        <v>#N/A</v>
      </c>
      <c r="I11" t="e" cm="1">
        <f t="array" ref="I11">INDEX(_xlfn._TRO_TRAILING(C$2:C$1048576),$E11)</f>
        <v>#N/A</v>
      </c>
      <c r="K11" s="20">
        <v>2096897</v>
      </c>
    </row>
    <row r="12" spans="1:22" x14ac:dyDescent="0.25">
      <c r="A12" t="e">
        <f>NA()</f>
        <v>#N/A</v>
      </c>
      <c r="B12" t="e">
        <f>NA()</f>
        <v>#N/A</v>
      </c>
      <c r="C12" t="e">
        <f>NA()</f>
        <v>#N/A</v>
      </c>
      <c r="E12" s="2">
        <v>11</v>
      </c>
      <c r="G12" t="e" cm="1">
        <f t="array" ref="G12">INDEX(_xlfn._TRO_TRAILING(A$2:A$1048576),$E12)</f>
        <v>#N/A</v>
      </c>
      <c r="H12" t="e" cm="1">
        <f t="array" ref="H12">INDEX(_xlfn._TRO_TRAILING(B$2:B$1048576),$E12)</f>
        <v>#N/A</v>
      </c>
      <c r="I12" t="e" cm="1">
        <f t="array" ref="I12">INDEX(_xlfn._TRO_TRAILING(C$2:C$1048576),$E12)</f>
        <v>#N/A</v>
      </c>
      <c r="K12" s="21">
        <v>6029057</v>
      </c>
    </row>
    <row r="13" spans="1:22" x14ac:dyDescent="0.25">
      <c r="A13" t="e">
        <f>NA()</f>
        <v>#N/A</v>
      </c>
      <c r="B13" t="e">
        <f>NA()</f>
        <v>#N/A</v>
      </c>
      <c r="C13" t="e">
        <f>NA()</f>
        <v>#N/A</v>
      </c>
      <c r="E13" s="2">
        <v>12</v>
      </c>
      <c r="G13" t="e" cm="1">
        <f t="array" ref="G13">INDEX(_xlfn._TRO_TRAILING(A$2:A$1048576),$E13)</f>
        <v>#N/A</v>
      </c>
      <c r="H13" t="e" cm="1">
        <f t="array" ref="H13">INDEX(_xlfn._TRO_TRAILING(B$2:B$1048576),$E13)</f>
        <v>#N/A</v>
      </c>
      <c r="I13" t="e" cm="1">
        <f t="array" ref="I13">INDEX(_xlfn._TRO_TRAILING(C$2:C$1048576),$E13)</f>
        <v>#N/A</v>
      </c>
      <c r="K13" s="22">
        <v>9895681</v>
      </c>
    </row>
    <row r="14" spans="1:22" x14ac:dyDescent="0.25">
      <c r="A14" t="e">
        <f>NA()</f>
        <v>#N/A</v>
      </c>
      <c r="B14" t="e">
        <f>NA()</f>
        <v>#N/A</v>
      </c>
      <c r="C14" t="e">
        <f>NA()</f>
        <v>#N/A</v>
      </c>
      <c r="E14" s="2">
        <v>13</v>
      </c>
      <c r="G14" t="e" cm="1">
        <f t="array" ref="G14">INDEX(_xlfn._TRO_TRAILING(A$2:A$1048576),$E14)</f>
        <v>#N/A</v>
      </c>
      <c r="H14" t="e" cm="1">
        <f t="array" ref="H14">INDEX(_xlfn._TRO_TRAILING(B$2:B$1048576),$E14)</f>
        <v>#N/A</v>
      </c>
      <c r="I14" t="e" cm="1">
        <f t="array" ref="I14">INDEX(_xlfn._TRO_TRAILING(C$2:C$1048576),$E14)</f>
        <v>#N/A</v>
      </c>
      <c r="K14" s="23">
        <v>13827841</v>
      </c>
    </row>
    <row r="15" spans="1:22" x14ac:dyDescent="0.25">
      <c r="A15" t="e">
        <f>NA()</f>
        <v>#N/A</v>
      </c>
      <c r="B15" t="e">
        <f>NA()</f>
        <v>#N/A</v>
      </c>
      <c r="C15" t="e">
        <f>NA()</f>
        <v>#N/A</v>
      </c>
      <c r="E15" s="2">
        <v>14</v>
      </c>
      <c r="G15" t="e" cm="1">
        <f t="array" ref="G15">INDEX(_xlfn._TRO_TRAILING(A$2:A$1048576),$E15)</f>
        <v>#N/A</v>
      </c>
      <c r="H15" t="e" cm="1">
        <f t="array" ref="H15">INDEX(_xlfn._TRO_TRAILING(B$2:B$1048576),$E15)</f>
        <v>#N/A</v>
      </c>
      <c r="I15" t="e" cm="1">
        <f t="array" ref="I15">INDEX(_xlfn._TRO_TRAILING(C$2:C$1048576),$E15)</f>
        <v>#N/A</v>
      </c>
      <c r="K15" s="10">
        <v>16773121</v>
      </c>
    </row>
    <row r="16" spans="1:22" x14ac:dyDescent="0.25">
      <c r="A16" t="e">
        <f>NA()</f>
        <v>#N/A</v>
      </c>
      <c r="B16" t="e">
        <f>NA()</f>
        <v>#N/A</v>
      </c>
      <c r="C16" t="e">
        <f>NA()</f>
        <v>#N/A</v>
      </c>
      <c r="E16" s="2">
        <v>15</v>
      </c>
      <c r="G16" t="e" cm="1">
        <f t="array" ref="G16">INDEX(_xlfn._TRO_TRAILING(A$2:A$1048576),$E16)</f>
        <v>#N/A</v>
      </c>
      <c r="H16" t="e" cm="1">
        <f t="array" ref="H16">INDEX(_xlfn._TRO_TRAILING(B$2:B$1048576),$E16)</f>
        <v>#N/A</v>
      </c>
      <c r="I16" t="e" cm="1">
        <f t="array" ref="I16">INDEX(_xlfn._TRO_TRAILING(C$2:C$1048576),$E16)</f>
        <v>#N/A</v>
      </c>
      <c r="K16" s="6">
        <v>16757761</v>
      </c>
    </row>
    <row r="17" spans="1:11" x14ac:dyDescent="0.25">
      <c r="A17" t="e">
        <f>NA()</f>
        <v>#N/A</v>
      </c>
      <c r="B17" t="e">
        <f>NA()</f>
        <v>#N/A</v>
      </c>
      <c r="C17" t="e">
        <f>NA()</f>
        <v>#N/A</v>
      </c>
      <c r="E17" s="2">
        <v>16</v>
      </c>
      <c r="G17" t="e" cm="1">
        <f t="array" ref="G17">INDEX(_xlfn._TRO_TRAILING(A$2:A$1048576),$E17)</f>
        <v>#N/A</v>
      </c>
      <c r="H17" t="e" cm="1">
        <f t="array" ref="H17">INDEX(_xlfn._TRO_TRAILING(B$2:B$1048576),$E17)</f>
        <v>#N/A</v>
      </c>
      <c r="I17" t="e" cm="1">
        <f t="array" ref="I17">INDEX(_xlfn._TRO_TRAILING(C$2:C$1048576),$E17)</f>
        <v>#N/A</v>
      </c>
      <c r="K17" s="24">
        <v>16742657</v>
      </c>
    </row>
    <row r="18" spans="1:11" x14ac:dyDescent="0.25">
      <c r="A18" t="e">
        <f>NA()</f>
        <v>#N/A</v>
      </c>
      <c r="B18" t="e">
        <f>NA()</f>
        <v>#N/A</v>
      </c>
      <c r="C18" t="e">
        <f>NA()</f>
        <v>#N/A</v>
      </c>
      <c r="E18" s="2">
        <v>17</v>
      </c>
      <c r="G18" t="e" cm="1">
        <f t="array" ref="G18">INDEX(_xlfn._TRO_TRAILING(A$2:A$1048576),$E18)</f>
        <v>#N/A</v>
      </c>
      <c r="H18" t="e" cm="1">
        <f t="array" ref="H18">INDEX(_xlfn._TRO_TRAILING(B$2:B$1048576),$E18)</f>
        <v>#N/A</v>
      </c>
      <c r="I18" t="e" cm="1">
        <f t="array" ref="I18">INDEX(_xlfn._TRO_TRAILING(C$2:C$1048576),$E18)</f>
        <v>#N/A</v>
      </c>
      <c r="K18" s="25">
        <v>16727297</v>
      </c>
    </row>
    <row r="19" spans="1:11" x14ac:dyDescent="0.25">
      <c r="A19" t="e">
        <f>NA()</f>
        <v>#N/A</v>
      </c>
      <c r="B19" t="e">
        <f>NA()</f>
        <v>#N/A</v>
      </c>
      <c r="C19" t="e">
        <f>NA()</f>
        <v>#N/A</v>
      </c>
      <c r="E19" s="2">
        <v>18</v>
      </c>
      <c r="G19" t="e" cm="1">
        <f t="array" ref="G19">INDEX(_xlfn._TRO_TRAILING(A$2:A$1048576),$E19)</f>
        <v>#N/A</v>
      </c>
      <c r="H19" t="e" cm="1">
        <f t="array" ref="H19">INDEX(_xlfn._TRO_TRAILING(B$2:B$1048576),$E19)</f>
        <v>#N/A</v>
      </c>
      <c r="I19" t="e" cm="1">
        <f t="array" ref="I19">INDEX(_xlfn._TRO_TRAILING(C$2:C$1048576),$E19)</f>
        <v>#N/A</v>
      </c>
      <c r="K19" s="26">
        <v>16711937</v>
      </c>
    </row>
    <row r="20" spans="1:11" x14ac:dyDescent="0.25">
      <c r="A20" t="e">
        <f>NA()</f>
        <v>#N/A</v>
      </c>
      <c r="B20" t="e">
        <f>NA()</f>
        <v>#N/A</v>
      </c>
      <c r="C20" t="e">
        <f>NA()</f>
        <v>#N/A</v>
      </c>
      <c r="E20" s="2">
        <v>19</v>
      </c>
      <c r="G20" t="e" cm="1">
        <f t="array" ref="G20">INDEX(_xlfn._TRO_TRAILING(A$2:A$1048576),$E20)</f>
        <v>#N/A</v>
      </c>
      <c r="H20" t="e" cm="1">
        <f t="array" ref="H20">INDEX(_xlfn._TRO_TRAILING(B$2:B$1048576),$E20)</f>
        <v>#N/A</v>
      </c>
      <c r="I20" t="e" cm="1">
        <f t="array" ref="I20">INDEX(_xlfn._TRO_TRAILING(C$2:C$1048576),$E20)</f>
        <v>#N/A</v>
      </c>
      <c r="K20" s="27">
        <v>16711997</v>
      </c>
    </row>
    <row r="21" spans="1:11" x14ac:dyDescent="0.25">
      <c r="E21" s="2"/>
    </row>
  </sheetData>
  <sortState xmlns:xlrd2="http://schemas.microsoft.com/office/spreadsheetml/2017/richdata2" ref="E2:E20">
    <sortCondition ref="E2:E20"/>
  </sortState>
  <mergeCells count="1">
    <mergeCell ref="L1:V1"/>
  </mergeCells>
  <conditionalFormatting sqref="E1:E1048576">
    <cfRule type="duplicateValues" dxfId="1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02FF-059F-4AAF-84BC-F711A2D906D7}">
  <sheetPr codeName="Sheet3"/>
  <dimension ref="A1:AC40"/>
  <sheetViews>
    <sheetView tabSelected="1" workbookViewId="0">
      <selection activeCell="E1" sqref="E1"/>
    </sheetView>
  </sheetViews>
  <sheetFormatPr defaultRowHeight="15" x14ac:dyDescent="0.25"/>
  <cols>
    <col min="4" max="4" width="2.28515625" customWidth="1"/>
    <col min="23" max="23" width="10.7109375" bestFit="1" customWidth="1"/>
    <col min="24" max="29" width="16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/>
      <c r="L1" s="71" t="e">
        <f ca="1">_xlfn.TEXTJOIN("_",TRUE,X1:AC1)&amp;"_"&amp;TEXT(NOW(),"yyyymmdd\_hhmmss")&amp;".xlsx"</f>
        <v>#N/A</v>
      </c>
      <c r="M1" s="71"/>
      <c r="N1" s="71"/>
      <c r="O1" s="71"/>
      <c r="P1" s="71"/>
      <c r="Q1" s="71"/>
      <c r="R1" s="71"/>
      <c r="S1" s="71"/>
      <c r="T1" s="71"/>
      <c r="U1" s="71"/>
      <c r="V1" s="71"/>
      <c r="W1" t="s">
        <v>213</v>
      </c>
      <c r="X1" s="61" t="e">
        <f>IF(X2=X3,X2,"")</f>
        <v>#N/A</v>
      </c>
      <c r="Y1" s="62">
        <f t="shared" ref="Y1:AC1" si="0">IF(Y2=Y3,Y2,"")</f>
        <v>0</v>
      </c>
      <c r="Z1" s="62">
        <f t="shared" si="0"/>
        <v>0</v>
      </c>
      <c r="AA1" s="62">
        <f t="shared" si="0"/>
        <v>0</v>
      </c>
      <c r="AB1" s="62">
        <f t="shared" si="0"/>
        <v>0</v>
      </c>
      <c r="AC1" s="63">
        <f t="shared" si="0"/>
        <v>0</v>
      </c>
    </row>
    <row r="2" spans="1:29" x14ac:dyDescent="0.25">
      <c r="A2" t="e" cm="1">
        <f t="array" ref="A2:C40">_xlfn.VSTACK(Arch!G2:I20,Base!$G$2:$I$21)</f>
        <v>#N/A</v>
      </c>
      <c r="B2" t="e">
        <v>#N/A</v>
      </c>
      <c r="C2" t="e">
        <v>#N/A</v>
      </c>
      <c r="E2" s="3">
        <v>66047</v>
      </c>
      <c r="Q2" t="e">
        <f t="shared" ref="Q2:Q40" si="1">MATCH(R2,$A$2:$A$40,0)</f>
        <v>#N/A</v>
      </c>
      <c r="W2" t="s">
        <v>211</v>
      </c>
      <c r="X2" s="64" t="e" cm="1">
        <f t="array" ref="X2">_xlfn.TEXTSPLIT(Arch!vbaFileName,"_")</f>
        <v>#N/A</v>
      </c>
      <c r="Y2" s="65"/>
      <c r="Z2" s="65"/>
      <c r="AA2" s="65"/>
      <c r="AB2" s="65"/>
      <c r="AC2" s="66"/>
    </row>
    <row r="3" spans="1:29" x14ac:dyDescent="0.25">
      <c r="A3" t="e">
        <v>#N/A</v>
      </c>
      <c r="B3" t="e">
        <v>#N/A</v>
      </c>
      <c r="C3" t="e">
        <v>#N/A</v>
      </c>
      <c r="E3" s="29">
        <v>73727</v>
      </c>
      <c r="Q3" t="e">
        <f t="shared" si="1"/>
        <v>#N/A</v>
      </c>
      <c r="W3" t="s">
        <v>212</v>
      </c>
      <c r="X3" s="67" t="e" cm="1">
        <f t="array" ref="X3">_xlfn.TEXTSPLIT(Base!vbaFileName,"_")</f>
        <v>#N/A</v>
      </c>
      <c r="Y3" s="68"/>
      <c r="Z3" s="68"/>
      <c r="AA3" s="68"/>
      <c r="AB3" s="68"/>
      <c r="AC3" s="69"/>
    </row>
    <row r="4" spans="1:29" x14ac:dyDescent="0.25">
      <c r="A4" t="e">
        <v>#N/A</v>
      </c>
      <c r="B4" t="e">
        <v>#N/A</v>
      </c>
      <c r="C4" t="e">
        <v>#N/A</v>
      </c>
      <c r="E4" s="4">
        <v>82943</v>
      </c>
      <c r="Q4" t="e">
        <f t="shared" si="1"/>
        <v>#N/A</v>
      </c>
    </row>
    <row r="5" spans="1:29" x14ac:dyDescent="0.25">
      <c r="A5" t="e">
        <v>#N/A</v>
      </c>
      <c r="B5" t="e">
        <v>#N/A</v>
      </c>
      <c r="C5" t="e">
        <v>#N/A</v>
      </c>
      <c r="E5" s="30">
        <v>90623</v>
      </c>
      <c r="Q5" t="e">
        <f t="shared" si="1"/>
        <v>#N/A</v>
      </c>
    </row>
    <row r="6" spans="1:29" x14ac:dyDescent="0.25">
      <c r="A6" t="e">
        <v>#N/A</v>
      </c>
      <c r="B6" t="e">
        <v>#N/A</v>
      </c>
      <c r="C6" t="e">
        <v>#N/A</v>
      </c>
      <c r="E6" s="5">
        <v>98303</v>
      </c>
      <c r="Q6" t="e">
        <f t="shared" si="1"/>
        <v>#N/A</v>
      </c>
    </row>
    <row r="7" spans="1:29" x14ac:dyDescent="0.25">
      <c r="A7" t="e">
        <v>#N/A</v>
      </c>
      <c r="B7" t="e">
        <v>#N/A</v>
      </c>
      <c r="C7" t="e">
        <v>#N/A</v>
      </c>
      <c r="E7" s="31">
        <v>105727</v>
      </c>
      <c r="Q7" t="e">
        <f t="shared" si="1"/>
        <v>#N/A</v>
      </c>
    </row>
    <row r="8" spans="1:29" x14ac:dyDescent="0.25">
      <c r="A8" t="e">
        <v>#N/A</v>
      </c>
      <c r="B8" t="e">
        <v>#N/A</v>
      </c>
      <c r="C8" t="e">
        <v>#N/A</v>
      </c>
      <c r="E8" s="32">
        <v>114943</v>
      </c>
      <c r="Q8" t="e">
        <f t="shared" si="1"/>
        <v>#N/A</v>
      </c>
    </row>
    <row r="9" spans="1:29" x14ac:dyDescent="0.25">
      <c r="A9" t="e">
        <v>#N/A</v>
      </c>
      <c r="B9" t="e">
        <v>#N/A</v>
      </c>
      <c r="C9" t="e">
        <v>#N/A</v>
      </c>
      <c r="E9" s="33">
        <v>122623</v>
      </c>
      <c r="Q9" t="e">
        <f t="shared" si="1"/>
        <v>#N/A</v>
      </c>
    </row>
    <row r="10" spans="1:29" x14ac:dyDescent="0.25">
      <c r="A10" t="e">
        <v>#N/A</v>
      </c>
      <c r="B10" t="e">
        <v>#N/A</v>
      </c>
      <c r="C10" t="e">
        <v>#N/A</v>
      </c>
      <c r="E10" s="34">
        <v>130303</v>
      </c>
      <c r="Q10" t="e">
        <f t="shared" si="1"/>
        <v>#N/A</v>
      </c>
    </row>
    <row r="11" spans="1:29" x14ac:dyDescent="0.25">
      <c r="A11" t="e">
        <v>#N/A</v>
      </c>
      <c r="B11" t="e">
        <v>#N/A</v>
      </c>
      <c r="C11" t="e">
        <v>#N/A</v>
      </c>
      <c r="E11" s="35">
        <v>131044</v>
      </c>
      <c r="Q11" t="e">
        <f t="shared" si="1"/>
        <v>#N/A</v>
      </c>
    </row>
    <row r="12" spans="1:29" x14ac:dyDescent="0.25">
      <c r="A12" t="e">
        <v>#N/A</v>
      </c>
      <c r="B12" t="e">
        <v>#N/A</v>
      </c>
      <c r="C12" t="e">
        <v>#N/A</v>
      </c>
      <c r="E12" s="36">
        <v>131008</v>
      </c>
      <c r="Q12" t="e">
        <f t="shared" si="1"/>
        <v>#N/A</v>
      </c>
    </row>
    <row r="13" spans="1:29" x14ac:dyDescent="0.25">
      <c r="A13" t="e">
        <v>#N/A</v>
      </c>
      <c r="B13" t="e">
        <v>#N/A</v>
      </c>
      <c r="C13" t="e">
        <v>#N/A</v>
      </c>
      <c r="E13" s="37">
        <v>130978</v>
      </c>
      <c r="Q13" t="e">
        <f t="shared" si="1"/>
        <v>#N/A</v>
      </c>
    </row>
    <row r="14" spans="1:29" x14ac:dyDescent="0.25">
      <c r="A14" t="e">
        <v>#N/A</v>
      </c>
      <c r="B14" t="e">
        <v>#N/A</v>
      </c>
      <c r="C14" t="e">
        <v>#N/A</v>
      </c>
      <c r="E14" s="38">
        <v>130948</v>
      </c>
      <c r="Q14" t="e">
        <f t="shared" si="1"/>
        <v>#N/A</v>
      </c>
    </row>
    <row r="15" spans="1:29" x14ac:dyDescent="0.25">
      <c r="A15" t="e">
        <v>#N/A</v>
      </c>
      <c r="B15" t="e">
        <v>#N/A</v>
      </c>
      <c r="C15" t="e">
        <v>#N/A</v>
      </c>
      <c r="E15" s="19">
        <v>130919</v>
      </c>
      <c r="Q15" t="e">
        <f t="shared" si="1"/>
        <v>#N/A</v>
      </c>
    </row>
    <row r="16" spans="1:29" x14ac:dyDescent="0.25">
      <c r="A16" t="e">
        <v>#N/A</v>
      </c>
      <c r="B16" t="e">
        <v>#N/A</v>
      </c>
      <c r="C16" t="e">
        <v>#N/A</v>
      </c>
      <c r="E16" s="39">
        <v>130883</v>
      </c>
      <c r="Q16" t="e">
        <f t="shared" si="1"/>
        <v>#N/A</v>
      </c>
    </row>
    <row r="17" spans="1:17" x14ac:dyDescent="0.25">
      <c r="A17" t="e">
        <v>#N/A</v>
      </c>
      <c r="B17" t="e">
        <v>#N/A</v>
      </c>
      <c r="C17" t="e">
        <v>#N/A</v>
      </c>
      <c r="E17" s="40">
        <v>130853</v>
      </c>
      <c r="Q17" t="e">
        <f t="shared" si="1"/>
        <v>#N/A</v>
      </c>
    </row>
    <row r="18" spans="1:17" x14ac:dyDescent="0.25">
      <c r="A18" t="e">
        <v>#N/A</v>
      </c>
      <c r="B18" t="e">
        <v>#N/A</v>
      </c>
      <c r="C18" t="e">
        <v>#N/A</v>
      </c>
      <c r="E18" s="41">
        <v>130823</v>
      </c>
      <c r="Q18" t="e">
        <f t="shared" si="1"/>
        <v>#N/A</v>
      </c>
    </row>
    <row r="19" spans="1:17" x14ac:dyDescent="0.25">
      <c r="A19" t="e">
        <v>#N/A</v>
      </c>
      <c r="B19" t="e">
        <v>#N/A</v>
      </c>
      <c r="C19" t="e">
        <v>#N/A</v>
      </c>
      <c r="E19" s="42">
        <v>1703681</v>
      </c>
      <c r="Q19" t="e">
        <f t="shared" si="1"/>
        <v>#N/A</v>
      </c>
    </row>
    <row r="20" spans="1:17" x14ac:dyDescent="0.25">
      <c r="A20" t="e">
        <v>#N/A</v>
      </c>
      <c r="B20" t="e">
        <v>#N/A</v>
      </c>
      <c r="C20" t="e">
        <v>#N/A</v>
      </c>
      <c r="E20" s="43">
        <v>4062977</v>
      </c>
      <c r="Q20" t="e">
        <f t="shared" si="1"/>
        <v>#N/A</v>
      </c>
    </row>
    <row r="21" spans="1:17" x14ac:dyDescent="0.25">
      <c r="A21" t="e">
        <v>#N/A</v>
      </c>
      <c r="B21" t="e">
        <v>#N/A</v>
      </c>
      <c r="C21" t="e">
        <v>#N/A</v>
      </c>
      <c r="E21" s="9">
        <v>6029057</v>
      </c>
      <c r="Q21" t="e">
        <f t="shared" si="1"/>
        <v>#N/A</v>
      </c>
    </row>
    <row r="22" spans="1:17" x14ac:dyDescent="0.25">
      <c r="A22" t="e">
        <v>#N/A</v>
      </c>
      <c r="B22" t="e">
        <v>#N/A</v>
      </c>
      <c r="C22" t="e">
        <v>#N/A</v>
      </c>
      <c r="E22" s="44">
        <v>7995137</v>
      </c>
      <c r="Q22" t="e">
        <f t="shared" si="1"/>
        <v>#N/A</v>
      </c>
    </row>
    <row r="23" spans="1:17" x14ac:dyDescent="0.25">
      <c r="A23" t="e">
        <v>#N/A</v>
      </c>
      <c r="B23" t="e">
        <v>#N/A</v>
      </c>
      <c r="C23" t="e">
        <v>#N/A</v>
      </c>
      <c r="E23" s="45">
        <v>10288897</v>
      </c>
      <c r="Q23" t="e">
        <f t="shared" si="1"/>
        <v>#N/A</v>
      </c>
    </row>
    <row r="24" spans="1:17" x14ac:dyDescent="0.25">
      <c r="A24" t="e">
        <v>#N/A</v>
      </c>
      <c r="B24" t="e">
        <v>#N/A</v>
      </c>
      <c r="C24" t="e">
        <v>#N/A</v>
      </c>
      <c r="E24" s="46">
        <v>12254977</v>
      </c>
      <c r="Q24" t="e">
        <f t="shared" si="1"/>
        <v>#N/A</v>
      </c>
    </row>
    <row r="25" spans="1:17" x14ac:dyDescent="0.25">
      <c r="A25" t="e">
        <v>#N/A</v>
      </c>
      <c r="B25" t="e">
        <v>#N/A</v>
      </c>
      <c r="C25" t="e">
        <v>#N/A</v>
      </c>
      <c r="E25" s="47">
        <v>14221057</v>
      </c>
      <c r="Q25" t="e">
        <f t="shared" si="1"/>
        <v>#N/A</v>
      </c>
    </row>
    <row r="26" spans="1:17" x14ac:dyDescent="0.25">
      <c r="A26" t="e">
        <v>#N/A</v>
      </c>
      <c r="B26" t="e">
        <v>#N/A</v>
      </c>
      <c r="C26" t="e">
        <v>#N/A</v>
      </c>
      <c r="E26" s="48">
        <v>16187137</v>
      </c>
      <c r="Q26" t="e">
        <f t="shared" si="1"/>
        <v>#N/A</v>
      </c>
    </row>
    <row r="27" spans="1:17" x14ac:dyDescent="0.25">
      <c r="A27" t="e">
        <v>#N/A</v>
      </c>
      <c r="B27" t="e">
        <v>#N/A</v>
      </c>
      <c r="C27" t="e">
        <v>#N/A</v>
      </c>
      <c r="E27" s="49">
        <v>16770049</v>
      </c>
      <c r="Q27" t="e">
        <f t="shared" si="1"/>
        <v>#N/A</v>
      </c>
    </row>
    <row r="28" spans="1:17" x14ac:dyDescent="0.25">
      <c r="A28" t="e">
        <v>#N/A</v>
      </c>
      <c r="B28" t="e">
        <v>#N/A</v>
      </c>
      <c r="C28" t="e">
        <v>#N/A</v>
      </c>
      <c r="E28" s="25">
        <v>16762369</v>
      </c>
      <c r="Q28" t="e">
        <f t="shared" si="1"/>
        <v>#N/A</v>
      </c>
    </row>
    <row r="29" spans="1:17" x14ac:dyDescent="0.25">
      <c r="A29" t="e">
        <v>#N/A</v>
      </c>
      <c r="B29" t="e">
        <v>#N/A</v>
      </c>
      <c r="C29" t="e">
        <v>#N/A</v>
      </c>
      <c r="E29" s="50">
        <v>16754689</v>
      </c>
      <c r="Q29" t="e">
        <f t="shared" si="1"/>
        <v>#N/A</v>
      </c>
    </row>
    <row r="30" spans="1:17" x14ac:dyDescent="0.25">
      <c r="A30" t="e">
        <v>#N/A</v>
      </c>
      <c r="B30" t="e">
        <v>#N/A</v>
      </c>
      <c r="C30" t="e">
        <v>#N/A</v>
      </c>
      <c r="E30" s="51">
        <v>16747009</v>
      </c>
      <c r="Q30" t="e">
        <f t="shared" si="1"/>
        <v>#N/A</v>
      </c>
    </row>
    <row r="31" spans="1:17" x14ac:dyDescent="0.25">
      <c r="A31" t="e">
        <v>#N/A</v>
      </c>
      <c r="B31" t="e">
        <v>#N/A</v>
      </c>
      <c r="C31" t="e">
        <v>#N/A</v>
      </c>
      <c r="E31" s="7">
        <v>16738049</v>
      </c>
      <c r="Q31" t="e">
        <f t="shared" si="1"/>
        <v>#N/A</v>
      </c>
    </row>
    <row r="32" spans="1:17" x14ac:dyDescent="0.25">
      <c r="A32" t="e">
        <v>#N/A</v>
      </c>
      <c r="B32" t="e">
        <v>#N/A</v>
      </c>
      <c r="C32" t="e">
        <v>#N/A</v>
      </c>
      <c r="E32" s="52">
        <v>16730369</v>
      </c>
      <c r="Q32" t="e">
        <f t="shared" si="1"/>
        <v>#N/A</v>
      </c>
    </row>
    <row r="33" spans="1:17" x14ac:dyDescent="0.25">
      <c r="A33" t="e">
        <v>#N/A</v>
      </c>
      <c r="B33" t="e">
        <v>#N/A</v>
      </c>
      <c r="C33" t="e">
        <v>#N/A</v>
      </c>
      <c r="E33" s="8">
        <v>16722689</v>
      </c>
      <c r="Q33" t="e">
        <f t="shared" si="1"/>
        <v>#N/A</v>
      </c>
    </row>
    <row r="34" spans="1:17" x14ac:dyDescent="0.25">
      <c r="A34" t="e">
        <v>#N/A</v>
      </c>
      <c r="B34" t="e">
        <v>#N/A</v>
      </c>
      <c r="C34" t="e">
        <v>#N/A</v>
      </c>
      <c r="E34" s="53">
        <v>16715009</v>
      </c>
      <c r="Q34" t="e">
        <f t="shared" si="1"/>
        <v>#N/A</v>
      </c>
    </row>
    <row r="35" spans="1:17" x14ac:dyDescent="0.25">
      <c r="A35" t="e">
        <v>#N/A</v>
      </c>
      <c r="B35" t="e">
        <v>#N/A</v>
      </c>
      <c r="C35" t="e">
        <v>#N/A</v>
      </c>
      <c r="E35" s="54">
        <v>16711961</v>
      </c>
      <c r="Q35" t="e">
        <f t="shared" si="1"/>
        <v>#N/A</v>
      </c>
    </row>
    <row r="36" spans="1:17" x14ac:dyDescent="0.25">
      <c r="A36" t="e">
        <v>#N/A</v>
      </c>
      <c r="B36" t="e">
        <v>#N/A</v>
      </c>
      <c r="C36" t="e">
        <v>#N/A</v>
      </c>
      <c r="E36" s="55">
        <v>16711991</v>
      </c>
      <c r="Q36" t="e">
        <f t="shared" si="1"/>
        <v>#N/A</v>
      </c>
    </row>
    <row r="37" spans="1:17" x14ac:dyDescent="0.25">
      <c r="A37" t="e">
        <v>#N/A</v>
      </c>
      <c r="B37" t="e">
        <v>#N/A</v>
      </c>
      <c r="C37" t="e">
        <v>#N/A</v>
      </c>
      <c r="E37" s="56">
        <v>16712021</v>
      </c>
      <c r="Q37" t="e">
        <f t="shared" si="1"/>
        <v>#N/A</v>
      </c>
    </row>
    <row r="38" spans="1:17" x14ac:dyDescent="0.25">
      <c r="A38" t="e">
        <v>#N/A</v>
      </c>
      <c r="B38" t="e">
        <v>#N/A</v>
      </c>
      <c r="C38" t="e">
        <v>#N/A</v>
      </c>
      <c r="E38" s="57">
        <v>16712051</v>
      </c>
      <c r="Q38" t="e">
        <f t="shared" si="1"/>
        <v>#N/A</v>
      </c>
    </row>
    <row r="39" spans="1:17" x14ac:dyDescent="0.25">
      <c r="A39" t="e">
        <v>#N/A</v>
      </c>
      <c r="B39" t="e">
        <v>#N/A</v>
      </c>
      <c r="C39" t="e">
        <v>#N/A</v>
      </c>
      <c r="E39" s="58">
        <v>16712086</v>
      </c>
      <c r="Q39" t="e">
        <f t="shared" si="1"/>
        <v>#N/A</v>
      </c>
    </row>
    <row r="40" spans="1:17" x14ac:dyDescent="0.25">
      <c r="A40" t="e">
        <v>#N/A</v>
      </c>
      <c r="B40" t="e">
        <v>#N/A</v>
      </c>
      <c r="C40" t="e">
        <v>#N/A</v>
      </c>
      <c r="E40" s="11">
        <v>16712116</v>
      </c>
      <c r="Q40" t="e">
        <f t="shared" si="1"/>
        <v>#N/A</v>
      </c>
    </row>
  </sheetData>
  <mergeCells count="1">
    <mergeCell ref="L1:V1"/>
  </mergeCells>
  <conditionalFormatting sqref="R2:T40">
    <cfRule type="cellIs" dxfId="0" priority="1" operator="equal">
      <formula>A2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042-32D4-438A-AC4F-8C67CBBD6481}">
  <sheetPr codeName="Sheet4"/>
  <dimension ref="A1:K128"/>
  <sheetViews>
    <sheetView workbookViewId="0"/>
  </sheetViews>
  <sheetFormatPr defaultRowHeight="15" x14ac:dyDescent="0.25"/>
  <cols>
    <col min="1" max="1" width="108.85546875" style="59" bestFit="1" customWidth="1"/>
    <col min="2" max="16384" width="9.140625" style="59"/>
  </cols>
  <sheetData>
    <row r="1" spans="1:10" x14ac:dyDescent="0.25">
      <c r="A1" s="59" t="s">
        <v>51</v>
      </c>
      <c r="F1" s="59" t="s">
        <v>85</v>
      </c>
      <c r="G1" s="59" t="s">
        <v>182</v>
      </c>
      <c r="H1" s="59" t="s">
        <v>183</v>
      </c>
    </row>
    <row r="2" spans="1:10" x14ac:dyDescent="0.25">
      <c r="A2" s="59" t="s">
        <v>4</v>
      </c>
      <c r="F2" s="59" t="s">
        <v>86</v>
      </c>
      <c r="H2" s="59" t="s">
        <v>184</v>
      </c>
    </row>
    <row r="3" spans="1:10" x14ac:dyDescent="0.25">
      <c r="A3" s="59" t="s">
        <v>5</v>
      </c>
      <c r="F3" s="59" t="s">
        <v>87</v>
      </c>
      <c r="H3" s="59" t="s">
        <v>185</v>
      </c>
    </row>
    <row r="4" spans="1:10" x14ac:dyDescent="0.25">
      <c r="A4" s="59" t="s">
        <v>6</v>
      </c>
      <c r="F4" s="59" t="s">
        <v>88</v>
      </c>
      <c r="H4" s="59" t="s">
        <v>186</v>
      </c>
    </row>
    <row r="5" spans="1:10" x14ac:dyDescent="0.25">
      <c r="A5" s="59" t="s">
        <v>7</v>
      </c>
      <c r="F5" s="59" t="s">
        <v>89</v>
      </c>
      <c r="H5" s="59" t="s">
        <v>187</v>
      </c>
    </row>
    <row r="6" spans="1:10" x14ac:dyDescent="0.25">
      <c r="A6" s="59" t="s">
        <v>8</v>
      </c>
      <c r="F6" s="59" t="s">
        <v>90</v>
      </c>
      <c r="H6" s="59" t="s">
        <v>188</v>
      </c>
    </row>
    <row r="7" spans="1:10" x14ac:dyDescent="0.25">
      <c r="A7" s="59" t="s">
        <v>9</v>
      </c>
      <c r="F7" s="59" t="s">
        <v>91</v>
      </c>
      <c r="H7" s="59" t="s">
        <v>189</v>
      </c>
    </row>
    <row r="8" spans="1:10" x14ac:dyDescent="0.25">
      <c r="A8" s="59" t="s">
        <v>10</v>
      </c>
      <c r="F8" s="59" t="s">
        <v>86</v>
      </c>
      <c r="H8" s="59" t="s">
        <v>190</v>
      </c>
    </row>
    <row r="9" spans="1:10" x14ac:dyDescent="0.25">
      <c r="A9" s="59" t="s">
        <v>11</v>
      </c>
      <c r="H9" s="59" t="s">
        <v>191</v>
      </c>
      <c r="I9" s="59" t="s">
        <v>192</v>
      </c>
    </row>
    <row r="10" spans="1:10" x14ac:dyDescent="0.25">
      <c r="A10" s="59" t="s">
        <v>12</v>
      </c>
      <c r="H10" s="59" t="s">
        <v>193</v>
      </c>
      <c r="I10" s="59" t="s">
        <v>194</v>
      </c>
      <c r="J10" s="60" t="s">
        <v>195</v>
      </c>
    </row>
    <row r="11" spans="1:10" x14ac:dyDescent="0.25">
      <c r="A11" s="59" t="s">
        <v>13</v>
      </c>
      <c r="F11" s="59" t="s">
        <v>92</v>
      </c>
      <c r="H11" s="59" t="s">
        <v>196</v>
      </c>
    </row>
    <row r="12" spans="1:10" x14ac:dyDescent="0.25">
      <c r="A12" s="59" t="s">
        <v>14</v>
      </c>
      <c r="F12" s="59" t="s">
        <v>93</v>
      </c>
      <c r="H12" s="59" t="s">
        <v>197</v>
      </c>
      <c r="I12" s="59" t="s">
        <v>198</v>
      </c>
      <c r="J12" s="59" t="s">
        <v>199</v>
      </c>
    </row>
    <row r="13" spans="1:10" x14ac:dyDescent="0.25">
      <c r="A13" s="59" t="s">
        <v>15</v>
      </c>
      <c r="F13" s="59" t="s">
        <v>94</v>
      </c>
      <c r="H13" s="59" t="s">
        <v>200</v>
      </c>
      <c r="I13" s="59" t="s">
        <v>201</v>
      </c>
      <c r="J13" s="59" t="s">
        <v>202</v>
      </c>
    </row>
    <row r="14" spans="1:10" x14ac:dyDescent="0.25">
      <c r="A14" s="59" t="s">
        <v>16</v>
      </c>
      <c r="F14" s="59" t="s">
        <v>95</v>
      </c>
      <c r="H14" s="59" t="s">
        <v>203</v>
      </c>
    </row>
    <row r="15" spans="1:10" x14ac:dyDescent="0.25">
      <c r="F15" s="59" t="s">
        <v>96</v>
      </c>
      <c r="H15" s="59" t="s">
        <v>204</v>
      </c>
      <c r="I15" s="59" t="s">
        <v>205</v>
      </c>
      <c r="J15" s="59" t="s">
        <v>206</v>
      </c>
    </row>
    <row r="16" spans="1:10" x14ac:dyDescent="0.25">
      <c r="A16" s="59" t="s">
        <v>17</v>
      </c>
      <c r="F16" s="59" t="s">
        <v>97</v>
      </c>
      <c r="H16" s="59" t="s">
        <v>207</v>
      </c>
    </row>
    <row r="17" spans="1:8" x14ac:dyDescent="0.25">
      <c r="A17" s="59" t="s">
        <v>18</v>
      </c>
      <c r="F17" s="59" t="s">
        <v>98</v>
      </c>
      <c r="H17" s="59" t="s">
        <v>208</v>
      </c>
    </row>
    <row r="18" spans="1:8" x14ac:dyDescent="0.25">
      <c r="A18" s="59" t="s">
        <v>19</v>
      </c>
      <c r="F18" s="59" t="s">
        <v>99</v>
      </c>
      <c r="H18" s="59" t="s">
        <v>209</v>
      </c>
    </row>
    <row r="19" spans="1:8" x14ac:dyDescent="0.25">
      <c r="A19" s="59" t="s">
        <v>20</v>
      </c>
      <c r="F19" s="59" t="s">
        <v>100</v>
      </c>
      <c r="H19" s="59" t="s">
        <v>210</v>
      </c>
    </row>
    <row r="20" spans="1:8" x14ac:dyDescent="0.25">
      <c r="A20" s="59" t="s">
        <v>21</v>
      </c>
      <c r="F20" s="59" t="s">
        <v>101</v>
      </c>
    </row>
    <row r="21" spans="1:8" x14ac:dyDescent="0.25">
      <c r="A21" s="59" t="s">
        <v>22</v>
      </c>
      <c r="F21" s="59" t="s">
        <v>50</v>
      </c>
    </row>
    <row r="22" spans="1:8" x14ac:dyDescent="0.25">
      <c r="A22" s="59" t="s">
        <v>23</v>
      </c>
      <c r="F22" s="59" t="s">
        <v>102</v>
      </c>
    </row>
    <row r="23" spans="1:8" x14ac:dyDescent="0.25">
      <c r="A23" s="59" t="s">
        <v>24</v>
      </c>
      <c r="F23" s="59" t="s">
        <v>103</v>
      </c>
    </row>
    <row r="24" spans="1:8" x14ac:dyDescent="0.25">
      <c r="A24" s="59" t="s">
        <v>25</v>
      </c>
      <c r="F24" s="59" t="s">
        <v>104</v>
      </c>
    </row>
    <row r="25" spans="1:8" x14ac:dyDescent="0.25">
      <c r="A25" s="59" t="s">
        <v>26</v>
      </c>
      <c r="F25" s="59" t="s">
        <v>105</v>
      </c>
    </row>
    <row r="26" spans="1:8" x14ac:dyDescent="0.25">
      <c r="A26" s="59" t="s">
        <v>27</v>
      </c>
      <c r="F26" s="59" t="s">
        <v>106</v>
      </c>
    </row>
    <row r="27" spans="1:8" x14ac:dyDescent="0.25">
      <c r="A27" s="59" t="s">
        <v>28</v>
      </c>
      <c r="F27" s="59" t="s">
        <v>107</v>
      </c>
    </row>
    <row r="28" spans="1:8" x14ac:dyDescent="0.25">
      <c r="A28" s="59" t="s">
        <v>29</v>
      </c>
      <c r="F28" s="59" t="s">
        <v>108</v>
      </c>
    </row>
    <row r="29" spans="1:8" x14ac:dyDescent="0.25">
      <c r="A29" s="59" t="s">
        <v>30</v>
      </c>
      <c r="F29" s="59" t="s">
        <v>109</v>
      </c>
    </row>
    <row r="30" spans="1:8" x14ac:dyDescent="0.25">
      <c r="A30" s="59" t="s">
        <v>31</v>
      </c>
      <c r="F30" s="59" t="s">
        <v>110</v>
      </c>
    </row>
    <row r="31" spans="1:8" x14ac:dyDescent="0.25">
      <c r="A31" s="59" t="s">
        <v>32</v>
      </c>
      <c r="F31" s="59" t="s">
        <v>21</v>
      </c>
    </row>
    <row r="32" spans="1:8" x14ac:dyDescent="0.25">
      <c r="A32" s="59" t="s">
        <v>33</v>
      </c>
      <c r="F32" s="59" t="s">
        <v>111</v>
      </c>
    </row>
    <row r="33" spans="1:11" x14ac:dyDescent="0.25">
      <c r="A33" s="59" t="s">
        <v>34</v>
      </c>
      <c r="F33" s="59" t="s">
        <v>50</v>
      </c>
    </row>
    <row r="34" spans="1:11" x14ac:dyDescent="0.25">
      <c r="A34" s="59" t="s">
        <v>35</v>
      </c>
    </row>
    <row r="35" spans="1:11" x14ac:dyDescent="0.25">
      <c r="A35" s="59" t="s">
        <v>36</v>
      </c>
    </row>
    <row r="36" spans="1:11" x14ac:dyDescent="0.25">
      <c r="A36" s="59" t="s">
        <v>37</v>
      </c>
    </row>
    <row r="37" spans="1:11" x14ac:dyDescent="0.25">
      <c r="A37" s="59" t="s">
        <v>34</v>
      </c>
      <c r="F37" s="59" t="s">
        <v>112</v>
      </c>
    </row>
    <row r="38" spans="1:11" x14ac:dyDescent="0.25">
      <c r="A38" s="59" t="s">
        <v>38</v>
      </c>
      <c r="F38" s="59" t="s">
        <v>113</v>
      </c>
    </row>
    <row r="39" spans="1:11" x14ac:dyDescent="0.25">
      <c r="A39" s="59" t="s">
        <v>39</v>
      </c>
      <c r="F39" s="59" t="s">
        <v>114</v>
      </c>
    </row>
    <row r="40" spans="1:11" x14ac:dyDescent="0.25">
      <c r="A40" s="59" t="s">
        <v>37</v>
      </c>
      <c r="F40" s="59" t="s">
        <v>115</v>
      </c>
    </row>
    <row r="41" spans="1:11" x14ac:dyDescent="0.25">
      <c r="A41" s="59" t="s">
        <v>40</v>
      </c>
      <c r="F41" s="59" t="s">
        <v>116</v>
      </c>
    </row>
    <row r="42" spans="1:11" x14ac:dyDescent="0.25">
      <c r="A42" s="59" t="s">
        <v>41</v>
      </c>
      <c r="F42" s="59" t="s">
        <v>117</v>
      </c>
    </row>
    <row r="43" spans="1:11" x14ac:dyDescent="0.25">
      <c r="A43" s="59" t="s">
        <v>39</v>
      </c>
      <c r="F43" s="59" t="s">
        <v>118</v>
      </c>
      <c r="G43" s="59" t="s">
        <v>119</v>
      </c>
      <c r="H43" s="59" t="s">
        <v>120</v>
      </c>
      <c r="I43" s="59" t="s">
        <v>121</v>
      </c>
      <c r="J43" s="59" t="s">
        <v>122</v>
      </c>
      <c r="K43" s="59" t="s">
        <v>123</v>
      </c>
    </row>
    <row r="44" spans="1:11" x14ac:dyDescent="0.25">
      <c r="A44" s="59" t="s">
        <v>33</v>
      </c>
      <c r="F44" s="59" t="s">
        <v>124</v>
      </c>
      <c r="G44" s="59" t="s">
        <v>125</v>
      </c>
      <c r="H44" s="59" t="s">
        <v>126</v>
      </c>
    </row>
    <row r="45" spans="1:11" x14ac:dyDescent="0.25">
      <c r="A45" s="59" t="s">
        <v>42</v>
      </c>
      <c r="F45" s="59" t="s">
        <v>127</v>
      </c>
    </row>
    <row r="46" spans="1:11" x14ac:dyDescent="0.25">
      <c r="A46" s="59" t="s">
        <v>43</v>
      </c>
      <c r="F46" s="59" t="s">
        <v>128</v>
      </c>
    </row>
    <row r="47" spans="1:11" x14ac:dyDescent="0.25">
      <c r="A47" s="59" t="s">
        <v>36</v>
      </c>
      <c r="F47" s="59" t="s">
        <v>129</v>
      </c>
    </row>
    <row r="48" spans="1:11" x14ac:dyDescent="0.25">
      <c r="A48" s="59" t="s">
        <v>44</v>
      </c>
      <c r="F48" s="59" t="s">
        <v>130</v>
      </c>
    </row>
    <row r="49" spans="1:6" x14ac:dyDescent="0.25">
      <c r="A49" s="59" t="s">
        <v>42</v>
      </c>
      <c r="F49" s="59" t="s">
        <v>54</v>
      </c>
    </row>
    <row r="50" spans="1:6" x14ac:dyDescent="0.25">
      <c r="A50" s="59" t="s">
        <v>45</v>
      </c>
    </row>
    <row r="51" spans="1:6" x14ac:dyDescent="0.25">
      <c r="A51" s="59" t="s">
        <v>32</v>
      </c>
      <c r="F51" s="59" t="s">
        <v>131</v>
      </c>
    </row>
    <row r="52" spans="1:6" x14ac:dyDescent="0.25">
      <c r="A52" s="59" t="s">
        <v>44</v>
      </c>
      <c r="F52" s="59" t="s">
        <v>132</v>
      </c>
    </row>
    <row r="53" spans="1:6" x14ac:dyDescent="0.25">
      <c r="A53" s="59" t="s">
        <v>40</v>
      </c>
      <c r="F53" s="59" t="s">
        <v>133</v>
      </c>
    </row>
    <row r="54" spans="1:6" x14ac:dyDescent="0.25">
      <c r="A54" s="59" t="s">
        <v>46</v>
      </c>
      <c r="F54" s="59" t="s">
        <v>134</v>
      </c>
    </row>
    <row r="55" spans="1:6" x14ac:dyDescent="0.25">
      <c r="A55" s="59" t="s">
        <v>47</v>
      </c>
      <c r="F55" s="59" t="s">
        <v>135</v>
      </c>
    </row>
    <row r="56" spans="1:6" x14ac:dyDescent="0.25">
      <c r="A56" s="59" t="s">
        <v>48</v>
      </c>
      <c r="F56" s="59" t="s">
        <v>136</v>
      </c>
    </row>
    <row r="57" spans="1:6" x14ac:dyDescent="0.25">
      <c r="A57" s="59" t="s">
        <v>49</v>
      </c>
      <c r="F57" s="59" t="s">
        <v>137</v>
      </c>
    </row>
    <row r="58" spans="1:6" x14ac:dyDescent="0.25">
      <c r="A58" s="59" t="s">
        <v>50</v>
      </c>
      <c r="F58" s="59" t="s">
        <v>138</v>
      </c>
    </row>
    <row r="59" spans="1:6" x14ac:dyDescent="0.25">
      <c r="A59" s="59" t="s">
        <v>52</v>
      </c>
      <c r="C59" s="60"/>
    </row>
    <row r="60" spans="1:6" x14ac:dyDescent="0.25">
      <c r="A60" s="59" t="s">
        <v>53</v>
      </c>
      <c r="F60" s="59" t="s">
        <v>139</v>
      </c>
    </row>
    <row r="61" spans="1:6" x14ac:dyDescent="0.25">
      <c r="A61" s="59" t="s">
        <v>54</v>
      </c>
      <c r="F61" s="59" t="s">
        <v>93</v>
      </c>
    </row>
    <row r="62" spans="1:6" x14ac:dyDescent="0.25">
      <c r="F62" s="59" t="s">
        <v>94</v>
      </c>
    </row>
    <row r="63" spans="1:6" x14ac:dyDescent="0.25">
      <c r="A63" s="59" t="s">
        <v>55</v>
      </c>
      <c r="F63" s="59" t="s">
        <v>140</v>
      </c>
    </row>
    <row r="64" spans="1:6" x14ac:dyDescent="0.25">
      <c r="A64" s="59" t="s">
        <v>56</v>
      </c>
      <c r="F64" s="59" t="s">
        <v>141</v>
      </c>
    </row>
    <row r="65" spans="1:11" x14ac:dyDescent="0.25">
      <c r="A65" s="59" t="s">
        <v>57</v>
      </c>
      <c r="F65" s="59" t="s">
        <v>142</v>
      </c>
    </row>
    <row r="66" spans="1:11" x14ac:dyDescent="0.25">
      <c r="A66" s="59" t="s">
        <v>58</v>
      </c>
      <c r="F66" s="59" t="s">
        <v>143</v>
      </c>
      <c r="G66" s="59" t="s">
        <v>144</v>
      </c>
    </row>
    <row r="67" spans="1:11" x14ac:dyDescent="0.25">
      <c r="A67" s="59" t="s">
        <v>59</v>
      </c>
      <c r="F67" s="59" t="s">
        <v>145</v>
      </c>
    </row>
    <row r="68" spans="1:11" x14ac:dyDescent="0.25">
      <c r="A68" s="59" t="s">
        <v>60</v>
      </c>
      <c r="F68" s="59" t="s">
        <v>146</v>
      </c>
      <c r="G68" s="59" t="s">
        <v>147</v>
      </c>
    </row>
    <row r="69" spans="1:11" x14ac:dyDescent="0.25">
      <c r="A69" s="59" t="s">
        <v>61</v>
      </c>
      <c r="F69" s="59" t="s">
        <v>21</v>
      </c>
    </row>
    <row r="70" spans="1:11" x14ac:dyDescent="0.25">
      <c r="A70" s="59" t="s">
        <v>62</v>
      </c>
      <c r="F70" s="59" t="s">
        <v>148</v>
      </c>
      <c r="G70" s="59" t="s">
        <v>147</v>
      </c>
    </row>
    <row r="71" spans="1:11" x14ac:dyDescent="0.25">
      <c r="F71" s="59" t="s">
        <v>50</v>
      </c>
    </row>
    <row r="72" spans="1:11" x14ac:dyDescent="0.25">
      <c r="A72" s="59" t="s">
        <v>63</v>
      </c>
      <c r="F72" s="59" t="s">
        <v>149</v>
      </c>
    </row>
    <row r="73" spans="1:11" x14ac:dyDescent="0.25">
      <c r="A73" s="59" t="s">
        <v>64</v>
      </c>
    </row>
    <row r="74" spans="1:11" x14ac:dyDescent="0.25">
      <c r="A74" s="59" t="s">
        <v>65</v>
      </c>
      <c r="F74" s="59" t="s">
        <v>112</v>
      </c>
    </row>
    <row r="75" spans="1:11" x14ac:dyDescent="0.25">
      <c r="A75" s="59" t="s">
        <v>66</v>
      </c>
      <c r="F75" s="59" t="s">
        <v>150</v>
      </c>
    </row>
    <row r="76" spans="1:11" x14ac:dyDescent="0.25">
      <c r="A76" s="59" t="s">
        <v>67</v>
      </c>
      <c r="F76" s="59" t="s">
        <v>114</v>
      </c>
    </row>
    <row r="77" spans="1:11" x14ac:dyDescent="0.25">
      <c r="A77" s="59" t="s">
        <v>68</v>
      </c>
      <c r="F77" s="59" t="s">
        <v>115</v>
      </c>
    </row>
    <row r="78" spans="1:11" x14ac:dyDescent="0.25">
      <c r="A78" s="59" t="s">
        <v>69</v>
      </c>
      <c r="F78" s="59" t="s">
        <v>116</v>
      </c>
    </row>
    <row r="79" spans="1:11" x14ac:dyDescent="0.25">
      <c r="A79" s="59" t="s">
        <v>70</v>
      </c>
      <c r="F79" s="59" t="s">
        <v>117</v>
      </c>
    </row>
    <row r="80" spans="1:11" x14ac:dyDescent="0.25">
      <c r="A80" s="59" t="s">
        <v>71</v>
      </c>
      <c r="F80" s="59" t="s">
        <v>118</v>
      </c>
      <c r="G80" s="59" t="s">
        <v>119</v>
      </c>
      <c r="H80" s="59" t="s">
        <v>120</v>
      </c>
      <c r="I80" s="59" t="s">
        <v>121</v>
      </c>
      <c r="J80" s="59" t="s">
        <v>122</v>
      </c>
      <c r="K80" s="59" t="s">
        <v>151</v>
      </c>
    </row>
    <row r="81" spans="1:8" x14ac:dyDescent="0.25">
      <c r="A81" s="59" t="s">
        <v>72</v>
      </c>
      <c r="F81" s="59" t="s">
        <v>124</v>
      </c>
      <c r="G81" s="59" t="s">
        <v>125</v>
      </c>
      <c r="H81" s="59" t="s">
        <v>152</v>
      </c>
    </row>
    <row r="82" spans="1:8" x14ac:dyDescent="0.25">
      <c r="A82" s="59" t="s">
        <v>73</v>
      </c>
      <c r="F82" s="59" t="s">
        <v>127</v>
      </c>
    </row>
    <row r="83" spans="1:8" x14ac:dyDescent="0.25">
      <c r="A83" s="59" t="s">
        <v>74</v>
      </c>
      <c r="F83" s="59" t="s">
        <v>153</v>
      </c>
    </row>
    <row r="84" spans="1:8" x14ac:dyDescent="0.25">
      <c r="A84" s="59" t="s">
        <v>75</v>
      </c>
      <c r="F84" s="59" t="s">
        <v>129</v>
      </c>
    </row>
    <row r="85" spans="1:8" x14ac:dyDescent="0.25">
      <c r="A85" s="59" t="s">
        <v>76</v>
      </c>
      <c r="F85" s="59" t="s">
        <v>130</v>
      </c>
    </row>
    <row r="86" spans="1:8" x14ac:dyDescent="0.25">
      <c r="A86" s="59" t="s">
        <v>77</v>
      </c>
      <c r="F86" s="59" t="s">
        <v>54</v>
      </c>
    </row>
    <row r="87" spans="1:8" x14ac:dyDescent="0.25">
      <c r="A87" s="59" t="s">
        <v>78</v>
      </c>
      <c r="F87" s="59" t="s">
        <v>154</v>
      </c>
    </row>
    <row r="88" spans="1:8" x14ac:dyDescent="0.25">
      <c r="A88" s="59" t="s">
        <v>79</v>
      </c>
      <c r="F88" s="59" t="s">
        <v>93</v>
      </c>
    </row>
    <row r="89" spans="1:8" x14ac:dyDescent="0.25">
      <c r="A89" s="59" t="s">
        <v>80</v>
      </c>
      <c r="F89" s="59" t="s">
        <v>94</v>
      </c>
    </row>
    <row r="90" spans="1:8" x14ac:dyDescent="0.25">
      <c r="A90" s="59" t="s">
        <v>81</v>
      </c>
      <c r="F90" s="59" t="s">
        <v>155</v>
      </c>
    </row>
    <row r="91" spans="1:8" x14ac:dyDescent="0.25">
      <c r="A91" s="59" t="s">
        <v>82</v>
      </c>
      <c r="F91" s="59" t="s">
        <v>156</v>
      </c>
    </row>
    <row r="92" spans="1:8" x14ac:dyDescent="0.25">
      <c r="A92" s="59" t="s">
        <v>83</v>
      </c>
      <c r="F92" s="59" t="s">
        <v>157</v>
      </c>
      <c r="G92" s="59" t="s">
        <v>158</v>
      </c>
      <c r="H92" s="59" t="s">
        <v>159</v>
      </c>
    </row>
    <row r="93" spans="1:8" x14ac:dyDescent="0.25">
      <c r="A93" s="59" t="s">
        <v>84</v>
      </c>
      <c r="F93" s="59" t="s">
        <v>160</v>
      </c>
      <c r="G93" s="59" t="s">
        <v>158</v>
      </c>
      <c r="H93" s="59" t="s">
        <v>161</v>
      </c>
    </row>
    <row r="94" spans="1:8" x14ac:dyDescent="0.25">
      <c r="A94" s="59" t="s">
        <v>62</v>
      </c>
      <c r="F94" s="59" t="s">
        <v>162</v>
      </c>
    </row>
    <row r="97" spans="6:11" x14ac:dyDescent="0.25">
      <c r="F97" s="59" t="s">
        <v>112</v>
      </c>
    </row>
    <row r="98" spans="6:11" x14ac:dyDescent="0.25">
      <c r="F98" s="59" t="s">
        <v>163</v>
      </c>
    </row>
    <row r="99" spans="6:11" x14ac:dyDescent="0.25">
      <c r="F99" s="59" t="s">
        <v>114</v>
      </c>
    </row>
    <row r="100" spans="6:11" x14ac:dyDescent="0.25">
      <c r="F100" s="59" t="s">
        <v>115</v>
      </c>
    </row>
    <row r="101" spans="6:11" x14ac:dyDescent="0.25">
      <c r="F101" s="59" t="s">
        <v>116</v>
      </c>
    </row>
    <row r="102" spans="6:11" x14ac:dyDescent="0.25">
      <c r="F102" s="59" t="s">
        <v>117</v>
      </c>
    </row>
    <row r="103" spans="6:11" x14ac:dyDescent="0.25">
      <c r="F103" s="59" t="s">
        <v>118</v>
      </c>
      <c r="G103" s="59" t="s">
        <v>119</v>
      </c>
      <c r="H103" s="59" t="s">
        <v>120</v>
      </c>
      <c r="I103" s="59" t="s">
        <v>121</v>
      </c>
      <c r="J103" s="59" t="s">
        <v>122</v>
      </c>
      <c r="K103" s="59" t="s">
        <v>164</v>
      </c>
    </row>
    <row r="104" spans="6:11" x14ac:dyDescent="0.25">
      <c r="F104" s="59" t="s">
        <v>124</v>
      </c>
      <c r="G104" s="59" t="s">
        <v>125</v>
      </c>
      <c r="H104" s="59" t="s">
        <v>165</v>
      </c>
    </row>
    <row r="105" spans="6:11" x14ac:dyDescent="0.25">
      <c r="F105" s="59" t="s">
        <v>127</v>
      </c>
    </row>
    <row r="106" spans="6:11" x14ac:dyDescent="0.25">
      <c r="F106" s="59" t="s">
        <v>166</v>
      </c>
    </row>
    <row r="107" spans="6:11" x14ac:dyDescent="0.25">
      <c r="F107" s="59" t="s">
        <v>129</v>
      </c>
    </row>
    <row r="108" spans="6:11" x14ac:dyDescent="0.25">
      <c r="F108" s="59" t="s">
        <v>130</v>
      </c>
    </row>
    <row r="109" spans="6:11" x14ac:dyDescent="0.25">
      <c r="F109" s="59" t="s">
        <v>54</v>
      </c>
    </row>
    <row r="110" spans="6:11" x14ac:dyDescent="0.25">
      <c r="F110" s="59" t="s">
        <v>167</v>
      </c>
    </row>
    <row r="111" spans="6:11" x14ac:dyDescent="0.25">
      <c r="F111" s="59" t="s">
        <v>168</v>
      </c>
    </row>
    <row r="112" spans="6:11" x14ac:dyDescent="0.25">
      <c r="F112" s="59" t="s">
        <v>140</v>
      </c>
    </row>
    <row r="113" spans="6:7" x14ac:dyDescent="0.25">
      <c r="F113" s="59" t="s">
        <v>169</v>
      </c>
    </row>
    <row r="114" spans="6:7" x14ac:dyDescent="0.25">
      <c r="F114" s="59" t="s">
        <v>170</v>
      </c>
      <c r="G114" s="59" t="s">
        <v>171</v>
      </c>
    </row>
    <row r="115" spans="6:7" x14ac:dyDescent="0.25">
      <c r="F115" s="59" t="s">
        <v>172</v>
      </c>
    </row>
    <row r="116" spans="6:7" x14ac:dyDescent="0.25">
      <c r="F116" s="59" t="s">
        <v>173</v>
      </c>
    </row>
    <row r="118" spans="6:7" x14ac:dyDescent="0.25">
      <c r="F118" s="59" t="s">
        <v>174</v>
      </c>
    </row>
    <row r="120" spans="6:7" x14ac:dyDescent="0.25">
      <c r="F120" s="59" t="s">
        <v>175</v>
      </c>
    </row>
    <row r="121" spans="6:7" x14ac:dyDescent="0.25">
      <c r="F121" s="59" t="s">
        <v>176</v>
      </c>
    </row>
    <row r="122" spans="6:7" x14ac:dyDescent="0.25">
      <c r="F122" s="59" t="s">
        <v>177</v>
      </c>
    </row>
    <row r="123" spans="6:7" x14ac:dyDescent="0.25">
      <c r="F123" s="59" t="s">
        <v>178</v>
      </c>
    </row>
    <row r="124" spans="6:7" x14ac:dyDescent="0.25">
      <c r="F124" s="59" t="s">
        <v>179</v>
      </c>
    </row>
    <row r="125" spans="6:7" x14ac:dyDescent="0.25">
      <c r="F125" s="59" t="s">
        <v>180</v>
      </c>
    </row>
    <row r="126" spans="6:7" x14ac:dyDescent="0.25">
      <c r="F126" s="59" t="s">
        <v>181</v>
      </c>
    </row>
    <row r="128" spans="6:7" x14ac:dyDescent="0.25">
      <c r="F128" s="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Base</vt:lpstr>
      <vt:lpstr>Arch</vt:lpstr>
      <vt:lpstr>Combined</vt:lpstr>
      <vt:lpstr>VBAcode</vt:lpstr>
      <vt:lpstr>Arch!vba_input_data</vt:lpstr>
      <vt:lpstr>Base!vba_input_data</vt:lpstr>
      <vt:lpstr>Arch!vbaFileName</vt:lpstr>
      <vt:lpstr>Base!vbaFileName</vt:lpstr>
      <vt:lpstr>Combined!vbaFileName</vt:lpstr>
      <vt:lpstr>Arch!vbaRgeColors</vt:lpstr>
      <vt:lpstr>Combined!vbaRgeColors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Crisp</dc:creator>
  <cp:lastModifiedBy>Andrew Crisp</cp:lastModifiedBy>
  <dcterms:created xsi:type="dcterms:W3CDTF">2025-07-22T05:19:53Z</dcterms:created>
  <dcterms:modified xsi:type="dcterms:W3CDTF">2025-07-23T13:19:22Z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71131435-3dad-4d4a-bb86-6627d4063f83</vt:lpwstr>
  </property>
</Properties>
</file>