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b\งานเจี๊ยบ\21.3.68\เอกสารตรวจสอบ 2025\ตรวจสอบ\ยอดยกมาขึ้น Odoo 28.2.68 ส่ง 4..4.68\"/>
    </mc:Choice>
  </mc:AlternateContent>
  <xr:revisionPtr revIDLastSave="0" documentId="8_{E7439BF3-1CDB-4713-B3D6-DD265AD86FDF}" xr6:coauthVersionLast="47" xr6:coauthVersionMax="47" xr10:uidLastSave="{00000000-0000-0000-0000-000000000000}"/>
  <bookViews>
    <workbookView xWindow="-108" yWindow="-108" windowWidth="23256" windowHeight="12456" xr2:uid="{66386E21-692E-44AA-B5D0-6352FFE94661}"/>
  </bookViews>
  <sheets>
    <sheet name="ตั๋วเงินจ่าย ณ 28.2.68 (2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  <c r="F59" i="1"/>
  <c r="N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</calcChain>
</file>

<file path=xl/sharedStrings.xml><?xml version="1.0" encoding="utf-8"?>
<sst xmlns="http://schemas.openxmlformats.org/spreadsheetml/2006/main" count="320" uniqueCount="166">
  <si>
    <t>บริษัท โมเก้น (ประเทศไทย) จำกัด 211100 ตั๋วเงินจ่าย 31 ธ.ค. 2568</t>
  </si>
  <si>
    <t>ลำดับ</t>
  </si>
  <si>
    <t>เลขที่เช็ค</t>
  </si>
  <si>
    <t>วดป</t>
  </si>
  <si>
    <t>ธนาคาร</t>
  </si>
  <si>
    <t>สาขา</t>
  </si>
  <si>
    <t>จำนวนเงิน</t>
  </si>
  <si>
    <t>ชื่อบัญชี</t>
  </si>
  <si>
    <t>วันที่ผ่านเช็ค</t>
  </si>
  <si>
    <t>PV5502146</t>
  </si>
  <si>
    <t>บจ.วัน ทู คอนเวย์ / ค่าใช้จ่ายในการยื่นขอ FORM D (ส่งสินค้าไปเวียดนาม) 990229</t>
  </si>
  <si>
    <t>PV5703072</t>
  </si>
  <si>
    <t>บจ.กรีน พอยท์ ไฟร์ เซฟตี้ / ค่าน้ำยาดับเพลิงชนิกผงเคมีแห้ง</t>
  </si>
  <si>
    <t>PV5604062</t>
  </si>
  <si>
    <t>บจก.เมืองเลยบิ๊กโฮม / ค่า REBATE เดือน ธันวาคม 55</t>
  </si>
  <si>
    <t>PV5507067</t>
  </si>
  <si>
    <t>บจ.เจริญเคหะ โฮมมาร์ท / ค่า REBATE รายไตรมาส 1 ปี 2555</t>
  </si>
  <si>
    <t>PV5707132</t>
  </si>
  <si>
    <t xml:space="preserve">บจ.ไอดอล ซิสเทิม / ค่าติดตั้งระบบ Power 380V.Support line BMS </t>
  </si>
  <si>
    <t>PV5707207</t>
  </si>
  <si>
    <t xml:space="preserve">นายธนวัฒน์    พูนศิลป์ หรือ นางสาวณัฐกา   ปริสุทธิ์กุล / ขอเชิญ บจ.โมเก้น เข้าร่วมเป็นสปอนเซอร์ภายในงานบ้าน คอนโดและวัสดุตกแต่ง 57ในวันที่ 17-20/07/57 </t>
  </si>
  <si>
    <t>PV5710105</t>
  </si>
  <si>
    <t>ฝ่ายขาย/ Rebate รายปี 2556-โฮมมาร์ทเซ็นเตอร์</t>
  </si>
  <si>
    <t>ธนาคารกสิกรไทย</t>
  </si>
  <si>
    <t>บัญชีกระแสรายวัน สาขาถนนเศรษฐกิจ 1 สมุทรสาคร</t>
  </si>
  <si>
    <t>หจก.พีพี พีค พริ้นติ้ง แอนด์ เซอร์วิส</t>
  </si>
  <si>
    <t>A</t>
  </si>
  <si>
    <t>PV-6104081</t>
  </si>
  <si>
    <t>เช็คจ่ายแล้ว 10/4/61 ยังไม่พบการไปขึ้นเงิน</t>
  </si>
  <si>
    <t>47773541</t>
  </si>
  <si>
    <t>บจก.เอสซีจี ดิสทริบิวชั่น</t>
  </si>
  <si>
    <t>PV-6504126</t>
  </si>
  <si>
    <t>00177958</t>
  </si>
  <si>
    <t>ธนาคารแลนด์ แอนด์ เฮาส์ จำกัด (มหาชน)</t>
  </si>
  <si>
    <t>บัญชีกระแสรายวัน-แฟชั่นไอส์แลนด์</t>
  </si>
  <si>
    <t>นางสาว สุกัญญา ทุมพัด</t>
  </si>
  <si>
    <t>BPV-6801049</t>
  </si>
  <si>
    <t>00178028</t>
  </si>
  <si>
    <t>บริษัท โตโยต้า พีเอส เอนเตอร์ไพรซ์ จำกัด</t>
  </si>
  <si>
    <t>BPV-6802020</t>
  </si>
  <si>
    <t>00178031</t>
  </si>
  <si>
    <t>บจก.เค พี เอ็น เมทัล ซัพพลาย แอนด์ เซอร์วิส</t>
  </si>
  <si>
    <t>BPV-6802024</t>
  </si>
  <si>
    <t>00178032</t>
  </si>
  <si>
    <t>BPV-6802025</t>
  </si>
  <si>
    <t>00178039</t>
  </si>
  <si>
    <t>บจก.เอสพีเอส ศิลปะแห่งเหล็ก</t>
  </si>
  <si>
    <t>BPV-6802032</t>
  </si>
  <si>
    <t>00178040</t>
  </si>
  <si>
    <t>BPV-6802033</t>
  </si>
  <si>
    <t>00178070</t>
  </si>
  <si>
    <t>บจก.แมนด้อม อินเตอร์เทรด</t>
  </si>
  <si>
    <t>BPV-6802063</t>
  </si>
  <si>
    <t>00178071</t>
  </si>
  <si>
    <t>บจก.ภากรธนสาร</t>
  </si>
  <si>
    <t>BPV-6802064</t>
  </si>
  <si>
    <t>00178072</t>
  </si>
  <si>
    <t>บจก.เฮเฟเล่ (ประเทศไทย)</t>
  </si>
  <si>
    <t>BPV-6802065</t>
  </si>
  <si>
    <t>00178076</t>
  </si>
  <si>
    <t>บจก.สตาร์-บอนด์ (ไทยแลนด์)</t>
  </si>
  <si>
    <t>BPV-6802069</t>
  </si>
  <si>
    <t>00178079</t>
  </si>
  <si>
    <t>บจก.ไมโรโทน (ประเทศไทย)</t>
  </si>
  <si>
    <t>BPV-6802072</t>
  </si>
  <si>
    <t>00178080</t>
  </si>
  <si>
    <t>บจก.ทีโอเอ-ยูเนี่ยน เพ้นท์ (ประเทศไทย)</t>
  </si>
  <si>
    <t>BPV-6802073</t>
  </si>
  <si>
    <t>00178084</t>
  </si>
  <si>
    <t>บจก.บี อาร์ ที อินเตอร์เทค</t>
  </si>
  <si>
    <t>BPV-6802077</t>
  </si>
  <si>
    <t>00178087</t>
  </si>
  <si>
    <t>บจก.ย่งง้วนเหล็กกล้า</t>
  </si>
  <si>
    <t>BPV-6802080</t>
  </si>
  <si>
    <t>00178091</t>
  </si>
  <si>
    <t>บจก. 9889 (ประเทศไทย)</t>
  </si>
  <si>
    <t>BPV-6802084</t>
  </si>
  <si>
    <t>00178092</t>
  </si>
  <si>
    <t>บจก.บัณฑิต แอนด์ แมชชีน สเปค</t>
  </si>
  <si>
    <t>BPV-6802085</t>
  </si>
  <si>
    <t>00178094</t>
  </si>
  <si>
    <t>บจก.อรุณสิริ ซูพีเรียร์</t>
  </si>
  <si>
    <t>BPV-6802087</t>
  </si>
  <si>
    <t>00178097</t>
  </si>
  <si>
    <t>บจก.โตโยต้า พีเอส เอนเตอร์ไพรซ์</t>
  </si>
  <si>
    <t>BPV-6802090</t>
  </si>
  <si>
    <t>00178100</t>
  </si>
  <si>
    <t>บจก.เอช เอ็ม พลาสติกดีโป้</t>
  </si>
  <si>
    <t>BPV-6802093</t>
  </si>
  <si>
    <t>00178103</t>
  </si>
  <si>
    <t>บจก.แคนนอน มาร์เก็ตติ้ง (ไทยแลนด์)</t>
  </si>
  <si>
    <t>BPV-6802096</t>
  </si>
  <si>
    <t>00178104</t>
  </si>
  <si>
    <t>BPV-6802097</t>
  </si>
  <si>
    <t>00178106</t>
  </si>
  <si>
    <t>BPV-6802099</t>
  </si>
  <si>
    <t>00178107</t>
  </si>
  <si>
    <t>บจก.วีพีไอ อินดัสตรี</t>
  </si>
  <si>
    <t>BPV-6802100</t>
  </si>
  <si>
    <t>00178108</t>
  </si>
  <si>
    <t>บจก.พี ที เค วู้ด</t>
  </si>
  <si>
    <t>BPV-6802101</t>
  </si>
  <si>
    <t>00178109</t>
  </si>
  <si>
    <t>บจก.คาซ่า อินโนเทค</t>
  </si>
  <si>
    <t>BPV-6802102</t>
  </si>
  <si>
    <t>00178113</t>
  </si>
  <si>
    <t>ห้างหุ้นส่วนสามัญ กิ่งไผ่เบน</t>
  </si>
  <si>
    <t>BPV-6802106</t>
  </si>
  <si>
    <t>00178118</t>
  </si>
  <si>
    <t>คุณ ปิยวรรณ ไพบูลย์</t>
  </si>
  <si>
    <t>BPV-6802111</t>
  </si>
  <si>
    <t>47776831</t>
  </si>
  <si>
    <t>นาย เจดีย์ งามขำ</t>
  </si>
  <si>
    <t>PV-6707013</t>
  </si>
  <si>
    <t>47776832</t>
  </si>
  <si>
    <t>47776840</t>
  </si>
  <si>
    <t>นางสาว รุ่งทิวา จันทร์เอียด</t>
  </si>
  <si>
    <t>PV-6707014</t>
  </si>
  <si>
    <t>47776841</t>
  </si>
  <si>
    <t>47776842</t>
  </si>
  <si>
    <t>47776850</t>
  </si>
  <si>
    <t>นาย สุทธิพงศ์ ความสำราญ</t>
  </si>
  <si>
    <t>PV-6707015</t>
  </si>
  <si>
    <t>47777911</t>
  </si>
  <si>
    <t>บจก.เอส เอ็ม พี ฟอร์จูน อินเตอร์เนชั่นแนล</t>
  </si>
  <si>
    <t>PV-6802045</t>
  </si>
  <si>
    <t>47777916</t>
  </si>
  <si>
    <t>บจก.ไทยอุตสาหกรรมเครื่องปั้นดินเผา</t>
  </si>
  <si>
    <t>PV-6802050</t>
  </si>
  <si>
    <t>47777967</t>
  </si>
  <si>
    <t>นาย ธนัฏฐ์โชค  ศรีสกุลภิญโญ</t>
  </si>
  <si>
    <t>PV-6802111</t>
  </si>
  <si>
    <t>47777968</t>
  </si>
  <si>
    <t>PV-6802112</t>
  </si>
  <si>
    <t>47777969</t>
  </si>
  <si>
    <t>นาย สมยศ ธรรมพัฒน์พงศ์</t>
  </si>
  <si>
    <t>PV-6802113</t>
  </si>
  <si>
    <t>47777970</t>
  </si>
  <si>
    <t>นาง นุชสรา สุขจรมากุล</t>
  </si>
  <si>
    <t>PV-6802114</t>
  </si>
  <si>
    <t>47777971</t>
  </si>
  <si>
    <t>นาย สมิทธิ บุญศักดิ์ศิริ</t>
  </si>
  <si>
    <t>PV-6802115</t>
  </si>
  <si>
    <t>47777989</t>
  </si>
  <si>
    <t>นาย สัจจพงษ์ พงษ์สวัสดิ์</t>
  </si>
  <si>
    <t>PV-6802129</t>
  </si>
  <si>
    <t>47777990</t>
  </si>
  <si>
    <t>นาย สุกิจ ลิขิตมานนท์</t>
  </si>
  <si>
    <t>PV-6802130</t>
  </si>
  <si>
    <t>47777991</t>
  </si>
  <si>
    <t>นาย เฉลิมพล พุ่มทรัพย์</t>
  </si>
  <si>
    <t>PV-6802131</t>
  </si>
  <si>
    <t>47777992</t>
  </si>
  <si>
    <t>บจก.สตาร์มาร์คแมนูแฟคเชอร์ริ่ง</t>
  </si>
  <si>
    <t>PV-6802132</t>
  </si>
  <si>
    <t>47777993</t>
  </si>
  <si>
    <t>บมจ.ดูโฮม</t>
  </si>
  <si>
    <t>PV-6802133</t>
  </si>
  <si>
    <t>47777998</t>
  </si>
  <si>
    <t>PV-6802134</t>
  </si>
  <si>
    <t>47777999</t>
  </si>
  <si>
    <t>นาง กรรณิกา กิจจานุลักษ์</t>
  </si>
  <si>
    <t>PV-6802135</t>
  </si>
  <si>
    <t>GL</t>
  </si>
  <si>
    <t xml:space="preserve"> </t>
  </si>
  <si>
    <t>ไม่พบในแยกประเภท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</si>
</sst>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#.00_);\(#,###.00\)"/>
  </numFmts>
  <fonts count="7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0"/>
      <color rgb="FF000000"/>
      <name val="Arial"/>
      <family val="2"/>
    </font>
    <font>
      <sz val="14"/>
      <color rgb="FF000000"/>
      <name val="Angsana New"/>
      <family val="1"/>
    </font>
    <font>
      <sz val="14"/>
      <color rgb="FFFF0000"/>
      <name val="Angsana New"/>
      <family val="1"/>
    </font>
    <font>
      <sz val="10"/>
      <name val="Arial"/>
      <family val="2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28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43" fontId="3" fillId="0" borderId="0" xfId="1" applyFont="1" applyFill="1"/>
    <xf numFmtId="0" fontId="3" fillId="0" borderId="1" xfId="2" applyFont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4" fillId="0" borderId="1" xfId="3" quotePrefix="1" applyFont="1" applyBorder="1" applyAlignment="1">
      <alignment horizontal="left" wrapText="1"/>
    </xf>
    <xf numFmtId="164" fontId="4" fillId="0" borderId="1" xfId="3" quotePrefix="1" applyNumberFormat="1" applyFont="1" applyBorder="1"/>
    <xf numFmtId="43" fontId="4" fillId="0" borderId="1" xfId="1" quotePrefix="1" applyFont="1" applyFill="1" applyBorder="1" applyAlignment="1">
      <alignment horizontal="center"/>
    </xf>
    <xf numFmtId="0" fontId="3" fillId="0" borderId="1" xfId="2" applyFont="1" applyBorder="1"/>
    <xf numFmtId="0" fontId="6" fillId="0" borderId="1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/>
    </xf>
    <xf numFmtId="0" fontId="6" fillId="0" borderId="1" xfId="3" quotePrefix="1" applyFont="1" applyBorder="1" applyAlignment="1">
      <alignment horizontal="left" wrapText="1"/>
    </xf>
    <xf numFmtId="0" fontId="6" fillId="0" borderId="1" xfId="3" quotePrefix="1" applyFont="1" applyBorder="1"/>
    <xf numFmtId="43" fontId="6" fillId="2" borderId="1" xfId="1" quotePrefix="1" applyFont="1" applyFill="1" applyBorder="1" applyAlignment="1">
      <alignment horizontal="center"/>
    </xf>
    <xf numFmtId="0" fontId="6" fillId="0" borderId="1" xfId="2" applyFont="1" applyBorder="1"/>
    <xf numFmtId="43" fontId="6" fillId="0" borderId="1" xfId="1" quotePrefix="1" applyFont="1" applyFill="1" applyBorder="1" applyAlignment="1">
      <alignment horizontal="center"/>
    </xf>
    <xf numFmtId="0" fontId="4" fillId="0" borderId="0" xfId="2" applyFont="1"/>
    <xf numFmtId="14" fontId="4" fillId="0" borderId="0" xfId="2" applyNumberFormat="1" applyFont="1"/>
    <xf numFmtId="0" fontId="3" fillId="0" borderId="1" xfId="2" applyFont="1" applyBorder="1" applyAlignment="1">
      <alignment horizontal="center" vertical="top"/>
    </xf>
    <xf numFmtId="14" fontId="3" fillId="0" borderId="1" xfId="2" applyNumberFormat="1" applyFont="1" applyBorder="1" applyAlignment="1">
      <alignment horizontal="center" vertical="top"/>
    </xf>
    <xf numFmtId="0" fontId="3" fillId="0" borderId="1" xfId="2" applyFont="1" applyBorder="1" applyAlignment="1">
      <alignment vertical="top"/>
    </xf>
    <xf numFmtId="43" fontId="3" fillId="0" borderId="1" xfId="1" applyFont="1" applyFill="1" applyBorder="1" applyAlignment="1">
      <alignment vertical="top"/>
    </xf>
    <xf numFmtId="43" fontId="3" fillId="0" borderId="1" xfId="1" applyFont="1" applyFill="1" applyBorder="1"/>
    <xf numFmtId="165" fontId="3" fillId="0" borderId="1" xfId="1" applyNumberFormat="1" applyFont="1" applyBorder="1"/>
    <xf numFmtId="14" fontId="3" fillId="0" borderId="0" xfId="2" applyNumberFormat="1" applyFont="1" applyAlignment="1">
      <alignment horizontal="center"/>
    </xf>
    <xf numFmtId="43" fontId="3" fillId="0" borderId="0" xfId="1" applyFont="1"/>
  </cellXfs>
  <cellStyles count="4">
    <cellStyle name="Comma" xfId="1" builtinId="3"/>
    <cellStyle name="Normal" xfId="0" builtinId="0"/>
    <cellStyle name="Normal 2 2" xfId="2" xr:uid="{2B1DE672-92AD-49B5-AAE3-254331B9D27F}"/>
    <cellStyle name="ปกติ 2" xfId="3" xr:uid="{AB26F61E-9130-4521-BF51-5A5AD998E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05;&#3619;&#3623;&#3592;&#3626;&#3629;&#3610;\&#3648;&#3629;&#3585;&#3626;&#3634;&#3619;&#3605;&#3619;&#3623;&#3592;&#3626;&#3629;&#3610;%202021\&#3605;&#3619;&#3623;&#3592;&#3626;&#3629;&#3610;\Reconcide%20bank%206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วม Bank 01.64"/>
      <sheetName val="ตั๋วเงินรับคงเหลือ ณ 31-01-64"/>
      <sheetName val="ตั๋วเงินจ่าย  ณ 31.-01-64"/>
      <sheetName val="รวม Bank 02.64 "/>
      <sheetName val="ตั๋วเงินรับคงเหลือ ณ 28.02.64"/>
      <sheetName val="ตั๋วเงินจ่าย  ณ 28.2.64"/>
      <sheetName val="รวม Bank 03.64 "/>
      <sheetName val="ตั๋วเงินรับคงเหลือ ณ 31.3.64"/>
      <sheetName val="ตั๋วเงินจ่าย  ณ31.3.64"/>
      <sheetName val="รวม Bank 04.64 "/>
      <sheetName val="ตั๋วเงินรับคงเหลือ ณ 30.4.64"/>
      <sheetName val="ตั๋วเงินจ่าย  ณ30.4.64"/>
      <sheetName val="รวม Bank 05.64 "/>
      <sheetName val="ตั๋วเงินรับคงเหลือ ณ 31.5.64"/>
      <sheetName val="ตั๋วเงินจ่าย  ณ 31.5.64"/>
      <sheetName val="รวม Bank 06.64"/>
      <sheetName val="ตั๋วเงินรับคงเหลือ ณ 30.6.64"/>
      <sheetName val="ตั๋วเงินจ่าย  ณ 30.6.64"/>
      <sheetName val="รวม Bank 07.64 "/>
      <sheetName val="ตั๋วเงินรับคงเหลือ ณ 31.7.64"/>
      <sheetName val="ตั๋วเงินจ่าย  ณ 31.7.64"/>
      <sheetName val="รวม Bank 08.64"/>
      <sheetName val="ตั๋วเงินรับคงเหลือ ณ 31.8.64"/>
      <sheetName val="ตั๋วเงินจ่าย  ณ 31.8.64 "/>
      <sheetName val="รวม Bank 09.64 "/>
      <sheetName val="ตั๋วเงินรับคงเหลือ ณ 30.9.64"/>
      <sheetName val="ตั๋วเงินจ่าย  ณ 30.9.64"/>
      <sheetName val="รวม Bank10.64 "/>
      <sheetName val="ตั๋วเงินรับคงเหลือ ณ 31.10.64"/>
      <sheetName val="ตั๋วเงินจ่าย  ณ 31.10.64"/>
      <sheetName val="รวม Bank11.64"/>
      <sheetName val="ตั๋วเงินรับคงเหลือ ณ 30.11.64"/>
      <sheetName val="ตั๋วเงินจ่าย  ณ 30.11.64"/>
      <sheetName val="รวม Bank12.64"/>
      <sheetName val="ตั๋วเงินรับคงเหลือ ณ 31.12.64"/>
      <sheetName val="ตั๋วเงินจ่าย  ณ 30.12.64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>
            <v>47772348</v>
          </cell>
        </row>
        <row r="2">
          <cell r="A2">
            <v>47772322</v>
          </cell>
        </row>
        <row r="3">
          <cell r="A3">
            <v>47772328</v>
          </cell>
        </row>
        <row r="4">
          <cell r="A4">
            <v>47772343</v>
          </cell>
        </row>
        <row r="5">
          <cell r="A5">
            <v>47772391</v>
          </cell>
        </row>
        <row r="6">
          <cell r="A6">
            <v>47772390</v>
          </cell>
        </row>
        <row r="7">
          <cell r="A7">
            <v>47772355</v>
          </cell>
        </row>
        <row r="8">
          <cell r="A8">
            <v>47772330</v>
          </cell>
        </row>
        <row r="9">
          <cell r="A9">
            <v>47772336</v>
          </cell>
        </row>
        <row r="10">
          <cell r="A10">
            <v>47772315</v>
          </cell>
        </row>
        <row r="11">
          <cell r="A11">
            <v>47772387</v>
          </cell>
        </row>
        <row r="12">
          <cell r="A12">
            <v>47772388</v>
          </cell>
        </row>
        <row r="13">
          <cell r="A13">
            <v>47772312</v>
          </cell>
        </row>
        <row r="14">
          <cell r="A14">
            <v>47772389</v>
          </cell>
        </row>
        <row r="15">
          <cell r="A15">
            <v>47772327</v>
          </cell>
        </row>
        <row r="16">
          <cell r="A16">
            <v>47772375</v>
          </cell>
        </row>
        <row r="17">
          <cell r="A17">
            <v>47772223</v>
          </cell>
        </row>
        <row r="18">
          <cell r="A18">
            <v>47772362</v>
          </cell>
        </row>
        <row r="19">
          <cell r="A19">
            <v>47772219</v>
          </cell>
        </row>
        <row r="20">
          <cell r="A20">
            <v>47772374</v>
          </cell>
        </row>
        <row r="21">
          <cell r="A21">
            <v>47772338</v>
          </cell>
        </row>
        <row r="22">
          <cell r="A22">
            <v>47772361</v>
          </cell>
        </row>
        <row r="23">
          <cell r="A23">
            <v>47772376</v>
          </cell>
        </row>
        <row r="24">
          <cell r="A24">
            <v>47772364</v>
          </cell>
        </row>
        <row r="25">
          <cell r="A25">
            <v>47772345</v>
          </cell>
        </row>
        <row r="26">
          <cell r="A26">
            <v>47772400</v>
          </cell>
        </row>
        <row r="27">
          <cell r="A27">
            <v>47772399</v>
          </cell>
        </row>
        <row r="28">
          <cell r="A28">
            <v>47772392</v>
          </cell>
        </row>
        <row r="29">
          <cell r="A29">
            <v>47772293</v>
          </cell>
        </row>
        <row r="30">
          <cell r="A30">
            <v>47772401</v>
          </cell>
        </row>
        <row r="31">
          <cell r="A31">
            <v>47772373</v>
          </cell>
        </row>
        <row r="32">
          <cell r="A32">
            <v>47772378</v>
          </cell>
        </row>
        <row r="33">
          <cell r="A33">
            <v>47772377</v>
          </cell>
        </row>
        <row r="34">
          <cell r="A34">
            <v>47772379</v>
          </cell>
        </row>
        <row r="35">
          <cell r="A35">
            <v>47772380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69D7-3446-46ED-91ED-5583D66DED0C}">
  <dimension ref="A1:N85"/>
  <sheetViews>
    <sheetView tabSelected="1" topLeftCell="A49" workbookViewId="0">
      <selection activeCell="D65" sqref="D65"/>
    </sheetView>
  </sheetViews>
  <sheetFormatPr defaultColWidth="8.09765625" defaultRowHeight="19.8" x14ac:dyDescent="0.5"/>
  <cols>
    <col min="1" max="2" width="8.09765625" style="2"/>
    <col min="3" max="3" width="11.796875" style="2" customWidth="1"/>
    <col min="4" max="4" width="27.8984375" style="1" customWidth="1"/>
    <col min="5" max="5" width="34.296875" style="1" customWidth="1"/>
    <col min="6" max="6" width="14.09765625" style="3" customWidth="1"/>
    <col min="7" max="7" width="21.3984375" style="1" customWidth="1"/>
    <col min="8" max="8" width="14.296875" style="1" customWidth="1"/>
    <col min="9" max="9" width="8.09765625" style="1"/>
    <col min="10" max="10" width="11.8984375" style="1" customWidth="1"/>
    <col min="11" max="16384" width="8.09765625" style="1"/>
  </cols>
  <sheetData>
    <row r="1" spans="1:14" x14ac:dyDescent="0.5">
      <c r="A1" s="1" t="s">
        <v>0</v>
      </c>
    </row>
    <row r="2" spans="1:14" x14ac:dyDescent="0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</row>
    <row r="3" spans="1:14" ht="20.100000000000001" customHeight="1" x14ac:dyDescent="0.5">
      <c r="A3" s="4">
        <v>1</v>
      </c>
      <c r="B3" s="4"/>
      <c r="C3" s="6" t="s">
        <v>9</v>
      </c>
      <c r="D3" s="7" t="s">
        <v>10</v>
      </c>
      <c r="E3" s="8"/>
      <c r="F3" s="9">
        <v>2175.5</v>
      </c>
      <c r="G3" s="10"/>
      <c r="H3" s="10"/>
    </row>
    <row r="4" spans="1:14" ht="20.100000000000001" customHeight="1" x14ac:dyDescent="0.5">
      <c r="A4" s="4">
        <f t="shared" ref="A4:A58" si="0">A3+1</f>
        <v>2</v>
      </c>
      <c r="B4" s="4"/>
      <c r="C4" s="6" t="s">
        <v>11</v>
      </c>
      <c r="D4" s="7" t="s">
        <v>12</v>
      </c>
      <c r="E4" s="8"/>
      <c r="F4" s="9">
        <v>2407.5</v>
      </c>
      <c r="G4" s="10"/>
      <c r="H4" s="10"/>
    </row>
    <row r="5" spans="1:14" ht="20.100000000000001" customHeight="1" x14ac:dyDescent="0.5">
      <c r="A5" s="4">
        <f t="shared" si="0"/>
        <v>3</v>
      </c>
      <c r="B5" s="4"/>
      <c r="C5" s="6" t="s">
        <v>13</v>
      </c>
      <c r="D5" s="7" t="s">
        <v>14</v>
      </c>
      <c r="E5" s="8"/>
      <c r="F5" s="9">
        <v>4404.4399999999996</v>
      </c>
      <c r="G5" s="10"/>
      <c r="H5" s="10"/>
    </row>
    <row r="6" spans="1:14" ht="20.100000000000001" customHeight="1" x14ac:dyDescent="0.5">
      <c r="A6" s="4">
        <f t="shared" si="0"/>
        <v>4</v>
      </c>
      <c r="B6" s="4"/>
      <c r="C6" s="6" t="s">
        <v>15</v>
      </c>
      <c r="D6" s="7" t="s">
        <v>16</v>
      </c>
      <c r="E6" s="8"/>
      <c r="F6" s="9">
        <v>8187.42</v>
      </c>
      <c r="G6" s="10"/>
      <c r="H6" s="10"/>
    </row>
    <row r="7" spans="1:14" ht="20.100000000000001" customHeight="1" x14ac:dyDescent="0.5">
      <c r="A7" s="4">
        <f t="shared" si="0"/>
        <v>5</v>
      </c>
      <c r="B7" s="4"/>
      <c r="C7" s="6" t="s">
        <v>17</v>
      </c>
      <c r="D7" s="7" t="s">
        <v>18</v>
      </c>
      <c r="E7" s="8"/>
      <c r="F7" s="9">
        <v>24221.99</v>
      </c>
      <c r="G7" s="10"/>
      <c r="H7" s="10"/>
    </row>
    <row r="8" spans="1:14" ht="20.100000000000001" customHeight="1" x14ac:dyDescent="0.5">
      <c r="A8" s="4">
        <f t="shared" si="0"/>
        <v>6</v>
      </c>
      <c r="B8" s="4"/>
      <c r="C8" s="6" t="s">
        <v>19</v>
      </c>
      <c r="D8" s="7" t="s">
        <v>20</v>
      </c>
      <c r="E8" s="8"/>
      <c r="F8" s="9">
        <v>40000</v>
      </c>
      <c r="G8" s="10"/>
      <c r="H8" s="10"/>
    </row>
    <row r="9" spans="1:14" ht="20.100000000000001" customHeight="1" x14ac:dyDescent="0.5">
      <c r="A9" s="4">
        <f t="shared" si="0"/>
        <v>7</v>
      </c>
      <c r="B9" s="4"/>
      <c r="C9" s="6" t="s">
        <v>21</v>
      </c>
      <c r="D9" s="7" t="s">
        <v>22</v>
      </c>
      <c r="E9" s="8"/>
      <c r="F9" s="9">
        <v>224575.51</v>
      </c>
      <c r="G9" s="10"/>
      <c r="H9" s="10"/>
    </row>
    <row r="10" spans="1:14" ht="20.100000000000001" customHeight="1" x14ac:dyDescent="0.5">
      <c r="A10" s="4">
        <f t="shared" si="0"/>
        <v>8</v>
      </c>
      <c r="B10" s="11">
        <v>78472695</v>
      </c>
      <c r="C10" s="12">
        <v>43200</v>
      </c>
      <c r="D10" s="13" t="s">
        <v>23</v>
      </c>
      <c r="E10" s="14" t="s">
        <v>24</v>
      </c>
      <c r="F10" s="15">
        <v>6864</v>
      </c>
      <c r="G10" s="16" t="s">
        <v>25</v>
      </c>
      <c r="H10" s="16" t="s">
        <v>26</v>
      </c>
      <c r="J10" s="1" t="s">
        <v>27</v>
      </c>
      <c r="K10" s="1" t="s">
        <v>28</v>
      </c>
      <c r="N10" s="1" t="e">
        <f>VLOOKUP(B10,[1]Sheet3!A:A,1,0)</f>
        <v>#N/A</v>
      </c>
    </row>
    <row r="11" spans="1:14" ht="20.100000000000001" customHeight="1" x14ac:dyDescent="0.5">
      <c r="A11" s="4">
        <f t="shared" si="0"/>
        <v>9</v>
      </c>
      <c r="B11" s="11" t="s">
        <v>29</v>
      </c>
      <c r="C11" s="12">
        <v>44679</v>
      </c>
      <c r="D11" s="13" t="s">
        <v>23</v>
      </c>
      <c r="E11" s="14" t="s">
        <v>24</v>
      </c>
      <c r="F11" s="17">
        <v>178944.01</v>
      </c>
      <c r="G11" s="16" t="s">
        <v>30</v>
      </c>
      <c r="H11" s="16" t="s">
        <v>26</v>
      </c>
      <c r="I11" s="18"/>
      <c r="J11" s="18" t="s">
        <v>31</v>
      </c>
    </row>
    <row r="12" spans="1:14" ht="20.100000000000001" customHeight="1" x14ac:dyDescent="0.5">
      <c r="A12" s="4">
        <f t="shared" si="0"/>
        <v>10</v>
      </c>
      <c r="B12" s="11" t="s">
        <v>32</v>
      </c>
      <c r="C12" s="12">
        <v>45681</v>
      </c>
      <c r="D12" s="13" t="s">
        <v>33</v>
      </c>
      <c r="E12" s="14" t="s">
        <v>34</v>
      </c>
      <c r="F12" s="17">
        <v>1309.5</v>
      </c>
      <c r="G12" s="16" t="s">
        <v>35</v>
      </c>
      <c r="H12" s="16" t="s">
        <v>26</v>
      </c>
      <c r="I12" s="19"/>
      <c r="J12" s="18" t="s">
        <v>36</v>
      </c>
    </row>
    <row r="13" spans="1:14" ht="20.100000000000001" customHeight="1" x14ac:dyDescent="0.5">
      <c r="A13" s="4">
        <f t="shared" si="0"/>
        <v>11</v>
      </c>
      <c r="B13" s="11" t="s">
        <v>37</v>
      </c>
      <c r="C13" s="12">
        <v>45698</v>
      </c>
      <c r="D13" s="13" t="s">
        <v>33</v>
      </c>
      <c r="E13" s="14" t="s">
        <v>34</v>
      </c>
      <c r="F13" s="17">
        <v>47468.77</v>
      </c>
      <c r="G13" s="16" t="s">
        <v>38</v>
      </c>
      <c r="H13" s="16" t="s">
        <v>26</v>
      </c>
      <c r="I13" s="18"/>
      <c r="J13" s="18" t="s">
        <v>39</v>
      </c>
    </row>
    <row r="14" spans="1:14" ht="20.100000000000001" customHeight="1" x14ac:dyDescent="0.5">
      <c r="A14" s="4">
        <f t="shared" si="0"/>
        <v>12</v>
      </c>
      <c r="B14" s="11" t="s">
        <v>40</v>
      </c>
      <c r="C14" s="12">
        <v>45699</v>
      </c>
      <c r="D14" s="13" t="s">
        <v>33</v>
      </c>
      <c r="E14" s="14" t="s">
        <v>34</v>
      </c>
      <c r="F14" s="17">
        <v>347065.2</v>
      </c>
      <c r="G14" s="16" t="s">
        <v>41</v>
      </c>
      <c r="H14" s="16" t="s">
        <v>26</v>
      </c>
      <c r="I14" s="18"/>
      <c r="J14" s="18" t="s">
        <v>42</v>
      </c>
    </row>
    <row r="15" spans="1:14" ht="20.100000000000001" customHeight="1" x14ac:dyDescent="0.5">
      <c r="A15" s="4">
        <f t="shared" si="0"/>
        <v>13</v>
      </c>
      <c r="B15" s="11" t="s">
        <v>43</v>
      </c>
      <c r="C15" s="12">
        <v>45699</v>
      </c>
      <c r="D15" s="13" t="s">
        <v>33</v>
      </c>
      <c r="E15" s="14" t="s">
        <v>34</v>
      </c>
      <c r="F15" s="17">
        <v>127296</v>
      </c>
      <c r="G15" s="16" t="s">
        <v>41</v>
      </c>
      <c r="H15" s="16" t="s">
        <v>26</v>
      </c>
      <c r="I15" s="18"/>
      <c r="J15" s="18" t="s">
        <v>44</v>
      </c>
    </row>
    <row r="16" spans="1:14" ht="20.100000000000001" customHeight="1" x14ac:dyDescent="0.5">
      <c r="A16" s="4">
        <f t="shared" si="0"/>
        <v>14</v>
      </c>
      <c r="B16" s="11" t="s">
        <v>45</v>
      </c>
      <c r="C16" s="12">
        <v>45699</v>
      </c>
      <c r="D16" s="13" t="s">
        <v>33</v>
      </c>
      <c r="E16" s="14" t="s">
        <v>34</v>
      </c>
      <c r="F16" s="17">
        <v>15611.3</v>
      </c>
      <c r="G16" s="16" t="s">
        <v>46</v>
      </c>
      <c r="H16" s="16" t="s">
        <v>26</v>
      </c>
      <c r="I16" s="18"/>
      <c r="J16" s="18" t="s">
        <v>47</v>
      </c>
    </row>
    <row r="17" spans="1:10" ht="20.100000000000001" customHeight="1" x14ac:dyDescent="0.5">
      <c r="A17" s="4">
        <f t="shared" si="0"/>
        <v>15</v>
      </c>
      <c r="B17" s="11" t="s">
        <v>48</v>
      </c>
      <c r="C17" s="12">
        <v>45699</v>
      </c>
      <c r="D17" s="13" t="s">
        <v>33</v>
      </c>
      <c r="E17" s="14" t="s">
        <v>34</v>
      </c>
      <c r="F17" s="17">
        <v>37450</v>
      </c>
      <c r="G17" s="16" t="s">
        <v>46</v>
      </c>
      <c r="H17" s="16" t="s">
        <v>26</v>
      </c>
      <c r="I17" s="18"/>
      <c r="J17" s="18" t="s">
        <v>49</v>
      </c>
    </row>
    <row r="18" spans="1:10" ht="20.100000000000001" customHeight="1" x14ac:dyDescent="0.5">
      <c r="A18" s="4">
        <f t="shared" si="0"/>
        <v>16</v>
      </c>
      <c r="B18" s="11" t="s">
        <v>50</v>
      </c>
      <c r="C18" s="12">
        <v>45708</v>
      </c>
      <c r="D18" s="13" t="s">
        <v>33</v>
      </c>
      <c r="E18" s="14" t="s">
        <v>34</v>
      </c>
      <c r="F18" s="17">
        <v>42586</v>
      </c>
      <c r="G18" s="16" t="s">
        <v>51</v>
      </c>
      <c r="H18" s="16" t="s">
        <v>26</v>
      </c>
      <c r="I18" s="18"/>
      <c r="J18" s="18" t="s">
        <v>52</v>
      </c>
    </row>
    <row r="19" spans="1:10" ht="20.100000000000001" customHeight="1" x14ac:dyDescent="0.5">
      <c r="A19" s="4">
        <f t="shared" si="0"/>
        <v>17</v>
      </c>
      <c r="B19" s="11" t="s">
        <v>53</v>
      </c>
      <c r="C19" s="12">
        <v>45715</v>
      </c>
      <c r="D19" s="13" t="s">
        <v>33</v>
      </c>
      <c r="E19" s="14" t="s">
        <v>34</v>
      </c>
      <c r="F19" s="17">
        <v>36915</v>
      </c>
      <c r="G19" s="16" t="s">
        <v>54</v>
      </c>
      <c r="H19" s="16" t="s">
        <v>26</v>
      </c>
      <c r="I19" s="18"/>
      <c r="J19" s="18" t="s">
        <v>55</v>
      </c>
    </row>
    <row r="20" spans="1:10" ht="20.100000000000001" customHeight="1" x14ac:dyDescent="0.5">
      <c r="A20" s="4">
        <f t="shared" si="0"/>
        <v>18</v>
      </c>
      <c r="B20" s="11" t="s">
        <v>56</v>
      </c>
      <c r="C20" s="12">
        <v>45708</v>
      </c>
      <c r="D20" s="13" t="s">
        <v>33</v>
      </c>
      <c r="E20" s="14" t="s">
        <v>34</v>
      </c>
      <c r="F20" s="17">
        <v>609.9</v>
      </c>
      <c r="G20" s="16" t="s">
        <v>57</v>
      </c>
      <c r="H20" s="16" t="s">
        <v>26</v>
      </c>
      <c r="I20" s="18"/>
      <c r="J20" s="18" t="s">
        <v>58</v>
      </c>
    </row>
    <row r="21" spans="1:10" ht="20.100000000000001" customHeight="1" x14ac:dyDescent="0.5">
      <c r="A21" s="4">
        <f t="shared" si="0"/>
        <v>19</v>
      </c>
      <c r="B21" s="11" t="s">
        <v>59</v>
      </c>
      <c r="C21" s="12">
        <v>45708</v>
      </c>
      <c r="D21" s="13" t="s">
        <v>33</v>
      </c>
      <c r="E21" s="14" t="s">
        <v>34</v>
      </c>
      <c r="F21" s="17">
        <v>26964</v>
      </c>
      <c r="G21" s="16" t="s">
        <v>60</v>
      </c>
      <c r="H21" s="16" t="s">
        <v>26</v>
      </c>
      <c r="I21" s="18"/>
      <c r="J21" s="18" t="s">
        <v>61</v>
      </c>
    </row>
    <row r="22" spans="1:10" ht="20.100000000000001" customHeight="1" x14ac:dyDescent="0.5">
      <c r="A22" s="4">
        <f t="shared" si="0"/>
        <v>20</v>
      </c>
      <c r="B22" s="11" t="s">
        <v>62</v>
      </c>
      <c r="C22" s="12">
        <v>45708</v>
      </c>
      <c r="D22" s="13" t="s">
        <v>33</v>
      </c>
      <c r="E22" s="14" t="s">
        <v>34</v>
      </c>
      <c r="F22" s="17">
        <v>296854.96000000002</v>
      </c>
      <c r="G22" s="16" t="s">
        <v>63</v>
      </c>
      <c r="H22" s="16" t="s">
        <v>26</v>
      </c>
      <c r="I22" s="18"/>
      <c r="J22" s="18" t="s">
        <v>64</v>
      </c>
    </row>
    <row r="23" spans="1:10" ht="20.100000000000001" customHeight="1" x14ac:dyDescent="0.5">
      <c r="A23" s="4">
        <f t="shared" si="0"/>
        <v>21</v>
      </c>
      <c r="B23" s="11" t="s">
        <v>65</v>
      </c>
      <c r="C23" s="12">
        <v>45708</v>
      </c>
      <c r="D23" s="13" t="s">
        <v>33</v>
      </c>
      <c r="E23" s="14" t="s">
        <v>34</v>
      </c>
      <c r="F23" s="17">
        <v>25466</v>
      </c>
      <c r="G23" s="16" t="s">
        <v>66</v>
      </c>
      <c r="H23" s="16" t="s">
        <v>26</v>
      </c>
      <c r="I23" s="18"/>
      <c r="J23" s="18" t="s">
        <v>67</v>
      </c>
    </row>
    <row r="24" spans="1:10" ht="20.100000000000001" customHeight="1" x14ac:dyDescent="0.5">
      <c r="A24" s="4">
        <f t="shared" si="0"/>
        <v>22</v>
      </c>
      <c r="B24" s="11" t="s">
        <v>68</v>
      </c>
      <c r="C24" s="12">
        <v>45708</v>
      </c>
      <c r="D24" s="13" t="s">
        <v>33</v>
      </c>
      <c r="E24" s="14" t="s">
        <v>34</v>
      </c>
      <c r="F24" s="17">
        <v>81354.240000000005</v>
      </c>
      <c r="G24" s="16" t="s">
        <v>69</v>
      </c>
      <c r="H24" s="16" t="s">
        <v>26</v>
      </c>
      <c r="I24" s="18"/>
      <c r="J24" s="18" t="s">
        <v>70</v>
      </c>
    </row>
    <row r="25" spans="1:10" ht="20.100000000000001" customHeight="1" x14ac:dyDescent="0.5">
      <c r="A25" s="4">
        <f t="shared" si="0"/>
        <v>23</v>
      </c>
      <c r="B25" s="11" t="s">
        <v>71</v>
      </c>
      <c r="C25" s="12">
        <v>45708</v>
      </c>
      <c r="D25" s="13" t="s">
        <v>33</v>
      </c>
      <c r="E25" s="14" t="s">
        <v>34</v>
      </c>
      <c r="F25" s="17">
        <v>181771.6</v>
      </c>
      <c r="G25" s="16" t="s">
        <v>72</v>
      </c>
      <c r="H25" s="16" t="s">
        <v>26</v>
      </c>
      <c r="I25" s="18"/>
      <c r="J25" s="18" t="s">
        <v>73</v>
      </c>
    </row>
    <row r="26" spans="1:10" ht="20.100000000000001" customHeight="1" x14ac:dyDescent="0.5">
      <c r="A26" s="4">
        <f t="shared" si="0"/>
        <v>24</v>
      </c>
      <c r="B26" s="11" t="s">
        <v>74</v>
      </c>
      <c r="C26" s="12">
        <v>45708</v>
      </c>
      <c r="D26" s="13" t="s">
        <v>33</v>
      </c>
      <c r="E26" s="14" t="s">
        <v>34</v>
      </c>
      <c r="F26" s="17">
        <v>155449.60000000001</v>
      </c>
      <c r="G26" s="16" t="s">
        <v>75</v>
      </c>
      <c r="H26" s="16" t="s">
        <v>26</v>
      </c>
      <c r="I26" s="18"/>
      <c r="J26" s="18" t="s">
        <v>76</v>
      </c>
    </row>
    <row r="27" spans="1:10" ht="20.100000000000001" customHeight="1" x14ac:dyDescent="0.5">
      <c r="A27" s="4">
        <f t="shared" si="0"/>
        <v>25</v>
      </c>
      <c r="B27" s="11" t="s">
        <v>77</v>
      </c>
      <c r="C27" s="12">
        <v>45715</v>
      </c>
      <c r="D27" s="13" t="s">
        <v>33</v>
      </c>
      <c r="E27" s="14" t="s">
        <v>34</v>
      </c>
      <c r="F27" s="17">
        <v>4815</v>
      </c>
      <c r="G27" s="16" t="s">
        <v>78</v>
      </c>
      <c r="H27" s="16" t="s">
        <v>26</v>
      </c>
      <c r="I27" s="18"/>
      <c r="J27" s="18" t="s">
        <v>79</v>
      </c>
    </row>
    <row r="28" spans="1:10" ht="20.100000000000001" customHeight="1" x14ac:dyDescent="0.5">
      <c r="A28" s="4">
        <f t="shared" si="0"/>
        <v>26</v>
      </c>
      <c r="B28" s="11" t="s">
        <v>80</v>
      </c>
      <c r="C28" s="12">
        <v>45708</v>
      </c>
      <c r="D28" s="13" t="s">
        <v>33</v>
      </c>
      <c r="E28" s="14" t="s">
        <v>34</v>
      </c>
      <c r="F28" s="17">
        <v>24652.16</v>
      </c>
      <c r="G28" s="16" t="s">
        <v>81</v>
      </c>
      <c r="H28" s="16" t="s">
        <v>26</v>
      </c>
      <c r="I28" s="18"/>
      <c r="J28" s="18" t="s">
        <v>82</v>
      </c>
    </row>
    <row r="29" spans="1:10" ht="20.100000000000001" customHeight="1" x14ac:dyDescent="0.5">
      <c r="A29" s="4">
        <f t="shared" si="0"/>
        <v>27</v>
      </c>
      <c r="B29" s="11" t="s">
        <v>83</v>
      </c>
      <c r="C29" s="12">
        <v>45708</v>
      </c>
      <c r="D29" s="13" t="s">
        <v>33</v>
      </c>
      <c r="E29" s="14" t="s">
        <v>34</v>
      </c>
      <c r="F29" s="17">
        <v>3029.41</v>
      </c>
      <c r="G29" s="16" t="s">
        <v>84</v>
      </c>
      <c r="H29" s="16" t="s">
        <v>26</v>
      </c>
      <c r="I29" s="18"/>
      <c r="J29" s="18" t="s">
        <v>85</v>
      </c>
    </row>
    <row r="30" spans="1:10" ht="20.100000000000001" customHeight="1" x14ac:dyDescent="0.5">
      <c r="A30" s="4">
        <f t="shared" si="0"/>
        <v>28</v>
      </c>
      <c r="B30" s="11" t="s">
        <v>86</v>
      </c>
      <c r="C30" s="12">
        <v>45708</v>
      </c>
      <c r="D30" s="13" t="s">
        <v>33</v>
      </c>
      <c r="E30" s="14" t="s">
        <v>34</v>
      </c>
      <c r="F30" s="17">
        <v>125618</v>
      </c>
      <c r="G30" s="16" t="s">
        <v>87</v>
      </c>
      <c r="H30" s="16" t="s">
        <v>26</v>
      </c>
      <c r="I30" s="18"/>
      <c r="J30" s="18" t="s">
        <v>88</v>
      </c>
    </row>
    <row r="31" spans="1:10" ht="20.100000000000001" customHeight="1" x14ac:dyDescent="0.5">
      <c r="A31" s="4">
        <f t="shared" si="0"/>
        <v>29</v>
      </c>
      <c r="B31" s="11" t="s">
        <v>89</v>
      </c>
      <c r="C31" s="12">
        <v>45708</v>
      </c>
      <c r="D31" s="13" t="s">
        <v>33</v>
      </c>
      <c r="E31" s="14" t="s">
        <v>34</v>
      </c>
      <c r="F31" s="17">
        <v>5159.28</v>
      </c>
      <c r="G31" s="16" t="s">
        <v>90</v>
      </c>
      <c r="H31" s="16" t="s">
        <v>26</v>
      </c>
      <c r="I31" s="18"/>
      <c r="J31" s="18" t="s">
        <v>91</v>
      </c>
    </row>
    <row r="32" spans="1:10" ht="20.100000000000001" customHeight="1" x14ac:dyDescent="0.5">
      <c r="A32" s="4">
        <f t="shared" si="0"/>
        <v>30</v>
      </c>
      <c r="B32" s="11" t="s">
        <v>92</v>
      </c>
      <c r="C32" s="12">
        <v>45708</v>
      </c>
      <c r="D32" s="13" t="s">
        <v>33</v>
      </c>
      <c r="E32" s="14" t="s">
        <v>34</v>
      </c>
      <c r="F32" s="17">
        <v>24211.200000000001</v>
      </c>
      <c r="G32" s="16" t="s">
        <v>81</v>
      </c>
      <c r="H32" s="16" t="s">
        <v>26</v>
      </c>
      <c r="I32" s="18"/>
      <c r="J32" s="18" t="s">
        <v>93</v>
      </c>
    </row>
    <row r="33" spans="1:10" ht="20.100000000000001" customHeight="1" x14ac:dyDescent="0.5">
      <c r="A33" s="4">
        <f t="shared" si="0"/>
        <v>31</v>
      </c>
      <c r="B33" s="11" t="s">
        <v>94</v>
      </c>
      <c r="C33" s="12">
        <v>45708</v>
      </c>
      <c r="D33" s="13" t="s">
        <v>33</v>
      </c>
      <c r="E33" s="14" t="s">
        <v>34</v>
      </c>
      <c r="F33" s="17">
        <v>161249</v>
      </c>
      <c r="G33" s="16" t="s">
        <v>87</v>
      </c>
      <c r="H33" s="16" t="s">
        <v>26</v>
      </c>
      <c r="I33" s="18"/>
      <c r="J33" s="18" t="s">
        <v>95</v>
      </c>
    </row>
    <row r="34" spans="1:10" ht="20.100000000000001" customHeight="1" x14ac:dyDescent="0.5">
      <c r="A34" s="4">
        <f t="shared" si="0"/>
        <v>32</v>
      </c>
      <c r="B34" s="11" t="s">
        <v>96</v>
      </c>
      <c r="C34" s="12">
        <v>45713</v>
      </c>
      <c r="D34" s="13" t="s">
        <v>33</v>
      </c>
      <c r="E34" s="14" t="s">
        <v>34</v>
      </c>
      <c r="F34" s="17">
        <v>8667</v>
      </c>
      <c r="G34" s="16" t="s">
        <v>97</v>
      </c>
      <c r="H34" s="16" t="s">
        <v>26</v>
      </c>
      <c r="I34" s="18"/>
      <c r="J34" s="18" t="s">
        <v>98</v>
      </c>
    </row>
    <row r="35" spans="1:10" ht="20.100000000000001" customHeight="1" x14ac:dyDescent="0.5">
      <c r="A35" s="4">
        <f t="shared" si="0"/>
        <v>33</v>
      </c>
      <c r="B35" s="11" t="s">
        <v>99</v>
      </c>
      <c r="C35" s="12">
        <v>45715</v>
      </c>
      <c r="D35" s="13" t="s">
        <v>33</v>
      </c>
      <c r="E35" s="14" t="s">
        <v>34</v>
      </c>
      <c r="F35" s="17">
        <v>44940</v>
      </c>
      <c r="G35" s="16" t="s">
        <v>100</v>
      </c>
      <c r="H35" s="16" t="s">
        <v>26</v>
      </c>
      <c r="I35" s="18"/>
      <c r="J35" s="18" t="s">
        <v>101</v>
      </c>
    </row>
    <row r="36" spans="1:10" ht="20.100000000000001" customHeight="1" x14ac:dyDescent="0.5">
      <c r="A36" s="4">
        <f t="shared" si="0"/>
        <v>34</v>
      </c>
      <c r="B36" s="11" t="s">
        <v>102</v>
      </c>
      <c r="C36" s="12">
        <v>45713</v>
      </c>
      <c r="D36" s="13" t="s">
        <v>33</v>
      </c>
      <c r="E36" s="14" t="s">
        <v>34</v>
      </c>
      <c r="F36" s="17">
        <v>8355.36</v>
      </c>
      <c r="G36" s="16" t="s">
        <v>103</v>
      </c>
      <c r="H36" s="16" t="s">
        <v>26</v>
      </c>
      <c r="I36" s="18"/>
      <c r="J36" s="18" t="s">
        <v>104</v>
      </c>
    </row>
    <row r="37" spans="1:10" ht="20.100000000000001" customHeight="1" x14ac:dyDescent="0.5">
      <c r="A37" s="4">
        <f t="shared" si="0"/>
        <v>35</v>
      </c>
      <c r="B37" s="11" t="s">
        <v>105</v>
      </c>
      <c r="C37" s="12">
        <v>45716</v>
      </c>
      <c r="D37" s="13" t="s">
        <v>33</v>
      </c>
      <c r="E37" s="14" t="s">
        <v>34</v>
      </c>
      <c r="F37" s="17">
        <v>34959.599999999999</v>
      </c>
      <c r="G37" s="16" t="s">
        <v>106</v>
      </c>
      <c r="H37" s="16" t="s">
        <v>26</v>
      </c>
      <c r="I37" s="18"/>
      <c r="J37" s="18" t="s">
        <v>107</v>
      </c>
    </row>
    <row r="38" spans="1:10" ht="20.100000000000001" customHeight="1" x14ac:dyDescent="0.5">
      <c r="A38" s="4">
        <f t="shared" si="0"/>
        <v>36</v>
      </c>
      <c r="B38" s="11" t="s">
        <v>108</v>
      </c>
      <c r="C38" s="12">
        <v>45715</v>
      </c>
      <c r="D38" s="13" t="s">
        <v>33</v>
      </c>
      <c r="E38" s="14" t="s">
        <v>34</v>
      </c>
      <c r="F38" s="17">
        <v>7000</v>
      </c>
      <c r="G38" s="16" t="s">
        <v>109</v>
      </c>
      <c r="H38" s="16" t="s">
        <v>26</v>
      </c>
      <c r="I38" s="18"/>
      <c r="J38" s="18" t="s">
        <v>110</v>
      </c>
    </row>
    <row r="39" spans="1:10" ht="20.100000000000001" customHeight="1" x14ac:dyDescent="0.5">
      <c r="A39" s="4">
        <f t="shared" si="0"/>
        <v>37</v>
      </c>
      <c r="B39" s="20" t="s">
        <v>111</v>
      </c>
      <c r="C39" s="21">
        <v>45746</v>
      </c>
      <c r="D39" s="22" t="s">
        <v>23</v>
      </c>
      <c r="E39" s="22" t="s">
        <v>24</v>
      </c>
      <c r="F39" s="23">
        <v>18683</v>
      </c>
      <c r="G39" s="22" t="s">
        <v>112</v>
      </c>
      <c r="H39" s="22" t="s">
        <v>26</v>
      </c>
      <c r="J39" s="1" t="s">
        <v>113</v>
      </c>
    </row>
    <row r="40" spans="1:10" ht="20.100000000000001" customHeight="1" x14ac:dyDescent="0.5">
      <c r="A40" s="4">
        <f t="shared" si="0"/>
        <v>38</v>
      </c>
      <c r="B40" s="4" t="s">
        <v>114</v>
      </c>
      <c r="C40" s="4">
        <v>45777</v>
      </c>
      <c r="D40" s="10" t="s">
        <v>23</v>
      </c>
      <c r="E40" s="10" t="s">
        <v>24</v>
      </c>
      <c r="F40" s="24">
        <v>18683</v>
      </c>
      <c r="G40" s="10" t="s">
        <v>112</v>
      </c>
      <c r="H40" s="10" t="s">
        <v>26</v>
      </c>
      <c r="J40" s="1" t="s">
        <v>113</v>
      </c>
    </row>
    <row r="41" spans="1:10" ht="20.100000000000001" customHeight="1" x14ac:dyDescent="0.5">
      <c r="A41" s="4">
        <f t="shared" si="0"/>
        <v>39</v>
      </c>
      <c r="B41" s="11" t="s">
        <v>115</v>
      </c>
      <c r="C41" s="12">
        <v>45716</v>
      </c>
      <c r="D41" s="13" t="s">
        <v>23</v>
      </c>
      <c r="E41" s="14" t="s">
        <v>24</v>
      </c>
      <c r="F41" s="17">
        <v>12903</v>
      </c>
      <c r="G41" s="16" t="s">
        <v>116</v>
      </c>
      <c r="H41" s="16" t="s">
        <v>26</v>
      </c>
      <c r="I41" s="19"/>
      <c r="J41" s="18" t="s">
        <v>117</v>
      </c>
    </row>
    <row r="42" spans="1:10" ht="20.100000000000001" customHeight="1" x14ac:dyDescent="0.5">
      <c r="A42" s="4">
        <f t="shared" si="0"/>
        <v>40</v>
      </c>
      <c r="B42" s="4" t="s">
        <v>118</v>
      </c>
      <c r="C42" s="4">
        <v>45746</v>
      </c>
      <c r="D42" s="10" t="s">
        <v>23</v>
      </c>
      <c r="E42" s="10" t="s">
        <v>24</v>
      </c>
      <c r="F42" s="24">
        <v>12903</v>
      </c>
      <c r="G42" s="10" t="s">
        <v>116</v>
      </c>
      <c r="H42" s="10" t="s">
        <v>26</v>
      </c>
      <c r="J42" s="1" t="s">
        <v>117</v>
      </c>
    </row>
    <row r="43" spans="1:10" ht="20.100000000000001" customHeight="1" x14ac:dyDescent="0.5">
      <c r="A43" s="4">
        <f t="shared" si="0"/>
        <v>41</v>
      </c>
      <c r="B43" s="4" t="s">
        <v>119</v>
      </c>
      <c r="C43" s="4">
        <v>45777</v>
      </c>
      <c r="D43" s="10" t="s">
        <v>23</v>
      </c>
      <c r="E43" s="10" t="s">
        <v>24</v>
      </c>
      <c r="F43" s="24">
        <v>12903</v>
      </c>
      <c r="G43" s="10" t="s">
        <v>116</v>
      </c>
      <c r="H43" s="10" t="s">
        <v>26</v>
      </c>
      <c r="J43" s="1" t="s">
        <v>117</v>
      </c>
    </row>
    <row r="44" spans="1:10" ht="20.100000000000001" customHeight="1" x14ac:dyDescent="0.5">
      <c r="A44" s="4">
        <f t="shared" si="0"/>
        <v>42</v>
      </c>
      <c r="B44" s="11" t="s">
        <v>120</v>
      </c>
      <c r="C44" s="12">
        <v>45716</v>
      </c>
      <c r="D44" s="13" t="s">
        <v>23</v>
      </c>
      <c r="E44" s="14" t="s">
        <v>24</v>
      </c>
      <c r="F44" s="17">
        <v>13130</v>
      </c>
      <c r="G44" s="16" t="s">
        <v>121</v>
      </c>
      <c r="H44" s="16" t="s">
        <v>26</v>
      </c>
      <c r="I44" s="18"/>
      <c r="J44" s="18" t="s">
        <v>122</v>
      </c>
    </row>
    <row r="45" spans="1:10" ht="20.100000000000001" customHeight="1" x14ac:dyDescent="0.5">
      <c r="A45" s="4">
        <f t="shared" si="0"/>
        <v>43</v>
      </c>
      <c r="B45" s="11" t="s">
        <v>123</v>
      </c>
      <c r="C45" s="12">
        <v>45708</v>
      </c>
      <c r="D45" s="13" t="s">
        <v>23</v>
      </c>
      <c r="E45" s="14" t="s">
        <v>24</v>
      </c>
      <c r="F45" s="17">
        <v>5189.5</v>
      </c>
      <c r="G45" s="16" t="s">
        <v>124</v>
      </c>
      <c r="H45" s="16" t="s">
        <v>26</v>
      </c>
      <c r="I45" s="18"/>
      <c r="J45" s="18" t="s">
        <v>125</v>
      </c>
    </row>
    <row r="46" spans="1:10" ht="20.100000000000001" customHeight="1" x14ac:dyDescent="0.5">
      <c r="A46" s="4">
        <f t="shared" si="0"/>
        <v>44</v>
      </c>
      <c r="B46" s="11" t="s">
        <v>126</v>
      </c>
      <c r="C46" s="12">
        <v>45708</v>
      </c>
      <c r="D46" s="13" t="s">
        <v>23</v>
      </c>
      <c r="E46" s="14" t="s">
        <v>24</v>
      </c>
      <c r="F46" s="17">
        <v>309839.90000000002</v>
      </c>
      <c r="G46" s="16" t="s">
        <v>127</v>
      </c>
      <c r="H46" s="16" t="s">
        <v>26</v>
      </c>
      <c r="I46" s="18"/>
      <c r="J46" s="18" t="s">
        <v>128</v>
      </c>
    </row>
    <row r="47" spans="1:10" ht="20.100000000000001" customHeight="1" x14ac:dyDescent="0.5">
      <c r="A47" s="4">
        <f t="shared" si="0"/>
        <v>45</v>
      </c>
      <c r="B47" s="11" t="s">
        <v>129</v>
      </c>
      <c r="C47" s="12">
        <v>45716</v>
      </c>
      <c r="D47" s="13" t="s">
        <v>23</v>
      </c>
      <c r="E47" s="14" t="s">
        <v>24</v>
      </c>
      <c r="F47" s="17">
        <v>200000</v>
      </c>
      <c r="G47" s="16" t="s">
        <v>130</v>
      </c>
      <c r="H47" s="16" t="s">
        <v>26</v>
      </c>
      <c r="I47" s="18"/>
      <c r="J47" s="18" t="s">
        <v>131</v>
      </c>
    </row>
    <row r="48" spans="1:10" ht="20.100000000000001" customHeight="1" x14ac:dyDescent="0.5">
      <c r="A48" s="4">
        <f t="shared" si="0"/>
        <v>46</v>
      </c>
      <c r="B48" s="11" t="s">
        <v>132</v>
      </c>
      <c r="C48" s="12">
        <v>45715</v>
      </c>
      <c r="D48" s="13" t="s">
        <v>23</v>
      </c>
      <c r="E48" s="14" t="s">
        <v>24</v>
      </c>
      <c r="F48" s="17">
        <v>25000</v>
      </c>
      <c r="G48" s="16" t="s">
        <v>130</v>
      </c>
      <c r="H48" s="16" t="s">
        <v>26</v>
      </c>
      <c r="I48" s="18"/>
      <c r="J48" s="18" t="s">
        <v>133</v>
      </c>
    </row>
    <row r="49" spans="1:10" ht="20.100000000000001" customHeight="1" x14ac:dyDescent="0.5">
      <c r="A49" s="4">
        <f t="shared" si="0"/>
        <v>47</v>
      </c>
      <c r="B49" s="11" t="s">
        <v>134</v>
      </c>
      <c r="C49" s="12">
        <v>45716</v>
      </c>
      <c r="D49" s="13" t="s">
        <v>23</v>
      </c>
      <c r="E49" s="14" t="s">
        <v>24</v>
      </c>
      <c r="F49" s="17">
        <v>10000</v>
      </c>
      <c r="G49" s="16" t="s">
        <v>135</v>
      </c>
      <c r="H49" s="16" t="s">
        <v>26</v>
      </c>
      <c r="I49" s="18"/>
      <c r="J49" s="18" t="s">
        <v>136</v>
      </c>
    </row>
    <row r="50" spans="1:10" ht="20.100000000000001" customHeight="1" x14ac:dyDescent="0.5">
      <c r="A50" s="4">
        <f t="shared" si="0"/>
        <v>48</v>
      </c>
      <c r="B50" s="11" t="s">
        <v>137</v>
      </c>
      <c r="C50" s="12">
        <v>45716</v>
      </c>
      <c r="D50" s="13" t="s">
        <v>23</v>
      </c>
      <c r="E50" s="14" t="s">
        <v>24</v>
      </c>
      <c r="F50" s="17">
        <v>58200</v>
      </c>
      <c r="G50" s="16" t="s">
        <v>138</v>
      </c>
      <c r="H50" s="16" t="s">
        <v>26</v>
      </c>
      <c r="I50" s="18"/>
      <c r="J50" s="18" t="s">
        <v>139</v>
      </c>
    </row>
    <row r="51" spans="1:10" ht="20.100000000000001" customHeight="1" x14ac:dyDescent="0.5">
      <c r="A51" s="4">
        <f t="shared" si="0"/>
        <v>49</v>
      </c>
      <c r="B51" s="11" t="s">
        <v>140</v>
      </c>
      <c r="C51" s="12">
        <v>45715</v>
      </c>
      <c r="D51" s="13" t="s">
        <v>23</v>
      </c>
      <c r="E51" s="14" t="s">
        <v>24</v>
      </c>
      <c r="F51" s="17">
        <v>6199.6</v>
      </c>
      <c r="G51" s="16" t="s">
        <v>141</v>
      </c>
      <c r="H51" s="16" t="s">
        <v>26</v>
      </c>
      <c r="I51" s="18"/>
      <c r="J51" s="18" t="s">
        <v>142</v>
      </c>
    </row>
    <row r="52" spans="1:10" ht="20.100000000000001" customHeight="1" x14ac:dyDescent="0.5">
      <c r="A52" s="4">
        <f t="shared" si="0"/>
        <v>50</v>
      </c>
      <c r="B52" s="11" t="s">
        <v>143</v>
      </c>
      <c r="C52" s="12">
        <v>45716</v>
      </c>
      <c r="D52" s="13" t="s">
        <v>23</v>
      </c>
      <c r="E52" s="14" t="s">
        <v>24</v>
      </c>
      <c r="F52" s="17">
        <v>4000</v>
      </c>
      <c r="G52" s="16" t="s">
        <v>144</v>
      </c>
      <c r="H52" s="16" t="s">
        <v>26</v>
      </c>
      <c r="I52" s="18"/>
      <c r="J52" s="18" t="s">
        <v>145</v>
      </c>
    </row>
    <row r="53" spans="1:10" ht="20.100000000000001" customHeight="1" x14ac:dyDescent="0.5">
      <c r="A53" s="4">
        <f t="shared" si="0"/>
        <v>51</v>
      </c>
      <c r="B53" s="11" t="s">
        <v>146</v>
      </c>
      <c r="C53" s="12">
        <v>45716</v>
      </c>
      <c r="D53" s="13" t="s">
        <v>23</v>
      </c>
      <c r="E53" s="14" t="s">
        <v>24</v>
      </c>
      <c r="F53" s="17">
        <v>4000</v>
      </c>
      <c r="G53" s="16" t="s">
        <v>147</v>
      </c>
      <c r="H53" s="16" t="s">
        <v>26</v>
      </c>
      <c r="I53" s="18"/>
      <c r="J53" s="18" t="s">
        <v>148</v>
      </c>
    </row>
    <row r="54" spans="1:10" ht="20.100000000000001" customHeight="1" x14ac:dyDescent="0.5">
      <c r="A54" s="4">
        <f t="shared" si="0"/>
        <v>52</v>
      </c>
      <c r="B54" s="11" t="s">
        <v>149</v>
      </c>
      <c r="C54" s="12">
        <v>45716</v>
      </c>
      <c r="D54" s="13" t="s">
        <v>23</v>
      </c>
      <c r="E54" s="14" t="s">
        <v>24</v>
      </c>
      <c r="F54" s="17">
        <v>4000</v>
      </c>
      <c r="G54" s="16" t="s">
        <v>150</v>
      </c>
      <c r="H54" s="16" t="s">
        <v>26</v>
      </c>
      <c r="I54" s="18"/>
      <c r="J54" s="18" t="s">
        <v>151</v>
      </c>
    </row>
    <row r="55" spans="1:10" ht="20.100000000000001" customHeight="1" x14ac:dyDescent="0.5">
      <c r="A55" s="4">
        <f t="shared" si="0"/>
        <v>53</v>
      </c>
      <c r="B55" s="11" t="s">
        <v>152</v>
      </c>
      <c r="C55" s="12">
        <v>45708</v>
      </c>
      <c r="D55" s="13" t="s">
        <v>23</v>
      </c>
      <c r="E55" s="14" t="s">
        <v>24</v>
      </c>
      <c r="F55" s="17">
        <v>34580</v>
      </c>
      <c r="G55" s="16" t="s">
        <v>153</v>
      </c>
      <c r="H55" s="16" t="s">
        <v>26</v>
      </c>
      <c r="I55" s="18"/>
      <c r="J55" s="18" t="s">
        <v>154</v>
      </c>
    </row>
    <row r="56" spans="1:10" ht="20.100000000000001" customHeight="1" x14ac:dyDescent="0.5">
      <c r="A56" s="4">
        <f t="shared" si="0"/>
        <v>54</v>
      </c>
      <c r="B56" s="11" t="s">
        <v>155</v>
      </c>
      <c r="C56" s="12">
        <v>45716</v>
      </c>
      <c r="D56" s="13" t="s">
        <v>23</v>
      </c>
      <c r="E56" s="14" t="s">
        <v>24</v>
      </c>
      <c r="F56" s="17">
        <v>9383</v>
      </c>
      <c r="G56" s="16" t="s">
        <v>156</v>
      </c>
      <c r="H56" s="16" t="s">
        <v>26</v>
      </c>
      <c r="I56" s="18"/>
      <c r="J56" s="18" t="s">
        <v>157</v>
      </c>
    </row>
    <row r="57" spans="1:10" ht="20.100000000000001" customHeight="1" x14ac:dyDescent="0.5">
      <c r="A57" s="4">
        <f t="shared" si="0"/>
        <v>55</v>
      </c>
      <c r="B57" s="11" t="s">
        <v>158</v>
      </c>
      <c r="C57" s="12">
        <v>45715</v>
      </c>
      <c r="D57" s="13" t="s">
        <v>23</v>
      </c>
      <c r="E57" s="14" t="s">
        <v>24</v>
      </c>
      <c r="F57" s="17">
        <v>2068.04</v>
      </c>
      <c r="G57" s="16" t="s">
        <v>121</v>
      </c>
      <c r="H57" s="16" t="s">
        <v>26</v>
      </c>
      <c r="I57" s="18"/>
      <c r="J57" s="18" t="s">
        <v>159</v>
      </c>
    </row>
    <row r="58" spans="1:10" ht="20.100000000000001" customHeight="1" x14ac:dyDescent="0.5">
      <c r="A58" s="4">
        <f t="shared" si="0"/>
        <v>56</v>
      </c>
      <c r="B58" s="11" t="s">
        <v>160</v>
      </c>
      <c r="C58" s="12">
        <v>45716</v>
      </c>
      <c r="D58" s="13" t="s">
        <v>23</v>
      </c>
      <c r="E58" s="14" t="s">
        <v>24</v>
      </c>
      <c r="F58" s="17">
        <v>33949.730000000003</v>
      </c>
      <c r="G58" s="16" t="s">
        <v>161</v>
      </c>
      <c r="H58" s="16" t="s">
        <v>26</v>
      </c>
      <c r="I58" s="18"/>
      <c r="J58" s="18" t="s">
        <v>162</v>
      </c>
    </row>
    <row r="59" spans="1:10" ht="20.100000000000001" customHeight="1" x14ac:dyDescent="0.5">
      <c r="F59" s="24">
        <f>SUM(F3:F58)</f>
        <v>3164223.22</v>
      </c>
    </row>
    <row r="60" spans="1:10" ht="20.100000000000001" customHeight="1" x14ac:dyDescent="0.5">
      <c r="E60" s="1" t="s">
        <v>163</v>
      </c>
      <c r="F60" s="25">
        <v>3164223.22</v>
      </c>
    </row>
    <row r="61" spans="1:10" ht="20.100000000000001" customHeight="1" x14ac:dyDescent="0.5">
      <c r="F61" s="24">
        <f>F59-F60</f>
        <v>0</v>
      </c>
    </row>
    <row r="62" spans="1:10" s="2" customFormat="1" ht="20.100000000000001" customHeight="1" x14ac:dyDescent="0.5">
      <c r="C62" s="26"/>
      <c r="D62" s="1"/>
      <c r="E62" s="1"/>
      <c r="F62" s="3"/>
      <c r="G62" s="1"/>
      <c r="H62" s="1"/>
      <c r="I62" s="1"/>
      <c r="J62" s="1"/>
    </row>
    <row r="63" spans="1:10" s="2" customFormat="1" ht="20.100000000000001" customHeight="1" x14ac:dyDescent="0.5">
      <c r="C63" s="26"/>
      <c r="D63" s="1"/>
      <c r="E63" s="1" t="s">
        <v>164</v>
      </c>
      <c r="F63" s="3"/>
      <c r="G63" s="1"/>
      <c r="H63" s="1"/>
      <c r="I63" s="1"/>
      <c r="J63" s="1"/>
    </row>
    <row r="64" spans="1:10" x14ac:dyDescent="0.5">
      <c r="C64" s="26"/>
    </row>
    <row r="65" spans="3:3" x14ac:dyDescent="0.5">
      <c r="C65" s="26"/>
    </row>
    <row r="66" spans="3:3" x14ac:dyDescent="0.5">
      <c r="C66" s="26"/>
    </row>
    <row r="67" spans="3:3" x14ac:dyDescent="0.5">
      <c r="C67" s="26"/>
    </row>
    <row r="68" spans="3:3" x14ac:dyDescent="0.5">
      <c r="C68" s="26"/>
    </row>
    <row r="69" spans="3:3" x14ac:dyDescent="0.5">
      <c r="C69" s="26"/>
    </row>
    <row r="70" spans="3:3" x14ac:dyDescent="0.5">
      <c r="C70" s="26"/>
    </row>
    <row r="71" spans="3:3" x14ac:dyDescent="0.5">
      <c r="C71" s="26"/>
    </row>
    <row r="85" spans="1:9" s="27" customFormat="1" x14ac:dyDescent="0.5">
      <c r="A85" s="2"/>
      <c r="B85" s="2"/>
      <c r="C85" s="2"/>
      <c r="D85" s="1"/>
      <c r="E85" s="1" t="s">
        <v>165</v>
      </c>
      <c r="F85" s="3"/>
      <c r="G85" s="1"/>
      <c r="H85" s="1"/>
      <c r="I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ตั๋วเงินจ่าย ณ 28.2.68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kontharose jandamnernpong</dc:creator>
  <cp:lastModifiedBy>kontharose jandamnernpong</cp:lastModifiedBy>
  <dcterms:created xsi:type="dcterms:W3CDTF">2025-04-02T13:55:59Z</dcterms:created>
  <dcterms:modified xsi:type="dcterms:W3CDTF">2025-04-02T13:56:31Z</dcterms:modified>
</cp:coreProperties>
</file>