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b\งานเจี๊ยบ\21.3.68\เอกสารตรวจสอบ 2025\ตรวจสอบ\"/>
    </mc:Choice>
  </mc:AlternateContent>
  <xr:revisionPtr revIDLastSave="0" documentId="13_ncr:1_{088D6D32-82C0-4DF7-B52F-6CC77BD847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13103,213106,214107" sheetId="5" r:id="rId1"/>
    <sheet name="215400" sheetId="8" r:id="rId2"/>
    <sheet name="213101" sheetId="2" r:id="rId3"/>
    <sheet name="213105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A3" i="8" l="1"/>
  <c r="A3" i="2" s="1"/>
  <c r="A3" i="3" s="1"/>
  <c r="B16" i="5" l="1"/>
  <c r="A12" i="5"/>
  <c r="A20" i="5" s="1"/>
  <c r="B8" i="5" l="1"/>
  <c r="B24" i="5" l="1"/>
  <c r="D12" i="2" l="1"/>
  <c r="D10" i="8"/>
</calcChain>
</file>

<file path=xl/sharedStrings.xml><?xml version="1.0" encoding="utf-8"?>
<sst xmlns="http://schemas.openxmlformats.org/spreadsheetml/2006/main" count="135" uniqueCount="83">
  <si>
    <t>บริษัท โมเก้น (ประเทศไทย) จำกัด</t>
  </si>
  <si>
    <t>รายการ</t>
  </si>
  <si>
    <t>จำนวนเงิน</t>
  </si>
  <si>
    <t>หมายเหตุ</t>
  </si>
  <si>
    <t>ยอดยกไป</t>
  </si>
  <si>
    <t>ผลต่าง</t>
  </si>
  <si>
    <t>จ่าย</t>
  </si>
  <si>
    <t>ยังไม่มีกำหนดจ่าย</t>
  </si>
  <si>
    <t>วดป</t>
  </si>
  <si>
    <t>เลขที่เอกสาร</t>
  </si>
  <si>
    <t>214100 ภาษีเงินได้นิติบุคคลค้างจ่าย</t>
  </si>
  <si>
    <t>คุณธนภัทร  ศิริอ่อน / ค่าติดตั้งฉากกั้นอาบน้ำ</t>
  </si>
  <si>
    <t>PV5609196</t>
  </si>
  <si>
    <t>PV5611022</t>
  </si>
  <si>
    <t>คุณธนภัทร  ศิริอ่อน / ค่าบริการติดตั้งฉากกั้นอาบน้ำ</t>
  </si>
  <si>
    <t>PV5612125</t>
  </si>
  <si>
    <t>คุณธนภัทร ศิริอ่อน / ค่างานติดตั้งฉากกั้นอาบน้ำ</t>
  </si>
  <si>
    <t>ADJ5712003</t>
  </si>
  <si>
    <t>ภาษีเงินได้นิติบุคคลค้างจ่าย</t>
  </si>
  <si>
    <t>PV5806267</t>
  </si>
  <si>
    <t>งานเหล็กคุณสมชายทำชั้นไอดอลเก่า</t>
  </si>
  <si>
    <t>ยังไม่ได้ทำคืน รอทางคุณธนภัทรทวงถาม พี่อุ๊แจ้ง</t>
  </si>
  <si>
    <t>ณ 20-2-60 พี่หลิวให้ เก็บไว้ยังไม่คืน</t>
  </si>
  <si>
    <t>รวม</t>
  </si>
  <si>
    <t>213103 ภาษีมูลค่าเพิ่มค้างจ่าย</t>
  </si>
  <si>
    <t>214107 เงินปันผลค้างจ่าย</t>
  </si>
  <si>
    <t>213106 ภาษีธุรกิจเฉพาะค้างจ่าย</t>
  </si>
  <si>
    <t>215400 เงินประกันความเสียหาย</t>
  </si>
  <si>
    <t>ระหว่างงวด</t>
  </si>
  <si>
    <t>ยังไม่ได้รับชำระ</t>
  </si>
  <si>
    <t>ยอดดุลยกมา-โอนยอดดุลบัญชียกมา</t>
  </si>
  <si>
    <t>AddCB00000550</t>
  </si>
  <si>
    <t>วันที่</t>
  </si>
  <si>
    <t>รายละเอียด</t>
  </si>
  <si>
    <t>เลขที่</t>
  </si>
  <si>
    <t>213105 ภาษีขายรอเรียกเก็บ</t>
  </si>
  <si>
    <t>OEP6801021,PV-6801149</t>
  </si>
  <si>
    <t>SMJV6707048</t>
  </si>
  <si>
    <t xml:space="preserve"> -บันทึกรับรู้รายได้ค่าบริหาร บ.เดอะ ฟอเรส ประจำเดือน ส.ค. 2567</t>
  </si>
  <si>
    <t>SMJV6708030</t>
  </si>
  <si>
    <t>MJV0002501</t>
  </si>
  <si>
    <t xml:space="preserve"> -บันทึกรับรู้รายได้ค่าบริหาร บ.เดอะ ฟอเรส ประจำเดือน ก.ย. 2567</t>
  </si>
  <si>
    <t>SMJV6709025</t>
  </si>
  <si>
    <t>MJV0002502</t>
  </si>
  <si>
    <t xml:space="preserve"> -บันทึกรับรู้รายได้ค่าบริหาร บ.เดอะ ฟอเรส ประจำเดือน ต.ค. 2567</t>
  </si>
  <si>
    <t>SMJV6710023</t>
  </si>
  <si>
    <t>MJV0002503</t>
  </si>
  <si>
    <t xml:space="preserve"> -บันทึกรับรู้รายได้ค่าบริหาร บ.เดอะ ฟอเรส ประจำเดือน พ.ย 2567</t>
  </si>
  <si>
    <t>SMJV6711020</t>
  </si>
  <si>
    <t>MJV0002505</t>
  </si>
  <si>
    <t xml:space="preserve"> -บันทึกรับรู้รายได้ค่าบริหาร บ.เดอะ ฟอเรส ประจำเดือน ธ.ค 2567</t>
  </si>
  <si>
    <t>SMJV6712031</t>
  </si>
  <si>
    <t>MJV0002506</t>
  </si>
  <si>
    <t xml:space="preserve"> -บันทึกรับรู้รายได้ค่าบริหารการขาย เดือน ก.ค.-ธ.ค. 2567   บริษัท  ไอดอล</t>
  </si>
  <si>
    <t>SMJV6712034</t>
  </si>
  <si>
    <t>MJV0002517</t>
  </si>
  <si>
    <t>ณ 28 กุมภาพันธ์ 2568</t>
  </si>
  <si>
    <t xml:space="preserve"> -บันทึกรับรู้รายได้ค่าบริหาร บ.เดอะ ฟอเรส ประจำเดือน ม.ค.-ก.ค 2567</t>
  </si>
  <si>
    <t>MJV0002585</t>
  </si>
  <si>
    <t xml:space="preserve"> -บันทึกรับรู้รายได้ค่าบริหาร บริษัท  ไอดอล  ประจำเดือน ม.ค.-ก.ค. 2567 V-24070014-15</t>
  </si>
  <si>
    <t>SMJV6707049</t>
  </si>
  <si>
    <t>MJV0002590</t>
  </si>
  <si>
    <t xml:space="preserve"> -บันทึกรับรู้รายได้ค่าบริหาร บริษัท  ไอดอล  ประจำเดือน ส.ค. 2567 V-24080016</t>
  </si>
  <si>
    <t>SMJV6708031</t>
  </si>
  <si>
    <t>MJV0002591</t>
  </si>
  <si>
    <t xml:space="preserve"> -บันทึกรับรู้รายได้ค่าบริหาร บริษัท  ไอดอล  ประจำเดือน ก.ย. 2567 V-24090026</t>
  </si>
  <si>
    <t>SMJV6709027</t>
  </si>
  <si>
    <t>MJV0002592</t>
  </si>
  <si>
    <t xml:space="preserve"> -บันทึกรับรู้รายได้ค่าบริหาร บริษัท  ไอดอล  ประจำเดือน ต.ค 2567 V-24100015</t>
  </si>
  <si>
    <t>SMJV6710024</t>
  </si>
  <si>
    <t>MJV0002593</t>
  </si>
  <si>
    <t xml:space="preserve"> -บันทึกรับรู้รายได้ค่าบริหาร บริษัท  ไอดอล  ประจำเดือน  พ.ย  2567 V-24110022</t>
  </si>
  <si>
    <t>SMJV6711022</t>
  </si>
  <si>
    <t>MJV0002594</t>
  </si>
  <si>
    <t xml:space="preserve"> -บันทึกรับรู้รายได้ค่าบริหาร บริษัท  ไอดอล  ประจำเดือน  ธ.ค  2567 V-24120010</t>
  </si>
  <si>
    <t>SMJV6712051</t>
  </si>
  <si>
    <t>MJV0002595</t>
  </si>
  <si>
    <t xml:space="preserve"> -บันทึกรับรู้รายได้ค่าบริหารการขาย เดือน ม.ค.2568   บริษัท  ไอดอล</t>
  </si>
  <si>
    <t>SMJV6801015</t>
  </si>
  <si>
    <t>MJV0002518</t>
  </si>
  <si>
    <t xml:space="preserve"> -บันทึกรับรู้รายได้ค่าบริหารการขาย เดือน ก.พ.2568   บริษัท  ไอดอล</t>
  </si>
  <si>
    <t>SMJV6802016</t>
  </si>
  <si>
    <t>MJV0002617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</si>
</sst>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#.00_);\(#,###.00\)"/>
  </numFmts>
  <fonts count="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0"/>
      <name val="Arial"/>
      <family val="2"/>
    </font>
    <font>
      <sz val="20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9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3" fontId="4" fillId="0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43" fontId="4" fillId="0" borderId="3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3" fontId="4" fillId="2" borderId="3" xfId="1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2" fillId="0" borderId="0" xfId="0" applyFont="1"/>
    <xf numFmtId="14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43" fontId="4" fillId="0" borderId="1" xfId="1" applyFont="1" applyFill="1" applyBorder="1" applyAlignment="1">
      <alignment horizontal="center"/>
    </xf>
    <xf numFmtId="43" fontId="4" fillId="0" borderId="1" xfId="1" applyFont="1" applyFill="1" applyBorder="1"/>
    <xf numFmtId="4" fontId="4" fillId="2" borderId="7" xfId="1" applyNumberFormat="1" applyFont="1" applyFill="1" applyBorder="1"/>
    <xf numFmtId="14" fontId="4" fillId="0" borderId="1" xfId="0" applyNumberFormat="1" applyFont="1" applyBorder="1" applyAlignment="1">
      <alignment horizontal="center"/>
    </xf>
    <xf numFmtId="0" fontId="6" fillId="0" borderId="0" xfId="0" applyFont="1"/>
    <xf numFmtId="43" fontId="4" fillId="0" borderId="1" xfId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43" fontId="4" fillId="0" borderId="7" xfId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/>
    <xf numFmtId="43" fontId="4" fillId="0" borderId="1" xfId="1" applyFont="1" applyBorder="1" applyAlignment="1">
      <alignment horizontal="left"/>
    </xf>
    <xf numFmtId="0" fontId="0" fillId="0" borderId="1" xfId="0" applyBorder="1" applyAlignment="1">
      <alignment horizontal="center"/>
    </xf>
    <xf numFmtId="43" fontId="0" fillId="0" borderId="1" xfId="1" applyFont="1" applyBorder="1"/>
    <xf numFmtId="14" fontId="4" fillId="0" borderId="1" xfId="0" applyNumberFormat="1" applyFont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164" fontId="0" fillId="0" borderId="1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0" fillId="0" borderId="0" xfId="1" applyFont="1"/>
  </cellXfs>
  <cellStyles count="3">
    <cellStyle name="Comma" xfId="1" builtinId="3"/>
    <cellStyle name="Normal" xfId="0" builtinId="0"/>
    <cellStyle name="ปกติ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6" workbookViewId="0">
      <selection activeCell="I22" sqref="I22"/>
    </sheetView>
  </sheetViews>
  <sheetFormatPr defaultRowHeight="14.4"/>
  <cols>
    <col min="1" max="1" width="14.109375" customWidth="1"/>
    <col min="2" max="2" width="18" customWidth="1"/>
    <col min="3" max="3" width="36.77734375" customWidth="1"/>
  </cols>
  <sheetData>
    <row r="1" spans="1:4" ht="23.4">
      <c r="A1" s="37" t="s">
        <v>0</v>
      </c>
      <c r="B1" s="37"/>
      <c r="C1" s="37"/>
    </row>
    <row r="2" spans="1:4" ht="23.4">
      <c r="A2" s="33" t="s">
        <v>24</v>
      </c>
      <c r="B2" s="33"/>
      <c r="C2" s="33"/>
    </row>
    <row r="3" spans="1:4" ht="27">
      <c r="A3" s="33" t="s">
        <v>56</v>
      </c>
      <c r="B3" s="33"/>
      <c r="C3" s="33"/>
      <c r="D3" s="18"/>
    </row>
    <row r="4" spans="1:4" ht="23.4">
      <c r="A4" s="1" t="s">
        <v>1</v>
      </c>
      <c r="B4" s="1" t="s">
        <v>2</v>
      </c>
      <c r="C4" s="1" t="s">
        <v>3</v>
      </c>
    </row>
    <row r="5" spans="1:4" ht="23.4">
      <c r="A5" s="2" t="s">
        <v>4</v>
      </c>
      <c r="B5" s="3">
        <v>1078004.6299999999</v>
      </c>
      <c r="C5" s="4"/>
    </row>
    <row r="6" spans="1:4" ht="23.4">
      <c r="A6" s="5" t="s">
        <v>6</v>
      </c>
      <c r="B6" s="6">
        <v>0</v>
      </c>
      <c r="C6" s="7" t="s">
        <v>36</v>
      </c>
    </row>
    <row r="7" spans="1:4" ht="23.4">
      <c r="A7" s="5"/>
      <c r="B7" s="6"/>
      <c r="C7" s="7"/>
    </row>
    <row r="8" spans="1:4" ht="23.4">
      <c r="A8" s="5" t="s">
        <v>23</v>
      </c>
      <c r="B8" s="8">
        <f>SUM(B5:B7)</f>
        <v>1078004.6299999999</v>
      </c>
      <c r="C8" s="7"/>
    </row>
    <row r="10" spans="1:4" ht="23.4">
      <c r="A10" s="37" t="s">
        <v>0</v>
      </c>
      <c r="B10" s="37"/>
      <c r="C10" s="37"/>
    </row>
    <row r="11" spans="1:4" ht="23.4">
      <c r="A11" s="33" t="s">
        <v>26</v>
      </c>
      <c r="B11" s="33"/>
      <c r="C11" s="33"/>
    </row>
    <row r="12" spans="1:4" ht="27">
      <c r="A12" s="33" t="str">
        <f>A3</f>
        <v>ณ 28 กุมภาพันธ์ 2568</v>
      </c>
      <c r="B12" s="33"/>
      <c r="C12" s="33"/>
      <c r="D12" s="18"/>
    </row>
    <row r="13" spans="1:4" ht="23.4">
      <c r="A13" s="1" t="s">
        <v>1</v>
      </c>
      <c r="B13" s="1" t="s">
        <v>2</v>
      </c>
      <c r="C13" s="1" t="s">
        <v>3</v>
      </c>
    </row>
    <row r="14" spans="1:4" ht="23.4">
      <c r="A14" s="13" t="s">
        <v>4</v>
      </c>
      <c r="B14" s="19"/>
      <c r="C14" s="1"/>
    </row>
    <row r="15" spans="1:4" ht="23.4">
      <c r="A15" s="20" t="s">
        <v>28</v>
      </c>
      <c r="B15" s="21"/>
      <c r="C15" s="22"/>
    </row>
    <row r="16" spans="1:4" ht="23.4">
      <c r="A16" s="20" t="s">
        <v>23</v>
      </c>
      <c r="B16" s="21">
        <f>SUM(B14:B15)</f>
        <v>0</v>
      </c>
      <c r="C16" s="22"/>
    </row>
    <row r="18" spans="1:3" ht="23.4">
      <c r="A18" s="34" t="s">
        <v>0</v>
      </c>
      <c r="B18" s="35"/>
      <c r="C18" s="36"/>
    </row>
    <row r="19" spans="1:3" ht="23.4">
      <c r="A19" s="30" t="s">
        <v>25</v>
      </c>
      <c r="B19" s="31"/>
      <c r="C19" s="32"/>
    </row>
    <row r="20" spans="1:3" ht="23.4">
      <c r="A20" s="30" t="str">
        <f>A12</f>
        <v>ณ 28 กุมภาพันธ์ 2568</v>
      </c>
      <c r="B20" s="31"/>
      <c r="C20" s="32"/>
    </row>
    <row r="21" spans="1:3" ht="23.4">
      <c r="A21" s="1" t="s">
        <v>1</v>
      </c>
      <c r="B21" s="1" t="s">
        <v>2</v>
      </c>
      <c r="C21" s="1" t="s">
        <v>3</v>
      </c>
    </row>
    <row r="22" spans="1:3" ht="23.4">
      <c r="A22" s="2" t="s">
        <v>4</v>
      </c>
      <c r="B22" s="3">
        <v>16000000</v>
      </c>
      <c r="C22" s="4"/>
    </row>
    <row r="23" spans="1:3" ht="23.4">
      <c r="A23" s="5" t="s">
        <v>6</v>
      </c>
      <c r="B23" s="6"/>
      <c r="C23" s="7" t="s">
        <v>7</v>
      </c>
    </row>
    <row r="24" spans="1:3" ht="23.4">
      <c r="A24" s="5" t="s">
        <v>5</v>
      </c>
      <c r="B24" s="8">
        <f>B22-B23</f>
        <v>16000000</v>
      </c>
      <c r="C24" s="7"/>
    </row>
  </sheetData>
  <mergeCells count="9">
    <mergeCell ref="A19:C19"/>
    <mergeCell ref="A20:C20"/>
    <mergeCell ref="A3:C3"/>
    <mergeCell ref="A18:C18"/>
    <mergeCell ref="A1:C1"/>
    <mergeCell ref="A2:C2"/>
    <mergeCell ref="A10:C10"/>
    <mergeCell ref="A11:C11"/>
    <mergeCell ref="A12:C12"/>
  </mergeCells>
  <pageMargins left="1.51" right="0.70866141732283472" top="0.15748031496062992" bottom="0.74803149606299213" header="0.31496062992125984" footer="0.31496062992125984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C13" sqref="C13"/>
    </sheetView>
  </sheetViews>
  <sheetFormatPr defaultColWidth="9" defaultRowHeight="23.4"/>
  <cols>
    <col min="1" max="1" width="10.88671875" style="10" customWidth="1"/>
    <col min="2" max="2" width="16.6640625" style="10" customWidth="1"/>
    <col min="3" max="3" width="39.21875" style="10" customWidth="1"/>
    <col min="4" max="4" width="18" style="10" customWidth="1"/>
    <col min="5" max="5" width="32.33203125" style="10" customWidth="1"/>
    <col min="6" max="16384" width="9" style="10"/>
  </cols>
  <sheetData>
    <row r="1" spans="1:8">
      <c r="A1" s="34" t="s">
        <v>0</v>
      </c>
      <c r="B1" s="35"/>
      <c r="C1" s="35"/>
      <c r="D1" s="35"/>
      <c r="E1" s="36"/>
      <c r="F1" s="11"/>
      <c r="G1" s="11"/>
      <c r="H1" s="11"/>
    </row>
    <row r="2" spans="1:8">
      <c r="A2" s="30" t="s">
        <v>27</v>
      </c>
      <c r="B2" s="31"/>
      <c r="C2" s="31"/>
      <c r="D2" s="31"/>
      <c r="E2" s="32"/>
    </row>
    <row r="3" spans="1:8">
      <c r="A3" s="30" t="str">
        <f>'213103,213106,214107'!A3:C3</f>
        <v>ณ 28 กุมภาพันธ์ 2568</v>
      </c>
      <c r="B3" s="31"/>
      <c r="C3" s="31"/>
      <c r="D3" s="31"/>
      <c r="E3" s="32"/>
    </row>
    <row r="4" spans="1:8">
      <c r="A4" s="1" t="s">
        <v>8</v>
      </c>
      <c r="B4" s="1" t="s">
        <v>9</v>
      </c>
      <c r="C4" s="1" t="s">
        <v>1</v>
      </c>
      <c r="D4" s="1" t="s">
        <v>2</v>
      </c>
      <c r="E4" s="1" t="s">
        <v>3</v>
      </c>
    </row>
    <row r="5" spans="1:8">
      <c r="A5" s="17">
        <v>41541</v>
      </c>
      <c r="B5" s="9" t="s">
        <v>12</v>
      </c>
      <c r="C5" s="13" t="s">
        <v>11</v>
      </c>
      <c r="D5" s="14">
        <v>202.5</v>
      </c>
      <c r="E5" s="13" t="s">
        <v>21</v>
      </c>
    </row>
    <row r="6" spans="1:8">
      <c r="A6" s="17">
        <v>41584</v>
      </c>
      <c r="B6" s="9" t="s">
        <v>13</v>
      </c>
      <c r="C6" s="13" t="s">
        <v>14</v>
      </c>
      <c r="D6" s="14">
        <v>135</v>
      </c>
      <c r="E6" s="13" t="s">
        <v>21</v>
      </c>
    </row>
    <row r="7" spans="1:8">
      <c r="A7" s="17">
        <v>41619</v>
      </c>
      <c r="B7" s="9" t="s">
        <v>15</v>
      </c>
      <c r="C7" s="13" t="s">
        <v>16</v>
      </c>
      <c r="D7" s="14">
        <v>307.5</v>
      </c>
      <c r="E7" s="13" t="s">
        <v>21</v>
      </c>
    </row>
    <row r="8" spans="1:8">
      <c r="A8" s="12">
        <v>42544</v>
      </c>
      <c r="B8" s="9" t="s">
        <v>19</v>
      </c>
      <c r="C8" s="13" t="s">
        <v>20</v>
      </c>
      <c r="D8" s="14">
        <v>50000</v>
      </c>
      <c r="E8" s="1" t="s">
        <v>22</v>
      </c>
    </row>
    <row r="9" spans="1:8">
      <c r="A9" s="9"/>
      <c r="B9" s="9"/>
      <c r="C9" s="13"/>
      <c r="D9" s="15"/>
      <c r="E9" s="9"/>
    </row>
    <row r="10" spans="1:8">
      <c r="D10" s="16">
        <f>SUM(D5:D9)</f>
        <v>50645</v>
      </c>
    </row>
  </sheetData>
  <sortState xmlns:xlrd2="http://schemas.microsoft.com/office/spreadsheetml/2017/richdata2" ref="A6:E10">
    <sortCondition ref="C6:C10"/>
  </sortState>
  <mergeCells count="3">
    <mergeCell ref="A1:E1"/>
    <mergeCell ref="A2:E2"/>
    <mergeCell ref="A3:E3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C16" sqref="C16"/>
    </sheetView>
  </sheetViews>
  <sheetFormatPr defaultRowHeight="14.4"/>
  <cols>
    <col min="1" max="1" width="11.44140625" customWidth="1"/>
    <col min="2" max="2" width="13.21875" customWidth="1"/>
    <col min="3" max="3" width="39.109375" customWidth="1"/>
    <col min="4" max="4" width="14.6640625" customWidth="1"/>
    <col min="5" max="5" width="28" customWidth="1"/>
  </cols>
  <sheetData>
    <row r="1" spans="1:5" ht="23.4">
      <c r="A1" s="34" t="s">
        <v>0</v>
      </c>
      <c r="B1" s="35"/>
      <c r="C1" s="35"/>
      <c r="D1" s="35"/>
      <c r="E1" s="36"/>
    </row>
    <row r="2" spans="1:5" ht="23.4">
      <c r="A2" s="30" t="s">
        <v>10</v>
      </c>
      <c r="B2" s="31"/>
      <c r="C2" s="31"/>
      <c r="D2" s="31"/>
      <c r="E2" s="32"/>
    </row>
    <row r="3" spans="1:5" ht="23.4">
      <c r="A3" s="30" t="str">
        <f>'215400'!A3:E3</f>
        <v>ณ 28 กุมภาพันธ์ 2568</v>
      </c>
      <c r="B3" s="31"/>
      <c r="C3" s="31"/>
      <c r="D3" s="31"/>
      <c r="E3" s="32"/>
    </row>
    <row r="4" spans="1:5" ht="23.4">
      <c r="A4" s="1" t="s">
        <v>8</v>
      </c>
      <c r="B4" s="1" t="s">
        <v>9</v>
      </c>
      <c r="C4" s="1" t="s">
        <v>1</v>
      </c>
      <c r="D4" s="1" t="s">
        <v>2</v>
      </c>
      <c r="E4" s="1" t="s">
        <v>3</v>
      </c>
    </row>
    <row r="5" spans="1:5" ht="23.4">
      <c r="A5" s="12">
        <v>42004</v>
      </c>
      <c r="B5" s="9" t="s">
        <v>17</v>
      </c>
      <c r="C5" s="13" t="s">
        <v>18</v>
      </c>
      <c r="D5" s="14">
        <v>0</v>
      </c>
      <c r="E5" s="1"/>
    </row>
    <row r="6" spans="1:5" ht="23.4">
      <c r="A6" s="12"/>
      <c r="B6" s="9"/>
      <c r="C6" s="13"/>
      <c r="D6" s="14"/>
      <c r="E6" s="1"/>
    </row>
    <row r="7" spans="1:5" ht="23.4">
      <c r="A7" s="12"/>
      <c r="B7" s="9"/>
      <c r="C7" s="13"/>
      <c r="D7" s="14"/>
      <c r="E7" s="1"/>
    </row>
    <row r="8" spans="1:5" ht="23.4">
      <c r="A8" s="12"/>
      <c r="B8" s="9"/>
      <c r="C8" s="13"/>
      <c r="D8" s="14"/>
      <c r="E8" s="1"/>
    </row>
    <row r="9" spans="1:5" ht="23.4">
      <c r="A9" s="12"/>
      <c r="B9" s="9"/>
      <c r="C9" s="13"/>
      <c r="D9" s="15"/>
      <c r="E9" s="9"/>
    </row>
    <row r="10" spans="1:5" ht="23.4">
      <c r="A10" s="12"/>
      <c r="B10" s="9"/>
      <c r="C10" s="13"/>
      <c r="D10" s="14"/>
      <c r="E10" s="1"/>
    </row>
    <row r="11" spans="1:5" ht="23.4">
      <c r="A11" s="9"/>
      <c r="B11" s="9"/>
      <c r="C11" s="13"/>
      <c r="D11" s="15"/>
      <c r="E11" s="9"/>
    </row>
    <row r="12" spans="1:5" ht="23.4">
      <c r="A12" s="10"/>
      <c r="B12" s="10"/>
      <c r="C12" s="10"/>
      <c r="D12" s="16">
        <f>SUM(D5:D11)</f>
        <v>0</v>
      </c>
      <c r="E12" s="10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B10" sqref="B10"/>
    </sheetView>
  </sheetViews>
  <sheetFormatPr defaultRowHeight="14.4"/>
  <cols>
    <col min="1" max="1" width="11.77734375" customWidth="1"/>
    <col min="2" max="2" width="57.5546875" customWidth="1"/>
    <col min="3" max="3" width="36.21875" customWidth="1"/>
    <col min="4" max="4" width="17.6640625" customWidth="1"/>
    <col min="5" max="5" width="17.109375" customWidth="1"/>
    <col min="6" max="6" width="19.21875" customWidth="1"/>
  </cols>
  <sheetData>
    <row r="1" spans="1:6" ht="23.4">
      <c r="A1" s="34" t="s">
        <v>0</v>
      </c>
      <c r="B1" s="35"/>
      <c r="C1" s="35"/>
      <c r="D1" s="35"/>
      <c r="E1" s="36"/>
    </row>
    <row r="2" spans="1:6" ht="23.4">
      <c r="A2" s="30" t="s">
        <v>35</v>
      </c>
      <c r="B2" s="31"/>
      <c r="C2" s="31"/>
      <c r="D2" s="31"/>
      <c r="E2" s="32"/>
    </row>
    <row r="3" spans="1:6" ht="23.4">
      <c r="A3" s="30" t="str">
        <f>'213101'!A3:E3</f>
        <v>ณ 28 กุมภาพันธ์ 2568</v>
      </c>
      <c r="B3" s="31"/>
      <c r="C3" s="31"/>
      <c r="D3" s="31"/>
      <c r="E3" s="32"/>
    </row>
    <row r="4" spans="1:6" ht="23.4">
      <c r="A4" s="1" t="s">
        <v>32</v>
      </c>
      <c r="B4" s="1" t="s">
        <v>33</v>
      </c>
      <c r="C4" s="1" t="s">
        <v>9</v>
      </c>
      <c r="D4" s="23" t="s">
        <v>34</v>
      </c>
      <c r="E4" s="1" t="s">
        <v>2</v>
      </c>
    </row>
    <row r="5" spans="1:6" ht="23.4">
      <c r="A5" s="27">
        <v>45292</v>
      </c>
      <c r="B5" s="24" t="s">
        <v>30</v>
      </c>
      <c r="C5" s="25" t="s">
        <v>31</v>
      </c>
      <c r="D5" s="23" t="s">
        <v>31</v>
      </c>
      <c r="E5" s="26">
        <v>168000</v>
      </c>
      <c r="F5" t="s">
        <v>29</v>
      </c>
    </row>
    <row r="6" spans="1:6" ht="23.4">
      <c r="A6" s="27">
        <v>45504</v>
      </c>
      <c r="B6" s="28" t="s">
        <v>57</v>
      </c>
      <c r="C6" s="25" t="s">
        <v>37</v>
      </c>
      <c r="D6" s="23" t="s">
        <v>58</v>
      </c>
      <c r="E6" s="29">
        <v>84000</v>
      </c>
      <c r="F6" t="s">
        <v>29</v>
      </c>
    </row>
    <row r="7" spans="1:6" ht="23.4">
      <c r="A7" s="27">
        <v>45504</v>
      </c>
      <c r="B7" s="28" t="s">
        <v>57</v>
      </c>
      <c r="C7" s="25" t="s">
        <v>37</v>
      </c>
      <c r="D7" s="23" t="s">
        <v>58</v>
      </c>
      <c r="E7" s="29">
        <v>14000</v>
      </c>
      <c r="F7" t="s">
        <v>29</v>
      </c>
    </row>
    <row r="8" spans="1:6" ht="23.4">
      <c r="A8" s="27">
        <v>45504</v>
      </c>
      <c r="B8" s="28" t="s">
        <v>59</v>
      </c>
      <c r="C8" s="25" t="s">
        <v>60</v>
      </c>
      <c r="D8" s="23" t="s">
        <v>61</v>
      </c>
      <c r="E8" s="29">
        <v>420000</v>
      </c>
      <c r="F8" t="s">
        <v>29</v>
      </c>
    </row>
    <row r="9" spans="1:6" ht="23.4">
      <c r="A9" s="27">
        <v>45504</v>
      </c>
      <c r="B9" s="28" t="s">
        <v>59</v>
      </c>
      <c r="C9" s="25" t="s">
        <v>60</v>
      </c>
      <c r="D9" s="23" t="s">
        <v>61</v>
      </c>
      <c r="E9" s="29">
        <v>70000</v>
      </c>
      <c r="F9" t="s">
        <v>29</v>
      </c>
    </row>
    <row r="10" spans="1:6" ht="23.4">
      <c r="A10" s="27">
        <v>45535</v>
      </c>
      <c r="B10" s="28" t="s">
        <v>38</v>
      </c>
      <c r="C10" s="25" t="s">
        <v>39</v>
      </c>
      <c r="D10" s="23" t="s">
        <v>40</v>
      </c>
      <c r="E10" s="29">
        <v>14000</v>
      </c>
      <c r="F10" t="s">
        <v>29</v>
      </c>
    </row>
    <row r="11" spans="1:6" ht="23.4">
      <c r="A11" s="27">
        <v>45535</v>
      </c>
      <c r="B11" s="28" t="s">
        <v>62</v>
      </c>
      <c r="C11" s="25" t="s">
        <v>63</v>
      </c>
      <c r="D11" s="23" t="s">
        <v>64</v>
      </c>
      <c r="E11" s="29">
        <v>70000</v>
      </c>
      <c r="F11" t="s">
        <v>29</v>
      </c>
    </row>
    <row r="12" spans="1:6" ht="23.4">
      <c r="A12" s="27">
        <v>45565</v>
      </c>
      <c r="B12" s="28" t="s">
        <v>41</v>
      </c>
      <c r="C12" s="25" t="s">
        <v>42</v>
      </c>
      <c r="D12" s="23" t="s">
        <v>43</v>
      </c>
      <c r="E12" s="29">
        <v>14000</v>
      </c>
      <c r="F12" t="s">
        <v>29</v>
      </c>
    </row>
    <row r="13" spans="1:6" ht="23.4">
      <c r="A13" s="27">
        <v>45565</v>
      </c>
      <c r="B13" s="28" t="s">
        <v>65</v>
      </c>
      <c r="C13" s="1" t="s">
        <v>66</v>
      </c>
      <c r="D13" s="23" t="s">
        <v>67</v>
      </c>
      <c r="E13" s="29">
        <v>70000</v>
      </c>
      <c r="F13" t="s">
        <v>29</v>
      </c>
    </row>
    <row r="14" spans="1:6" ht="23.4">
      <c r="A14" s="27">
        <v>45596</v>
      </c>
      <c r="B14" s="28" t="s">
        <v>44</v>
      </c>
      <c r="C14" s="1" t="s">
        <v>45</v>
      </c>
      <c r="D14" s="23" t="s">
        <v>46</v>
      </c>
      <c r="E14" s="29">
        <v>14000</v>
      </c>
      <c r="F14" t="s">
        <v>29</v>
      </c>
    </row>
    <row r="15" spans="1:6" ht="23.4">
      <c r="A15" s="27">
        <v>45596</v>
      </c>
      <c r="B15" s="28" t="s">
        <v>68</v>
      </c>
      <c r="C15" s="1" t="s">
        <v>69</v>
      </c>
      <c r="D15" s="23" t="s">
        <v>70</v>
      </c>
      <c r="E15" s="29">
        <v>70000</v>
      </c>
      <c r="F15" t="s">
        <v>29</v>
      </c>
    </row>
    <row r="16" spans="1:6" ht="23.4">
      <c r="A16" s="27">
        <v>45626</v>
      </c>
      <c r="B16" s="28" t="s">
        <v>47</v>
      </c>
      <c r="C16" s="1" t="s">
        <v>48</v>
      </c>
      <c r="D16" s="23" t="s">
        <v>49</v>
      </c>
      <c r="E16" s="29">
        <v>14000</v>
      </c>
      <c r="F16" t="s">
        <v>29</v>
      </c>
    </row>
    <row r="17" spans="1:6" ht="23.4">
      <c r="A17" s="27">
        <v>45626</v>
      </c>
      <c r="B17" s="28" t="s">
        <v>71</v>
      </c>
      <c r="C17" s="1" t="s">
        <v>72</v>
      </c>
      <c r="D17" s="23" t="s">
        <v>73</v>
      </c>
      <c r="E17" s="29">
        <v>70000</v>
      </c>
      <c r="F17" t="s">
        <v>29</v>
      </c>
    </row>
    <row r="18" spans="1:6" ht="23.4">
      <c r="A18" s="27">
        <v>45657</v>
      </c>
      <c r="B18" s="28" t="s">
        <v>50</v>
      </c>
      <c r="C18" s="1" t="s">
        <v>51</v>
      </c>
      <c r="D18" s="23" t="s">
        <v>52</v>
      </c>
      <c r="E18" s="29">
        <v>14000</v>
      </c>
      <c r="F18" t="s">
        <v>29</v>
      </c>
    </row>
    <row r="19" spans="1:6" ht="23.4">
      <c r="A19" s="27">
        <v>45657</v>
      </c>
      <c r="B19" s="28" t="s">
        <v>53</v>
      </c>
      <c r="C19" s="1" t="s">
        <v>54</v>
      </c>
      <c r="D19" s="23" t="s">
        <v>55</v>
      </c>
      <c r="E19" s="29">
        <v>118294.73</v>
      </c>
      <c r="F19" t="s">
        <v>29</v>
      </c>
    </row>
    <row r="20" spans="1:6" ht="23.4">
      <c r="A20" s="27">
        <v>45657</v>
      </c>
      <c r="B20" s="28" t="s">
        <v>74</v>
      </c>
      <c r="C20" s="1" t="s">
        <v>75</v>
      </c>
      <c r="D20" s="23" t="s">
        <v>76</v>
      </c>
      <c r="E20" s="29">
        <v>70000</v>
      </c>
      <c r="F20" t="s">
        <v>29</v>
      </c>
    </row>
    <row r="21" spans="1:6" ht="23.4">
      <c r="A21" s="27">
        <v>45688</v>
      </c>
      <c r="B21" s="28" t="s">
        <v>77</v>
      </c>
      <c r="C21" s="1" t="s">
        <v>78</v>
      </c>
      <c r="D21" s="23" t="s">
        <v>79</v>
      </c>
      <c r="E21" s="29">
        <v>14213.76</v>
      </c>
      <c r="F21" t="s">
        <v>29</v>
      </c>
    </row>
    <row r="22" spans="1:6" ht="23.4">
      <c r="A22" s="27">
        <v>45716</v>
      </c>
      <c r="B22" s="28" t="s">
        <v>80</v>
      </c>
      <c r="C22" s="1" t="s">
        <v>81</v>
      </c>
      <c r="D22" s="23" t="s">
        <v>82</v>
      </c>
      <c r="E22" s="38">
        <v>5991.91</v>
      </c>
      <c r="F22" t="s">
        <v>29</v>
      </c>
    </row>
    <row r="23" spans="1:6" ht="23.4">
      <c r="A23" s="27"/>
      <c r="B23" s="28"/>
      <c r="C23" s="1"/>
      <c r="D23" s="23"/>
      <c r="E23" s="29"/>
    </row>
    <row r="24" spans="1:6" ht="23.4">
      <c r="A24" s="27"/>
      <c r="B24" s="28"/>
      <c r="C24" s="1"/>
      <c r="D24" s="23"/>
      <c r="E24" s="29"/>
    </row>
    <row r="25" spans="1:6" ht="23.4">
      <c r="A25" s="27"/>
      <c r="B25" s="28"/>
      <c r="C25" s="1"/>
      <c r="D25" s="23"/>
      <c r="E25" s="29"/>
    </row>
    <row r="26" spans="1:6" ht="23.4">
      <c r="A26" s="27"/>
      <c r="B26" s="28"/>
      <c r="C26" s="1"/>
      <c r="D26" s="23"/>
      <c r="E26" s="29"/>
    </row>
    <row r="27" spans="1:6" ht="23.4">
      <c r="A27" s="27"/>
      <c r="B27" s="28"/>
      <c r="C27" s="1"/>
      <c r="D27" s="23"/>
      <c r="E27" s="29"/>
    </row>
    <row r="28" spans="1:6" ht="23.4">
      <c r="A28" s="13"/>
      <c r="B28" s="19" t="s">
        <v>23</v>
      </c>
      <c r="C28" s="1"/>
      <c r="D28" s="23"/>
      <c r="E28" s="26">
        <f>SUM(E5:E27)</f>
        <v>1314500.3999999999</v>
      </c>
    </row>
    <row r="31" spans="1:6">
      <c r="E31">
        <v>1314500.3999999999</v>
      </c>
    </row>
  </sheetData>
  <mergeCells count="3">
    <mergeCell ref="A1:E1"/>
    <mergeCell ref="A2:E2"/>
    <mergeCell ref="A3:E3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213103,213106,214107</vt:lpstr>
      <vt:lpstr>215400</vt:lpstr>
      <vt:lpstr>213101</vt:lpstr>
      <vt:lpstr>213105</vt:lpstr>
    </vt:vector>
  </TitlesOfParts>
  <Company>Mogen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Mogen-IT</dc:creator>
  <cp:lastModifiedBy>kontharose jandamnernpong</cp:lastModifiedBy>
  <cp:lastPrinted>2024-07-09T04:50:19Z</cp:lastPrinted>
  <dcterms:created xsi:type="dcterms:W3CDTF">2012-10-09T12:05:21Z</dcterms:created>
  <dcterms:modified xsi:type="dcterms:W3CDTF">2025-04-02T15:09:12Z</dcterms:modified>
</cp:coreProperties>
</file>