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C_2022_2023_T3_PROJMAN_MI201_MI203_G03_Team_MLNSD\documentation\projman\"/>
    </mc:Choice>
  </mc:AlternateContent>
  <xr:revisionPtr revIDLastSave="0" documentId="8_{3B118D40-3ADD-4DC7-AAA4-827DB8A263C2}" xr6:coauthVersionLast="47" xr6:coauthVersionMax="47" xr10:uidLastSave="{00000000-0000-0000-0000-000000000000}"/>
  <bookViews>
    <workbookView xWindow="5580" yWindow="-16320" windowWidth="29040" windowHeight="15840" xr2:uid="{B4D77BE3-67E7-4318-A3E5-40FCD1C21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B7" i="1"/>
  <c r="B6" i="1"/>
  <c r="D6" i="1" s="1"/>
  <c r="F6" i="1" s="1"/>
  <c r="B1" i="1" s="1"/>
  <c r="F1" i="1"/>
</calcChain>
</file>

<file path=xl/sharedStrings.xml><?xml version="1.0" encoding="utf-8"?>
<sst xmlns="http://schemas.openxmlformats.org/spreadsheetml/2006/main" count="39" uniqueCount="32">
  <si>
    <t>Total Cost</t>
  </si>
  <si>
    <t>Budget</t>
  </si>
  <si>
    <t>Project Duration</t>
  </si>
  <si>
    <t>Project Cost Estimate</t>
  </si>
  <si>
    <t>Role</t>
  </si>
  <si>
    <t>Count</t>
  </si>
  <si>
    <t>Labor Cost Estimate</t>
  </si>
  <si>
    <t>Hourly Rate</t>
  </si>
  <si>
    <t>Total Cost (477 days * 9 hours)</t>
  </si>
  <si>
    <t>Hours Spent</t>
  </si>
  <si>
    <t>Quality Asurance</t>
  </si>
  <si>
    <t>Developer</t>
  </si>
  <si>
    <t>System Platform and Tools</t>
  </si>
  <si>
    <t>Category</t>
  </si>
  <si>
    <t>Product</t>
  </si>
  <si>
    <t>Deployment/Platform</t>
  </si>
  <si>
    <t>Web Hosting</t>
  </si>
  <si>
    <t>SSL Security</t>
  </si>
  <si>
    <t>Domain Registration</t>
  </si>
  <si>
    <t>Equipment</t>
  </si>
  <si>
    <t>Laptop (Fia Villamin)</t>
  </si>
  <si>
    <t>Laptop (Dale Joshua)</t>
  </si>
  <si>
    <t>Laptop (Mabelle Aspeli)</t>
  </si>
  <si>
    <t>Laptop (Nathaniel Sison)</t>
  </si>
  <si>
    <t>Laptop (Leigh Camara)</t>
  </si>
  <si>
    <t>Laptop (Ludwig Angeles)</t>
  </si>
  <si>
    <t>Subtotal</t>
  </si>
  <si>
    <t>Duration (Years)</t>
  </si>
  <si>
    <t>Utilities</t>
  </si>
  <si>
    <t>Subscriptions</t>
  </si>
  <si>
    <t>Covered by Villamin Wood and Iron Works</t>
  </si>
  <si>
    <t>Indirect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</si>
</sst>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2" fillId="3" borderId="8" xfId="0" applyFont="1" applyFill="1" applyBorder="1"/>
    <xf numFmtId="164" fontId="2" fillId="2" borderId="8" xfId="0" applyNumberFormat="1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164" fontId="2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9" xfId="0" applyFill="1" applyBorder="1"/>
    <xf numFmtId="0" fontId="0" fillId="0" borderId="9" xfId="0" applyBorder="1"/>
    <xf numFmtId="0" fontId="0" fillId="2" borderId="10" xfId="0" applyFill="1" applyBorder="1"/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8" xfId="0" applyFill="1" applyBorder="1"/>
    <xf numFmtId="0" fontId="0" fillId="0" borderId="12" xfId="0" applyBorder="1"/>
    <xf numFmtId="0" fontId="0" fillId="0" borderId="11" xfId="0" applyBorder="1"/>
    <xf numFmtId="0" fontId="0" fillId="2" borderId="13" xfId="0" applyFill="1" applyBorder="1"/>
    <xf numFmtId="0" fontId="0" fillId="0" borderId="13" xfId="0" applyBorder="1"/>
    <xf numFmtId="44" fontId="2" fillId="0" borderId="10" xfId="1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B690-E83F-429C-9F20-71AF020C5253}">
  <sheetPr>
    <pageSetUpPr fitToPage="1"/>
  </sheetPr>
  <dimension ref="A1:G24"/>
  <sheetViews>
    <sheetView tabSelected="1" workbookViewId="0">
      <selection activeCell="A22" sqref="A22"/>
    </sheetView>
  </sheetViews>
  <sheetFormatPr defaultRowHeight="14.25" x14ac:dyDescent="0.45"/>
  <cols>
    <col min="1" max="1" width="37.73046875" bestFit="1" customWidth="1"/>
    <col min="2" max="2" width="24.33203125" bestFit="1" customWidth="1"/>
    <col min="3" max="3" width="15.86328125" bestFit="1" customWidth="1"/>
    <col min="4" max="4" width="19.19921875" bestFit="1" customWidth="1"/>
    <col min="5" max="5" width="25.265625" bestFit="1" customWidth="1"/>
    <col min="6" max="6" width="25.9296875" bestFit="1" customWidth="1"/>
    <col min="7" max="7" width="13.46484375" bestFit="1" customWidth="1"/>
  </cols>
  <sheetData>
    <row r="1" spans="1:6" x14ac:dyDescent="0.45">
      <c r="A1" s="4" t="s">
        <v>1</v>
      </c>
      <c r="B1" s="5">
        <f>SUM(F6:F7,F10:F18)</f>
        <v>2338085.8199999998</v>
      </c>
      <c r="C1" s="2"/>
      <c r="D1" s="2"/>
      <c r="E1" s="4" t="s">
        <v>2</v>
      </c>
      <c r="F1" s="6">
        <f>296+181</f>
        <v>477</v>
      </c>
    </row>
    <row r="2" spans="1:6" x14ac:dyDescent="0.45">
      <c r="A2" s="23" t="s">
        <v>3</v>
      </c>
      <c r="B2" s="24"/>
      <c r="C2" s="24"/>
      <c r="D2" s="24"/>
      <c r="E2" s="24"/>
      <c r="F2" s="25"/>
    </row>
    <row r="3" spans="1:6" x14ac:dyDescent="0.45">
      <c r="A3" s="26"/>
      <c r="B3" s="27"/>
      <c r="C3" s="27"/>
      <c r="D3" s="27"/>
      <c r="E3" s="27"/>
      <c r="F3" s="28"/>
    </row>
    <row r="4" spans="1:6" x14ac:dyDescent="0.45">
      <c r="A4" s="29" t="s">
        <v>6</v>
      </c>
      <c r="B4" s="30"/>
      <c r="C4" s="30"/>
      <c r="D4" s="30"/>
      <c r="E4" s="30"/>
      <c r="F4" s="31"/>
    </row>
    <row r="5" spans="1:6" x14ac:dyDescent="0.45">
      <c r="A5" s="7" t="s">
        <v>4</v>
      </c>
      <c r="B5" s="7" t="s">
        <v>9</v>
      </c>
      <c r="C5" s="7" t="s">
        <v>7</v>
      </c>
      <c r="D5" s="7" t="s">
        <v>26</v>
      </c>
      <c r="E5" s="7" t="s">
        <v>5</v>
      </c>
      <c r="F5" s="7" t="s">
        <v>8</v>
      </c>
    </row>
    <row r="6" spans="1:6" x14ac:dyDescent="0.45">
      <c r="A6" s="8" t="s">
        <v>10</v>
      </c>
      <c r="B6" s="8">
        <f>(296+181)*9</f>
        <v>4293</v>
      </c>
      <c r="C6" s="8">
        <v>100</v>
      </c>
      <c r="D6" s="9">
        <f>C6*B6</f>
        <v>429300</v>
      </c>
      <c r="E6" s="8">
        <v>5</v>
      </c>
      <c r="F6" s="10">
        <f>D6*E6</f>
        <v>2146500</v>
      </c>
    </row>
    <row r="7" spans="1:6" x14ac:dyDescent="0.45">
      <c r="A7" s="8" t="s">
        <v>11</v>
      </c>
      <c r="B7" s="8">
        <f>181*9</f>
        <v>1629</v>
      </c>
      <c r="C7" s="8">
        <v>100</v>
      </c>
      <c r="D7" s="9">
        <f>C7*B7</f>
        <v>162900</v>
      </c>
      <c r="E7" s="8">
        <v>1</v>
      </c>
      <c r="F7" s="10">
        <f>D7*E7</f>
        <v>162900</v>
      </c>
    </row>
    <row r="8" spans="1:6" x14ac:dyDescent="0.45">
      <c r="A8" s="11" t="s">
        <v>12</v>
      </c>
      <c r="B8" s="11"/>
      <c r="C8" s="15"/>
      <c r="D8" s="11"/>
      <c r="E8" s="15"/>
      <c r="F8" s="11"/>
    </row>
    <row r="9" spans="1:6" x14ac:dyDescent="0.45">
      <c r="A9" s="7" t="s">
        <v>13</v>
      </c>
      <c r="B9" s="12" t="s">
        <v>14</v>
      </c>
      <c r="C9" s="17"/>
      <c r="D9" s="20" t="s">
        <v>27</v>
      </c>
      <c r="E9" s="17"/>
      <c r="F9" s="14" t="s">
        <v>0</v>
      </c>
    </row>
    <row r="10" spans="1:6" x14ac:dyDescent="0.45">
      <c r="A10" s="8" t="s">
        <v>15</v>
      </c>
      <c r="B10" s="13" t="s">
        <v>16</v>
      </c>
      <c r="C10" s="18"/>
      <c r="D10" s="21">
        <v>1</v>
      </c>
      <c r="E10" s="18"/>
      <c r="F10" s="22">
        <v>5988</v>
      </c>
    </row>
    <row r="11" spans="1:6" x14ac:dyDescent="0.45">
      <c r="A11" s="8" t="s">
        <v>15</v>
      </c>
      <c r="B11" s="13" t="s">
        <v>17</v>
      </c>
      <c r="C11" s="18"/>
      <c r="D11" s="21">
        <v>1</v>
      </c>
      <c r="E11" s="18"/>
      <c r="F11" s="22">
        <v>7999</v>
      </c>
    </row>
    <row r="12" spans="1:6" x14ac:dyDescent="0.45">
      <c r="A12" s="8" t="s">
        <v>15</v>
      </c>
      <c r="B12" s="13" t="s">
        <v>18</v>
      </c>
      <c r="C12" s="18"/>
      <c r="D12" s="21">
        <v>1</v>
      </c>
      <c r="E12" s="18"/>
      <c r="F12" s="22">
        <v>998.82</v>
      </c>
    </row>
    <row r="13" spans="1:6" x14ac:dyDescent="0.45">
      <c r="A13" s="8" t="s">
        <v>19</v>
      </c>
      <c r="B13" s="13" t="s">
        <v>24</v>
      </c>
      <c r="C13" s="18"/>
      <c r="D13" s="21">
        <v>2</v>
      </c>
      <c r="E13" s="18"/>
      <c r="F13" s="22">
        <v>1420</v>
      </c>
    </row>
    <row r="14" spans="1:6" x14ac:dyDescent="0.45">
      <c r="A14" s="8" t="s">
        <v>19</v>
      </c>
      <c r="B14" s="13" t="s">
        <v>20</v>
      </c>
      <c r="C14" s="18"/>
      <c r="D14" s="21">
        <v>3</v>
      </c>
      <c r="E14" s="18"/>
      <c r="F14" s="22">
        <v>3000</v>
      </c>
    </row>
    <row r="15" spans="1:6" x14ac:dyDescent="0.45">
      <c r="A15" s="8" t="s">
        <v>19</v>
      </c>
      <c r="B15" s="13" t="s">
        <v>21</v>
      </c>
      <c r="C15" s="18"/>
      <c r="D15" s="21">
        <v>3</v>
      </c>
      <c r="E15" s="18"/>
      <c r="F15" s="22">
        <v>2640</v>
      </c>
    </row>
    <row r="16" spans="1:6" x14ac:dyDescent="0.45">
      <c r="A16" s="8" t="s">
        <v>19</v>
      </c>
      <c r="B16" s="13" t="s">
        <v>22</v>
      </c>
      <c r="C16" s="18"/>
      <c r="D16" s="21">
        <v>2</v>
      </c>
      <c r="E16" s="18"/>
      <c r="F16" s="22">
        <v>2000</v>
      </c>
    </row>
    <row r="17" spans="1:7" x14ac:dyDescent="0.45">
      <c r="A17" s="8" t="s">
        <v>19</v>
      </c>
      <c r="B17" s="13" t="s">
        <v>23</v>
      </c>
      <c r="C17" s="18"/>
      <c r="D17" s="21">
        <v>2</v>
      </c>
      <c r="E17" s="18"/>
      <c r="F17" s="22">
        <v>3800</v>
      </c>
    </row>
    <row r="18" spans="1:7" x14ac:dyDescent="0.45">
      <c r="A18" s="8" t="s">
        <v>19</v>
      </c>
      <c r="B18" s="13" t="s">
        <v>25</v>
      </c>
      <c r="C18" s="19"/>
      <c r="D18" s="21">
        <v>1</v>
      </c>
      <c r="E18" s="19"/>
      <c r="F18" s="22">
        <v>840</v>
      </c>
    </row>
    <row r="19" spans="1:7" x14ac:dyDescent="0.45">
      <c r="A19" s="11" t="s">
        <v>31</v>
      </c>
      <c r="B19" s="11"/>
      <c r="C19" s="16"/>
      <c r="D19" s="11"/>
      <c r="E19" s="16"/>
      <c r="F19" s="11"/>
    </row>
    <row r="20" spans="1:7" x14ac:dyDescent="0.45">
      <c r="A20" s="8" t="s">
        <v>28</v>
      </c>
      <c r="B20" s="3" t="s">
        <v>30</v>
      </c>
      <c r="C20" s="3"/>
      <c r="D20" s="3"/>
      <c r="E20" s="3"/>
      <c r="F20" s="3"/>
    </row>
    <row r="21" spans="1:7" x14ac:dyDescent="0.45">
      <c r="A21" s="8" t="s">
        <v>29</v>
      </c>
      <c r="B21" s="3"/>
      <c r="C21" s="3"/>
      <c r="D21" s="3"/>
      <c r="E21" s="3"/>
      <c r="F21" s="3"/>
    </row>
    <row r="22" spans="1:7" x14ac:dyDescent="0.45">
      <c r="A22" s="8"/>
      <c r="B22" s="3"/>
      <c r="C22" s="3"/>
      <c r="D22" s="3"/>
      <c r="E22" s="3"/>
      <c r="F22" s="3"/>
    </row>
    <row r="24" spans="1:7" x14ac:dyDescent="0.45">
      <c r="G24" s="1"/>
    </row>
  </sheetData>
  <mergeCells count="5">
    <mergeCell ref="A8:F8"/>
    <mergeCell ref="A19:F19"/>
    <mergeCell ref="B20:F22"/>
    <mergeCell ref="A2:F3"/>
    <mergeCell ref="A4:F4"/>
  </mergeCell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Sison</dc:creator>
  <cp:lastModifiedBy>Nathaniel Sison</cp:lastModifiedBy>
  <cp:lastPrinted>2023-06-07T15:51:54Z</cp:lastPrinted>
  <dcterms:created xsi:type="dcterms:W3CDTF">2023-06-04T17:19:24Z</dcterms:created>
  <dcterms:modified xsi:type="dcterms:W3CDTF">2023-06-07T21:42:53Z</dcterms:modified>
</cp:coreProperties>
</file>