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firstSheet="2" activeTab="4"/>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3" i="14" l="1"/>
  <c r="H174" i="14"/>
  <c r="H175" i="14"/>
  <c r="H176" i="14"/>
  <c r="H177" i="14"/>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<sst xmlns="http://schemas.openxmlformats.org/spreadsheetml/2006/main" count="1576" uniqueCount="981">
  <si>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</si>
  <si>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</si>
  <si>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</si>
  <si>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</si>
  <si>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</si>
  <si>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</si>
  <si>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</si>
  <si>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</si>
  <si>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</si>
  <si>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</si>
  <si>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</si>
  <si>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</si>
  <si>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</si>
  <si>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</si>
  <si>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</si>
  <si>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</si>
  <si>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</si>
  <si>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</si>
  <si>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</si>
  <si>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</si>
  <si>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</si>
  <si>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</si>
  <si>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</si>
  <si>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</si>
  <si>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</si>
  <si>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</si>
  <si>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</si>
  <si>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</si>
  <si>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</si>
  <si>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</si>
  <si>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</si>
  <si>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</si>
  <si>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</si>
  <si>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</si>
  <si>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</si>
  <si>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</si>
  <si>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</si>
  <si>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</si>
  <si>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</si>
  <si>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</si>
  <si>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</si>
  <si>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</si>
  <si>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</si>
  <si>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</si>
  <si>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</si>
  <si>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</si>
  <si>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</si>
  <si>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</si>
  <si>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</si>
  <si>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</si>
  <si>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</si>
  <si>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</si>
  <si>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</si>
  <si>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</si>
  <si>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</si>
  <si>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</si>
  <si>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</si>
  <si>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</si>
  <si>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</si>
  <si>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</si>
  <si>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</si>
  <si>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</si>
  <si>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</si>
  <si>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</si>
  <si>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</si>
  <si>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</si>
  <si>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</si>
  <si>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</si>
  <si>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</si>
  <si>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</si>
  <si>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</si>
  <si>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</si>
  <si>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</si>
  <si>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</si>
  <si>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</si>
  <si>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</si>
  <si>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</si>
  <si>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</si>
  <si>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</si>
  <si>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</si>
  <si>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</si>
  <si>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</si>
  <si>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</si>
  <si>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</si>
  <si>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</si>
  <si>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</si>
  <si>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</si>
  <si>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</si>
  <si>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</si>
  <si>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</si>
  <si>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</si>
  <si>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</si>
  <si>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</si>
  <si>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</si>
  <si>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</si>
  <si>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</si>
  <si>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</si>
  <si>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</si>
  <si>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</si>
  <si>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</si>
  <si>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</si>
  <si>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</si>
  <si>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</si>
  <si>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</si>
  <si>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</si>
  <si>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</si>
  <si>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</si>
  <si>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</si>
  <si>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</si>
  <si>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</si>
  <si>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</si>
  <si>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</si>
  <si>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</si>
  <si>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</si>
  <si>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</si>
  <si>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</si>
  <si>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</si>
  <si>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</si>
  <si>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</si>
  <si>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</si>
  <si>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</si>
  <si>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</si>
  <si>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</si>
  <si>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</si>
  <si>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</si>
  <si>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</si>
  <si>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</si>
  <si>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</si>
  <si>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</si>
  <si>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</si>
  <si>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</si>
  <si>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</si>
  <si>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</si>
  <si>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</si>
  <si>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</si>
  <si>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</si>
  <si>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</si>
  <si>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</si>
  <si>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</si>
  <si>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</si>
  <si>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</si>
  <si>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</si>
  <si>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</si>
  <si>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</si>
  <si>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</si>
  <si>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</si>
  <si>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</si>
  <si>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</si>
  <si>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</si>
  <si>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</si>
  <si>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</si>
  <si>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</si>
  <si>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</si>
  <si>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</si>
  <si>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</si>
  <si>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</si>
  <si>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</si>
  <si>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</si>
  <si>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</si>
  <si>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</si>
  <si>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</si>
  <si>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</si>
  <si>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</si>
  <si>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</si>
  <si>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</si>
  <si>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</si>
  <si>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</si>
  <si>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</si>
  <si>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</si>
  <si>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</si>
  <si>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</si>
  <si>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</si>
  <si>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</si>
  <si>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</si>
  <si>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</si>
  <si>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</si>
  <si>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</si>
  <si>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</si>
  <si>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</si>
  <si>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</si>
  <si>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</si>
  <si>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</si>
  <si>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</si>
  <si>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</si>
  <si>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</si>
  <si>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</si>
  <si>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</si>
  <si>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</si>
  <si>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</si>
  <si>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</si>
  <si>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</si>
  <si>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</si>
  <si>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</si>
  <si>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</si>
  <si>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</si>
  <si>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</si>
  <si>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</si>
  <si>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</si>
  <si>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</si>
  <si>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</si>
  <si>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</si>
  <si>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</si>
  <si>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</si>
  <si>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</si>
  <si>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</si>
  <si>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</si>
  <si>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</si>
  <si>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</si>
  <si>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</si>
  <si>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</si>
  <si>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</si>
  <si>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</si>
  <si>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</si>
  <si>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</si>
  <si>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</si>
  <si>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</si>
  <si>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</si>
  <si>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</si>
  <si>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</si>
  <si>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</si>
  <si>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</si>
  <si>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</si>
  <si>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</si>
  <si>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</si>
  <si>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</si>
  <si>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</si>
  <si>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</si>
  <si>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</si>
  <si>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</si>
  <si>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</si>
  <si>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</si>
  <si>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</si>
  <si>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</si>
  <si>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</si>
  <si>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</si>
  <si>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</si>
  <si>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</si>
  <si>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</si>
  <si>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</si>
  <si>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</si>
  <si>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</si>
  <si>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</si>
  <si>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</si>
  <si>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</si>
  <si>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</si>
  <si>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</si>
  <si>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</si>
  <si>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</si>
  <si>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</si>
  <si>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</si>
  <si>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</si>
  <si>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</si>
  <si>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</si>
  <si>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</si>
  <si>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</si>
  <si>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</si>
  <si>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</si>
  <si>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</si>
  <si>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</si>
  <si>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</si>
  <si>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</si>
  <si>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</si>
  <si>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</si>
  <si>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</si>
  <si>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</si>
  <si>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</si>
  <si>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</si>
  <si>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</si>
  <si>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</si>
  <si>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</si>
  <si>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</si>
  <si>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</si>
  <si>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</si>
  <si>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</si>
  <si>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</si>
  <si>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</si>
  <si>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</si>
  <si>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</si>
  <si>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</si>
  <si>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</si>
  <si>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</si>
  <si>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</si>
  <si>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</si>
  <si>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</si>
  <si>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</si>
  <si>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</si>
  <si>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</si>
  <si>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</si>
  <si>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</si>
  <si>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</si>
  <si>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</si>
  <si>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</si>
  <si>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</si>
  <si>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</si>
  <si>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</si>
  <si>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</si>
  <si>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</si>
  <si>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</si>
  <si>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</si>
  <si>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</si>
  <si>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</si>
  <si>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</si>
  <si>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</si>
  <si>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</si>
  <si>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</si>
  <si>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</si>
  <si>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</si>
  <si>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</si>
  <si>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</si>
  <si>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</si>
  <si>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</si>
  <si>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</si>
  <si>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</si>
  <si>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</si>
  <si>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</si>
  <si>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</si>
  <si>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</si>
  <si>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</si>
  <si>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</si>
  <si>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</si>
  <si>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</si>
  <si>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</si>
  <si>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</si>
  <si>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</si>
  <si>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</si>
  <si>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</si>
  <si>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</si>
  <si>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</si>
  <si>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</si>
  <si>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</si>
  <si>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</si>
  <si>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</si>
  <si>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</si>
  <si>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</si>
  <si>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</si>
  <si>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</si>
  <si>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</si>
  <si>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</si>
  <si>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</si>
  <si>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</si>
  <si>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</si>
  <si>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</si>
  <si>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</si>
  <si>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</si>
  <si>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</si>
  <si>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</si>
  <si>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</si>
  <si>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</si>
  <si>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</si>
  <si>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</si>
  <si>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</si>
  <si>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</si>
  <si>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</si>
  <si>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</si>
  <si>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</si>
  <si>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</si>
  <si>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</si>
  <si>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</si>
  <si>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</si>
  <si>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</si>
  <si>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</si>
  <si>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</si>
  <si>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</si>
  <si>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</si>
  <si>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</si>
  <si>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</si>
  <si>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</si>
  <si>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</si>
  <si>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</si>
  <si>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</si>
  <si>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</si>
  <si>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</si>
  <si>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</si>
  <si>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</si>
  <si>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</si>
  <si>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</si>
  <si>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</si>
  <si>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</si>
  <si>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</si>
  <si>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</si>
  <si>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</si>
  <si>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</si>
  <si>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</si>
  <si>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</si>
  <si>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</si>
  <si>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</si>
  <si>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</si>
  <si>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</si>
  <si>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</si>
  <si>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</si>
  <si>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</si>
  <si>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</si>
  <si>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</si>
  <si>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</si>
  <si>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</si>
  <si>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</si>
  <si>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</si>
  <si>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</si>
  <si>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</si>
  <si>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</si>
  <si>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</si>
  <si>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</si>
  <si>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</si>
  <si>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</si>
  <si>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</si>
  <si>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</si>
  <si>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</si>
  <si>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</si>
  <si>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</si>
  <si>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</si>
  <si>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</si>
  <si>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</si>
  <si>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</si>
  <si>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</si>
  <si>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</si>
  <si>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</si>
  <si>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</si>
  <si>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</si>
  <si>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</si>
  <si>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</si>
  <si>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</si>
  <si>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</si>
  <si>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</si>
  <si>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</si>
  <si>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</si>
  <si>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</si>
  <si>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</si>
  <si>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</si>
  <si>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</si>
  <si>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</si>
  <si>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</si>
  <si>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</si>
  <si>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</si>
  <si>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</si>
  <si>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</si>
  <si>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</si>
  <si>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</si>
  <si>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</si>
  <si>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</si>
  <si>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</si>
  <si>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</si>
  <si>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</si>
  <si>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</si>
  <si>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</si>
  <si>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</si>
  <si>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</si>
  <si>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</si>
  <si>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</si>
  <si>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</si>
  <si>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</si>
  <si>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</si>
  <si>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</si>
  <si>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</si>
  <si>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</si>
  <si>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</si>
  <si>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</si>
  <si>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</si>
  <si>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</si>
  <si>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</si>
  <si>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</si>
  <si>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</si>
  <si>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</si>
  <si>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</si>
  <si>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</si>
  <si>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</si>
  <si>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</si>
  <si>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</si>
  <si>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</si>
  <si>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</si>
  <si>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</si>
  <si>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</si>
  <si>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</si>
  <si>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</si>
  <si>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</si>
  <si>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</si>
  <si>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</si>
  <si>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</si>
  <si>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</si>
  <si>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</si>
  <si>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</si>
  <si>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</si>
  <si>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</si>
  <si>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</si>
  <si>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</si>
  <si>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</si>
  <si>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</si>
  <si>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</si>
  <si>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</si>
  <si>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</si>
  <si>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</si>
  <si>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</si>
  <si>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</si>
  <si>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</si>
  <si>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</si>
  <si>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</si>
  <si>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</si>
  <si>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</si>
  <si>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</si>
  <si>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</si>
  <si>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</si>
  <si>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</si>
  <si>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</si>
  <si>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</si>
  <si>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</si>
  <si>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</si>
  <si>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</si>
  <si>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</si>
  <si>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</si>
  <si>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</si>
  <si>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</si>
  <si>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</si>
  <si>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</si>
  <si>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</si>
  <si>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</si>
  <si>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</si>
  <si>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</si>
  <si>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</si>
  <si>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</si>
  <si>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</si>
  <si>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</si>
  <si>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</si>
  <si>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</si>
  <si>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</si>
  <si>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</si>
  <si>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</si>
  <si>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</si>
  <si>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</si>
  <si>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</si>
  <si>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</si>
  <si>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</si>
  <si>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</si>
  <si>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</si>
  <si>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</si>
  <si>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</si>
  <si>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</si>
  <si>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</si>
  <si>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</si>
  <si>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</si>
  <si>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</si>
  <si>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</si>
  <si>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</si>
  <si>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</si>
  <si>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</si>
  <si>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</si>
  <si>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</si>
  <si>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</si>
  <si>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</si>
  <si>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</si>
  <si>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</si>
  <si>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</si>
  <si>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</si>
  <si>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</si>
  <si>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</si>
  <si>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</si>
  <si>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</si>
  <si>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</si>
  <si>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</si>
  <si>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</si>
  <si>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</si>
  <si>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</si>
  <si>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</si>
  <si>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</si>
  <si>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</si>
  <si>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</si>
  <si>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</si>
  <si>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</si>
  <si>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</si>
  <si>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</si>
  <si>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</si>
  <si>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</si>
  <si>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</si>
  <si>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</si>
  <si>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</si>
  <si>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</si>
  <si>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</si>
  <si>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</si>
  <si>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</si>
  <si>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</si>
  <si>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</si>
  <si>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</si>
  <si>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</si>
  <si>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</si>
  <si>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</si>
  <si>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</si>
  <si>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</si>
  <si>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</si>
  <si>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</si>
  <si>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</si>
  <si>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</si>
  <si>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</si>
  <si>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</si>
  <si>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</si>
  <si>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</si>
  <si>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</si>
  <si>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</si>
  <si>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</si>
  <si>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</si>
  <si>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</si>
  <si>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</si>
  <si>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</si>
  <si>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</si>
  <si>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</si>
  <si>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</si>
  <si>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</si>
  <si>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</si>
  <si>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</si>
  <si>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</si>
  <si>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</si>
  <si>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</si>
  <si>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</si>
  <si>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</si>
  <si>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</si>
  <si>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</si>
  <si>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</si>
  <si>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</si>
  <si>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</si>
  <si>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</si>
  <si>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</si>
  <si>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</si>
  <si>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</si>
  <si>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</si>
  <si>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</si>
  <si>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</si>
  <si>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</si>
  <si>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</si>
  <si>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</si>
  <si>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</si>
  <si>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</si>
  <si>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</si>
  <si>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</si>
  <si>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</si>
  <si>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</si>
  <si>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</si>
  <si>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</si>
  <si>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</si>
  <si>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</si>
  <si>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</si>
  <si>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</si>
  <si>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</si>
  <si>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</si>
  <si>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</si>
  <si>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</si>
  <si>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</si>
  <si>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</si>
  <si>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</si>
  <si>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</si>
  <si>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</si>
  <si>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</si>
  <si>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</si>
  <si>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</si>
  <si>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</si>
  <si>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</si>
  <si>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</si>
  <si>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</si>
  <si>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</si>
  <si>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</si>
  <si>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</si>
  <si>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</si>
  <si>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</si>
  <si>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</si>
  <si>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</si>
  <si>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</si>
  <si>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</si>
  <si>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</si>
  <si>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</si>
  <si>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</si>
  <si>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</si>
  <si>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</si>
  <si>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</si>
  <si>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</si>
  <si>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</si>
  <si>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</si>
  <si>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</si>
  <si>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</si>
  <si>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</si>
  <si>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</si>
  <si>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</si>
  <si>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</si>
  <si>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</si>
  <si>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</si>
  <si>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</si>
  <si>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</si>
  <si>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</si>
  <si>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</si>
  <si>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</si>
  <si>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</si>
  <si>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</si>
  <si>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</si>
  <si>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</si>
  <si>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</si>
  <si>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</si>
  <si>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</si>
  <si>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</si>
  <si>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</si>
  <si>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</si>
  <si>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</si>
  <si>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</si>
  <si>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</si>
  <si>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</si>
  <si>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</si>
  <si>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</si>
  <si>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</si>
  <si>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</si>
  <si>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</si>
  <si>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</si>
  <si>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</si>
  <si>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</si>
  <si>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</si>
  <si>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</si>
  <si>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</si>
  <si>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</si>
  <si>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</si>
  <si>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</si>
  <si>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</si>
  <si>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</si>
  <si>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</si>
  <si>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</si>
  <si>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</si>
  <si>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</si>
  <si>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</si>
  <si>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</si>
  <si>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</si>
  <si>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</si>
  <si>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</si>
  <si>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</si>
  <si>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</si>
  <si>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</si>
  <si>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</si>
  <si>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</si>
  <si>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</si>
  <si>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</si>
  <si>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</si>
  <si>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</si>
  <si>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</si>
  <si>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</si>
  <si>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</si>
  <si>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</si>
  <si>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</si>
  <si>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</si>
  <si>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</si>
  <si>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</si>
  <si>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</si>
  <si>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</si>
  <si>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</si>
  <si>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</si>
  <si>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</si>
  <si>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</si>
  <si>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</si>
  <si>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</si>
  <si>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</si>
  <si>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</si>
  <si>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</si>
  <si>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</si>
  <si>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</si>
  <si>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</si>
  <si>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</si>
  <si>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</si>
  <si>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</si>
  <si>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</si>
  <si>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</si>
  <si>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</si>
  <si>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</si>
  <si>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</si>
  <si>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</si>
  <si>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</si>
  <si>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</si>
  <si>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</si>
  <si>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</si>
  <si>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</si>
  <si>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</si>
  <si>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</si>
  <si>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</si>
  <si>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</si>
  <si>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</si>
  <si>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</si>
  <si>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</si>
  <si>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</si>
  <si>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</si>
  <si>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</si>
  <si>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</si>
  <si>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</si>
  <si>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</si>
  <si>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</si>
  <si>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</si>
  <si>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</si>
  <si>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</si>
  <si>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</si>
  <si>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</si>
  <si>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</si>
  <si>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</si>
  <si>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</si>
  <si>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</si>
  <si>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</si>
  <si>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</si>
  <si>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</si>
  <si>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</si>
  <si>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</si>
  <si>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</si>
  <si>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</si>
  <si>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</si>
  <si>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</si>
  <si>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</si>
  <si>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</si>
  <si>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</si>
  <si>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</si>
  <si>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</si>
  <si>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</si>
  <si>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</si>
  <si>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</si>
  <si>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</si>
  <si>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</si>
  <si>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</si>
  <si>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</si>
  <si>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</si>
  <si>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</si>
  <si>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</si>
  <si>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</si>
  <si>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</si>
  <si>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</si>
  <si>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</si>
  <si>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</si>
  <si>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</si>
  <si>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</si>
  <si>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</si>
  <si>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</si>
  <si>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</si>
  <si>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</si>
  <si>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</si>
  <si>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</si>
  <si>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</si>
  <si>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</si>
  <si>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</si>
  <si>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</si>
  <si>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</si>
  <si>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</si>
  <si>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</si>
  <si>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</si>
  <si>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</si>
  <si>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</si>
  <si>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</si>
  <si>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</si>
  <si>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</si>
  <si>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</si>
  <si>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</si>
  <si>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</si>
  <si>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</si>
  <si>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</si>
  <si>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</si>
  <si>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</si>
  <si>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</si>
  <si>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</si>
  <si>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</si>
  <si>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</si>
  <si>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</si>
  <si>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</si>
  <si>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</si>
  <si>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</si>
  <si>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</si>
  <si>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</si>
  <si>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</si>
  <si>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</si>
  <si>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</si>
  <si>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</si>
  <si>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</si>
  <si>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</si>
  <si>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</si>
  <si>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</si>
  <si>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</si>
  <si>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</si>
  <si>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</si>
  <si>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</si>
  <si>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</si>
  <si>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</si>
  <si>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</si>
  <si>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</si>
  <si>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</si>
  <si>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</si>
  <si>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</si>
  <si>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</si>
  <si>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</si>
  <si>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</si>
  <si>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</si>
  <si>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</si>
  <si>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</si>
  <si>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</si>
  <si>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</si>
  <si>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</si>
  <si>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</si>
  <si>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</si>
  <si>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</si>
  <si>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</si>
  <si>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</si>
  <si>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</si>
  <si>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</si>
  <si>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</si>
  <si>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</si>
  <si>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</si>
  <si>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</si>
  <si>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</si>
  <si>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</si>
  <si>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</si>
  <si>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</si>
  <si>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</si>
  <si>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</si>
  <si>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</si>
  <si>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</si>
  <si>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</si>
  <si>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</si>
  <si>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</si>
  <si>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</si>
  <si>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</si>
  <si>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</si>
  <si>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</si>
  <si>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</si>
  <si>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</si>
  <si>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</si>
  <si>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</si>
  <si>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</si>
  <si>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</si>
  <si>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</si>
  <si>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</si>
  <si>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</si>
  <si>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</si>
  <si>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</si>
  <si>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</si>
  <si>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</si>
  <si>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</si>
  <si>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</si>
  <si>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</si>
  <si>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</si>
  <si>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</si>
  <si>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</si>
  <si>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</si>
  <si>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</si>
  <si>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</si>
  <si>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</si>
  <si>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</si>
  <si>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</si>
  <si>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</si>
  <si>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</si>
  <si>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</si>
  <si>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</si>
  <si>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</si>
  <si>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</si>
  <si>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</si>
  <si>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</si>
  <si>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</si>
  <si>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</si>
  <si>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</si>
  <si>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</si>
  <si>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</si>
  <si>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</si>
  <si>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</si>
  <si>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</si>
  <si>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</si>
  <si>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</si>
  <si>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</si>
  <si>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</si>
  <si>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</si>
  <si>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</si>
  <si>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</si>
  <si>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</si>
  <si>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</si>
  <si>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</si>
  <si>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</si>
  <si>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</si>
  <si>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</si>
  <si>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</si>
  <si>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</si>
  <si>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</si>
  <si>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</si>
  <si>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</si>
  <si>
    <t>Огненный элементаль</t>
  </si>
  <si>
    <t>Садовый гном</t>
  </si>
  <si>
    <t>Медведь</t>
  </si>
  <si>
    <t>Земляной элементаль</t>
  </si>
  <si>
    <t>Воздушный элементаль</t>
  </si>
  <si>
    <t>Наездница</t>
  </si>
  <si>
    <t>Иммунитет к магии земли</t>
  </si>
  <si>
    <t>Иммунитет к магии воздуха. Стрелок</t>
  </si>
  <si>
    <t>Рождение: наносит 2 ед урона. Иммунитет к магии огня. Поджигает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</si>
</sst>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2">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6" zoomScale="85" zoomScaleNormal="85" workbookViewId="0">
      <selection activeCell="C30" sqref="C30:C31"/>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51">
        <v>1</v>
      </c>
      <c r="B2" s="453" t="s">
        <v>14</v>
      </c>
      <c r="C2" s="449" t="s">
        <v>466</v>
      </c>
      <c r="D2" s="154" t="s">
        <v>54</v>
      </c>
      <c r="H2" s="448" t="s">
        <v>291</v>
      </c>
    </row>
    <row r="3" spans="1:8" ht="27" thickBot="1" x14ac:dyDescent="0.3">
      <c r="A3" s="452"/>
      <c r="B3" s="454"/>
      <c r="C3" s="450"/>
      <c r="D3" s="155" t="s">
        <v>214</v>
      </c>
      <c r="E3" s="213">
        <v>75</v>
      </c>
      <c r="H3" s="448"/>
    </row>
    <row r="4" spans="1:8" x14ac:dyDescent="0.25">
      <c r="A4" s="451">
        <v>2</v>
      </c>
      <c r="B4" s="453" t="s">
        <v>15</v>
      </c>
      <c r="C4" s="449" t="s">
        <v>463</v>
      </c>
      <c r="D4" s="154" t="s">
        <v>192</v>
      </c>
      <c r="H4" s="440" t="s">
        <v>288</v>
      </c>
    </row>
    <row r="5" spans="1:8" ht="24" thickBot="1" x14ac:dyDescent="0.3">
      <c r="A5" s="452"/>
      <c r="B5" s="454"/>
      <c r="C5" s="450"/>
      <c r="D5" s="155" t="s">
        <v>215</v>
      </c>
      <c r="E5" s="213">
        <v>80</v>
      </c>
      <c r="H5" s="441"/>
    </row>
    <row r="6" spans="1:8" x14ac:dyDescent="0.25">
      <c r="A6" s="451">
        <v>3</v>
      </c>
      <c r="B6" s="453" t="s">
        <v>16</v>
      </c>
      <c r="C6" s="449" t="s">
        <v>464</v>
      </c>
      <c r="D6" s="154" t="s">
        <v>42</v>
      </c>
      <c r="H6" s="440" t="s">
        <v>288</v>
      </c>
    </row>
    <row r="7" spans="1:8" ht="24" thickBot="1" x14ac:dyDescent="0.3">
      <c r="A7" s="452"/>
      <c r="B7" s="454"/>
      <c r="C7" s="450"/>
      <c r="D7" s="155" t="s">
        <v>216</v>
      </c>
      <c r="E7" s="213">
        <v>125</v>
      </c>
      <c r="H7" s="441"/>
    </row>
    <row r="8" spans="1:8" x14ac:dyDescent="0.25">
      <c r="A8" s="451">
        <v>4</v>
      </c>
      <c r="B8" s="453" t="s">
        <v>17</v>
      </c>
      <c r="C8" s="449" t="s">
        <v>465</v>
      </c>
      <c r="D8" s="154" t="s">
        <v>47</v>
      </c>
      <c r="H8" s="442" t="s">
        <v>289</v>
      </c>
    </row>
    <row r="9" spans="1:8" ht="24" thickBot="1" x14ac:dyDescent="0.3">
      <c r="A9" s="452"/>
      <c r="B9" s="454"/>
      <c r="C9" s="450"/>
      <c r="D9" s="155" t="s">
        <v>217</v>
      </c>
      <c r="E9" s="213">
        <v>150</v>
      </c>
      <c r="H9" s="443"/>
    </row>
    <row r="10" spans="1:8" x14ac:dyDescent="0.25">
      <c r="A10" s="451">
        <v>5</v>
      </c>
      <c r="B10" s="453" t="s">
        <v>18</v>
      </c>
      <c r="C10" s="449" t="s">
        <v>195</v>
      </c>
      <c r="D10" s="154" t="s">
        <v>45</v>
      </c>
      <c r="H10" s="446" t="s">
        <v>291</v>
      </c>
    </row>
    <row r="11" spans="1:8" ht="24" thickBot="1" x14ac:dyDescent="0.3">
      <c r="A11" s="452"/>
      <c r="B11" s="454"/>
      <c r="C11" s="450"/>
      <c r="D11" s="155" t="s">
        <v>817</v>
      </c>
      <c r="E11" s="213">
        <v>130</v>
      </c>
      <c r="H11" s="447"/>
    </row>
    <row r="12" spans="1:8" x14ac:dyDescent="0.25">
      <c r="A12" s="451">
        <v>6</v>
      </c>
      <c r="B12" s="453" t="s">
        <v>19</v>
      </c>
      <c r="C12" s="449" t="s">
        <v>196</v>
      </c>
      <c r="D12" s="154" t="s">
        <v>193</v>
      </c>
      <c r="H12" s="442" t="s">
        <v>813</v>
      </c>
    </row>
    <row r="13" spans="1:8" ht="19.5" customHeight="1" thickBot="1" x14ac:dyDescent="0.3">
      <c r="A13" s="452"/>
      <c r="B13" s="454"/>
      <c r="C13" s="450"/>
      <c r="D13" s="155" t="s">
        <v>816</v>
      </c>
      <c r="E13" s="213">
        <v>220</v>
      </c>
      <c r="H13" s="443"/>
    </row>
    <row r="14" spans="1:8" x14ac:dyDescent="0.25">
      <c r="A14" s="451">
        <v>7</v>
      </c>
      <c r="B14" s="453" t="s">
        <v>20</v>
      </c>
      <c r="C14" s="449" t="s">
        <v>467</v>
      </c>
      <c r="D14" s="154" t="s">
        <v>194</v>
      </c>
      <c r="H14" s="444" t="s">
        <v>814</v>
      </c>
    </row>
    <row r="15" spans="1:8" ht="24" thickBot="1" x14ac:dyDescent="0.3">
      <c r="A15" s="452"/>
      <c r="B15" s="454"/>
      <c r="C15" s="450"/>
      <c r="D15" s="155" t="s">
        <v>218</v>
      </c>
      <c r="E15" s="213">
        <v>200</v>
      </c>
      <c r="H15" s="445"/>
    </row>
    <row r="16" spans="1:8" x14ac:dyDescent="0.25">
      <c r="A16" s="451">
        <v>8</v>
      </c>
      <c r="B16" s="453" t="s">
        <v>21</v>
      </c>
      <c r="C16" s="449" t="s">
        <v>468</v>
      </c>
      <c r="D16" s="154" t="s">
        <v>46</v>
      </c>
      <c r="H16" s="446" t="s">
        <v>291</v>
      </c>
    </row>
    <row r="17" spans="1:8" ht="24" thickBot="1" x14ac:dyDescent="0.3">
      <c r="A17" s="452"/>
      <c r="B17" s="454"/>
      <c r="C17" s="450"/>
      <c r="D17" s="155" t="s">
        <v>219</v>
      </c>
      <c r="E17" s="213">
        <v>300</v>
      </c>
      <c r="H17" s="447"/>
    </row>
    <row r="18" spans="1:8" x14ac:dyDescent="0.25">
      <c r="A18" s="451">
        <v>9</v>
      </c>
      <c r="B18" s="453" t="s">
        <v>22</v>
      </c>
      <c r="C18" s="449" t="s">
        <v>197</v>
      </c>
      <c r="D18" s="154" t="s">
        <v>44</v>
      </c>
      <c r="H18" s="444" t="s">
        <v>290</v>
      </c>
    </row>
    <row r="19" spans="1:8" ht="24" thickBot="1" x14ac:dyDescent="0.3">
      <c r="A19" s="452"/>
      <c r="B19" s="454"/>
      <c r="C19" s="450"/>
      <c r="D19" s="155" t="s">
        <v>220</v>
      </c>
      <c r="E19" s="213">
        <v>270</v>
      </c>
      <c r="H19" s="445"/>
    </row>
    <row r="20" spans="1:8" x14ac:dyDescent="0.25">
      <c r="A20" s="451">
        <v>10</v>
      </c>
      <c r="B20" s="453" t="s">
        <v>23</v>
      </c>
      <c r="C20" s="449" t="s">
        <v>29</v>
      </c>
      <c r="D20" s="154" t="s">
        <v>48</v>
      </c>
      <c r="H20" s="442" t="s">
        <v>289</v>
      </c>
    </row>
    <row r="21" spans="1:8" ht="24" thickBot="1" x14ac:dyDescent="0.3">
      <c r="A21" s="452"/>
      <c r="B21" s="454"/>
      <c r="C21" s="450"/>
      <c r="D21" s="155" t="s">
        <v>221</v>
      </c>
      <c r="E21" s="213">
        <v>175</v>
      </c>
      <c r="H21" s="443"/>
    </row>
    <row r="22" spans="1:8" x14ac:dyDescent="0.25">
      <c r="A22" s="451">
        <v>11</v>
      </c>
      <c r="B22" s="453" t="s">
        <v>24</v>
      </c>
      <c r="C22" s="449" t="s">
        <v>469</v>
      </c>
      <c r="D22" s="154" t="s">
        <v>52</v>
      </c>
      <c r="H22" s="440" t="s">
        <v>288</v>
      </c>
    </row>
    <row r="23" spans="1:8" ht="24" thickBot="1" x14ac:dyDescent="0.3">
      <c r="A23" s="452"/>
      <c r="B23" s="454"/>
      <c r="C23" s="450"/>
      <c r="D23" s="155" t="s">
        <v>224</v>
      </c>
      <c r="E23" s="213">
        <v>240</v>
      </c>
      <c r="H23" s="441"/>
    </row>
    <row r="24" spans="1:8" x14ac:dyDescent="0.25">
      <c r="A24" s="451">
        <v>12</v>
      </c>
      <c r="B24" s="453" t="s">
        <v>25</v>
      </c>
      <c r="C24" s="449" t="s">
        <v>470</v>
      </c>
      <c r="D24" s="154" t="s">
        <v>49</v>
      </c>
      <c r="H24" s="442" t="s">
        <v>289</v>
      </c>
    </row>
    <row r="25" spans="1:8" ht="24" thickBot="1" x14ac:dyDescent="0.3">
      <c r="A25" s="452"/>
      <c r="B25" s="454"/>
      <c r="C25" s="450"/>
      <c r="D25" s="155" t="s">
        <v>93</v>
      </c>
      <c r="E25" s="213">
        <v>250</v>
      </c>
      <c r="H25" s="443"/>
    </row>
    <row r="26" spans="1:8" x14ac:dyDescent="0.25">
      <c r="A26" s="451">
        <v>13</v>
      </c>
      <c r="B26" s="453" t="s">
        <v>26</v>
      </c>
      <c r="C26" s="449" t="s">
        <v>198</v>
      </c>
      <c r="D26" s="154" t="s">
        <v>50</v>
      </c>
      <c r="H26" s="444" t="s">
        <v>815</v>
      </c>
    </row>
    <row r="27" spans="1:8" ht="24" thickBot="1" x14ac:dyDescent="0.3">
      <c r="A27" s="452"/>
      <c r="B27" s="454"/>
      <c r="C27" s="450"/>
      <c r="D27" s="155" t="s">
        <v>120</v>
      </c>
      <c r="E27" s="213">
        <v>320</v>
      </c>
      <c r="H27" s="445"/>
    </row>
    <row r="28" spans="1:8" x14ac:dyDescent="0.25">
      <c r="A28" s="451">
        <v>14</v>
      </c>
      <c r="B28" s="453" t="s">
        <v>28</v>
      </c>
      <c r="C28" s="449" t="s">
        <v>472</v>
      </c>
      <c r="D28" s="154" t="s">
        <v>222</v>
      </c>
      <c r="H28" s="446" t="s">
        <v>291</v>
      </c>
    </row>
    <row r="29" spans="1:8" ht="24" thickBot="1" x14ac:dyDescent="0.3">
      <c r="A29" s="452"/>
      <c r="B29" s="454"/>
      <c r="C29" s="450"/>
      <c r="D29" s="155" t="s">
        <v>223</v>
      </c>
      <c r="E29" s="213">
        <v>250</v>
      </c>
      <c r="H29" s="447"/>
    </row>
    <row r="30" spans="1:8" x14ac:dyDescent="0.25">
      <c r="A30" s="451">
        <v>15</v>
      </c>
      <c r="B30" s="453" t="s">
        <v>27</v>
      </c>
      <c r="C30" s="449" t="s">
        <v>471</v>
      </c>
      <c r="D30" s="154" t="s">
        <v>51</v>
      </c>
      <c r="H30" s="442" t="s">
        <v>289</v>
      </c>
    </row>
    <row r="31" spans="1:8" ht="24" thickBot="1" x14ac:dyDescent="0.3">
      <c r="A31" s="452"/>
      <c r="B31" s="454"/>
      <c r="C31" s="450"/>
      <c r="D31" s="155" t="s">
        <v>225</v>
      </c>
      <c r="E31" s="213">
        <v>230</v>
      </c>
      <c r="H31" s="443"/>
    </row>
    <row r="33" spans="2:4" ht="24" thickBot="1" x14ac:dyDescent="0.4"/>
    <row r="34" spans="2:4" ht="36" customHeight="1" thickBot="1" x14ac:dyDescent="0.3">
      <c r="B34" s="1" t="s">
        <v>30</v>
      </c>
      <c r="C34" s="455" t="s">
        <v>31</v>
      </c>
      <c r="D34" s="456"/>
    </row>
    <row r="35" spans="2:4" ht="31.5" customHeight="1" thickBot="1" x14ac:dyDescent="0.3">
      <c r="B35" s="1" t="s">
        <v>32</v>
      </c>
      <c r="C35" s="455" t="s">
        <v>33</v>
      </c>
      <c r="D35" s="456"/>
    </row>
    <row r="36" spans="2:4" ht="32.25" customHeight="1" thickBot="1" x14ac:dyDescent="0.3">
      <c r="B36" s="1" t="s">
        <v>34</v>
      </c>
      <c r="C36" s="455" t="s">
        <v>35</v>
      </c>
      <c r="D36" s="456"/>
    </row>
    <row r="37" spans="2:4" ht="32.25" customHeight="1" thickBot="1" x14ac:dyDescent="0.3">
      <c r="B37" s="1" t="s">
        <v>36</v>
      </c>
      <c r="C37" s="455" t="s">
        <v>37</v>
      </c>
      <c r="D37" s="456"/>
    </row>
    <row r="38" spans="2:4" ht="30.75" customHeight="1" thickBot="1" x14ac:dyDescent="0.3">
      <c r="B38" s="1" t="s">
        <v>38</v>
      </c>
      <c r="C38" s="455" t="s">
        <v>39</v>
      </c>
      <c r="D38" s="456"/>
    </row>
    <row r="39" spans="2:4" ht="29.25" customHeight="1" thickBot="1" x14ac:dyDescent="0.3">
      <c r="B39" s="1" t="s">
        <v>40</v>
      </c>
      <c r="C39" s="455" t="s">
        <v>41</v>
      </c>
      <c r="D39" s="456"/>
    </row>
    <row r="40" spans="2:4" ht="42.75" customHeight="1" thickBot="1" x14ac:dyDescent="0.3">
      <c r="B40" s="1" t="s">
        <v>199</v>
      </c>
      <c r="C40" s="455" t="s">
        <v>333</v>
      </c>
      <c r="D40" s="456"/>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C40:D40"/>
    <mergeCell ref="C37:D37"/>
    <mergeCell ref="C38:D38"/>
    <mergeCell ref="C39:D39"/>
    <mergeCell ref="A30:A31"/>
    <mergeCell ref="B30:B31"/>
    <mergeCell ref="C30:C31"/>
    <mergeCell ref="C34:D34"/>
    <mergeCell ref="C35:D35"/>
    <mergeCell ref="C36:D36"/>
    <mergeCell ref="A26:A27"/>
    <mergeCell ref="B26:B27"/>
    <mergeCell ref="C26:C27"/>
    <mergeCell ref="A28:A29"/>
    <mergeCell ref="B28:B29"/>
    <mergeCell ref="C28:C29"/>
    <mergeCell ref="A20:A21"/>
    <mergeCell ref="C20:C21"/>
    <mergeCell ref="A22:A23"/>
    <mergeCell ref="C22:C23"/>
    <mergeCell ref="A24:A25"/>
    <mergeCell ref="B24:B25"/>
    <mergeCell ref="C24:C25"/>
    <mergeCell ref="B20:B21"/>
    <mergeCell ref="B22:B23"/>
    <mergeCell ref="A14:A15"/>
    <mergeCell ref="C14:C15"/>
    <mergeCell ref="A16:A17"/>
    <mergeCell ref="C16:C17"/>
    <mergeCell ref="A18:A19"/>
    <mergeCell ref="C18:C19"/>
    <mergeCell ref="B14:B15"/>
    <mergeCell ref="B16:B17"/>
    <mergeCell ref="B18:B19"/>
    <mergeCell ref="A8:A9"/>
    <mergeCell ref="C8:C9"/>
    <mergeCell ref="A10:A11"/>
    <mergeCell ref="C10:C11"/>
    <mergeCell ref="A12:A13"/>
    <mergeCell ref="C12:C13"/>
    <mergeCell ref="B8:B9"/>
    <mergeCell ref="B10:B11"/>
    <mergeCell ref="B12:B13"/>
    <mergeCell ref="C2:C3"/>
    <mergeCell ref="A2:A3"/>
    <mergeCell ref="A4:A5"/>
    <mergeCell ref="C4:C5"/>
    <mergeCell ref="A6:A7"/>
    <mergeCell ref="C6:C7"/>
    <mergeCell ref="B2:B3"/>
    <mergeCell ref="B4:B5"/>
    <mergeCell ref="B6:B7"/>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zoomScale="85" zoomScaleNormal="85" workbookViewId="0">
      <pane ySplit="1" topLeftCell="A165" activePane="bottomLeft" state="frozen"/>
      <selection pane="bottomLeft" activeCell="F178" sqref="F178"/>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628</v>
      </c>
      <c r="B1" s="317" t="s">
        <v>67</v>
      </c>
      <c r="C1" s="318"/>
      <c r="D1" s="319"/>
      <c r="E1" s="320"/>
      <c r="F1" s="321"/>
      <c r="G1" s="322" t="s">
        <v>669</v>
      </c>
      <c r="H1" s="323" t="s">
        <v>637</v>
      </c>
      <c r="I1" s="324" t="s">
        <v>666</v>
      </c>
      <c r="J1" s="325" t="s">
        <v>667</v>
      </c>
      <c r="K1" s="326" t="s">
        <v>668</v>
      </c>
      <c r="L1" s="326" t="s">
        <v>329</v>
      </c>
    </row>
    <row r="2" spans="1:12" ht="27"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7"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7" thickBot="1" x14ac:dyDescent="0.55000000000000004">
      <c r="A6" s="337" t="s">
        <v>633</v>
      </c>
      <c r="C6" s="305">
        <v>2</v>
      </c>
      <c r="D6" s="306">
        <v>2</v>
      </c>
      <c r="E6" s="307"/>
      <c r="F6" s="308">
        <v>2</v>
      </c>
      <c r="G6" s="309">
        <v>1</v>
      </c>
      <c r="H6" s="333">
        <f t="shared" si="0"/>
        <v>42</v>
      </c>
      <c r="I6" s="311"/>
      <c r="J6" s="314">
        <v>1</v>
      </c>
      <c r="K6" s="338">
        <v>1</v>
      </c>
      <c r="L6" s="338"/>
    </row>
    <row r="7" spans="1:12" ht="27"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7"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7"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7"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7"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7"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7"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7"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7"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7"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7"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7"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7"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7"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7"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7"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7"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x14ac:dyDescent="0.25">
      <c r="A55" s="8" t="s">
        <v>707</v>
      </c>
      <c r="B55" s="219" t="s">
        <v>722</v>
      </c>
      <c r="C55" s="306">
        <v>30</v>
      </c>
    </row>
    <row r="56" spans="1:3" x14ac:dyDescent="0.25">
      <c r="A56" s="8" t="s">
        <v>708</v>
      </c>
      <c r="B56" s="219" t="s">
        <v>716</v>
      </c>
      <c r="C56" s="306">
        <v>45</v>
      </c>
    </row>
    <row r="57" spans="1:3" ht="30" x14ac:dyDescent="0.25">
      <c r="A57" s="8" t="s">
        <v>709</v>
      </c>
      <c r="B57" s="219" t="s">
        <v>727</v>
      </c>
      <c r="C57" s="306">
        <v>45</v>
      </c>
    </row>
    <row r="58" spans="1:3"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x14ac:dyDescent="0.25">
      <c r="A88" s="316" t="s">
        <v>837</v>
      </c>
      <c r="B88" s="317" t="s">
        <v>838</v>
      </c>
    </row>
    <row r="89" spans="1:2" x14ac:dyDescent="0.25">
      <c r="A89" s="8" t="s">
        <v>657</v>
      </c>
      <c r="B89" s="219" t="s">
        <v>904</v>
      </c>
    </row>
    <row r="90" spans="1:2" ht="30" x14ac:dyDescent="0.25">
      <c r="A90" s="8" t="s">
        <v>851</v>
      </c>
      <c r="B90" s="219" t="s">
        <v>902</v>
      </c>
    </row>
    <row r="91" spans="1:2" x14ac:dyDescent="0.25">
      <c r="A91" s="8" t="s">
        <v>844</v>
      </c>
      <c r="B91" s="219" t="s">
        <v>905</v>
      </c>
    </row>
    <row r="92" spans="1:2" ht="30" x14ac:dyDescent="0.25">
      <c r="A92" s="8" t="s">
        <v>839</v>
      </c>
      <c r="B92" s="219" t="s">
        <v>906</v>
      </c>
    </row>
    <row r="93" spans="1:2" ht="30" x14ac:dyDescent="0.25">
      <c r="A93" s="8" t="s">
        <v>840</v>
      </c>
      <c r="B93" s="219" t="s">
        <v>907</v>
      </c>
    </row>
    <row r="94" spans="1:2" ht="30" x14ac:dyDescent="0.25">
      <c r="A94" s="8" t="s">
        <v>841</v>
      </c>
      <c r="B94" s="219" t="s">
        <v>903</v>
      </c>
    </row>
    <row r="95" spans="1:2" ht="30" x14ac:dyDescent="0.25">
      <c r="A95" s="8" t="s">
        <v>842</v>
      </c>
      <c r="B95" s="219" t="s">
        <v>910</v>
      </c>
    </row>
    <row r="96" spans="1:2" ht="30" x14ac:dyDescent="0.25">
      <c r="A96" s="8" t="s">
        <v>908</v>
      </c>
      <c r="B96" s="219" t="s">
        <v>909</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657</v>
      </c>
      <c r="B100" s="439" t="s">
        <v>953</v>
      </c>
      <c r="C100" s="411"/>
      <c r="D100" s="412"/>
      <c r="E100" s="413"/>
      <c r="F100" s="434"/>
      <c r="G100" s="414"/>
      <c r="H100" s="415"/>
      <c r="I100" s="416"/>
      <c r="J100" s="417"/>
      <c r="K100" s="418"/>
      <c r="L100" s="419"/>
    </row>
    <row r="101" spans="1:13" x14ac:dyDescent="0.5">
      <c r="A101" s="337" t="s">
        <v>641</v>
      </c>
      <c r="C101" s="305">
        <v>2</v>
      </c>
      <c r="D101" s="306">
        <v>2</v>
      </c>
      <c r="E101" s="307">
        <v>2</v>
      </c>
      <c r="F101" s="435" t="s">
        <v>937</v>
      </c>
      <c r="G101" s="309">
        <v>1</v>
      </c>
      <c r="H101" s="408">
        <f>8*C101+5*D101+100*L101+10*(G101-1)</f>
        <v>26</v>
      </c>
      <c r="I101" s="311"/>
      <c r="J101" s="314"/>
      <c r="K101" s="409"/>
      <c r="L101" s="338">
        <v>0</v>
      </c>
      <c r="M101" s="438">
        <f>3*(H101+H102+H103+H104)+2*(H105+H106)+H107</f>
        <v>1112</v>
      </c>
    </row>
    <row r="102" spans="1:13" ht="30" x14ac:dyDescent="0.5">
      <c r="A102" s="337" t="s">
        <v>655</v>
      </c>
      <c r="B102" s="219" t="s">
        <v>848</v>
      </c>
      <c r="C102" s="305">
        <v>1</v>
      </c>
      <c r="D102" s="306">
        <v>1</v>
      </c>
      <c r="E102" s="307">
        <v>2</v>
      </c>
      <c r="F102" s="435" t="s">
        <v>937</v>
      </c>
      <c r="G102" s="309">
        <v>1</v>
      </c>
      <c r="H102" s="408">
        <f t="shared" ref="H102:H107" si="1">8*C102+5*D102+100*L102+10*(G102-1)</f>
        <v>28</v>
      </c>
      <c r="I102" s="311"/>
      <c r="J102" s="314"/>
      <c r="K102" s="409"/>
      <c r="L102" s="338">
        <v>0.15</v>
      </c>
    </row>
    <row r="103" spans="1:13" ht="45" x14ac:dyDescent="0.5">
      <c r="A103" s="337" t="s">
        <v>638</v>
      </c>
      <c r="B103" s="219" t="s">
        <v>849</v>
      </c>
      <c r="C103" s="305">
        <v>2</v>
      </c>
      <c r="D103" s="306">
        <v>3</v>
      </c>
      <c r="E103" s="307">
        <v>3</v>
      </c>
      <c r="F103" s="435" t="s">
        <v>937</v>
      </c>
      <c r="G103" s="309">
        <v>2</v>
      </c>
      <c r="H103" s="408">
        <f t="shared" si="1"/>
        <v>61</v>
      </c>
      <c r="I103" s="311"/>
      <c r="J103" s="314"/>
      <c r="K103" s="409"/>
      <c r="L103" s="338">
        <v>0.2</v>
      </c>
    </row>
    <row r="104" spans="1:13" ht="30" x14ac:dyDescent="0.5">
      <c r="A104" s="337" t="s">
        <v>845</v>
      </c>
      <c r="B104" s="219" t="s">
        <v>850</v>
      </c>
      <c r="C104" s="305">
        <v>2</v>
      </c>
      <c r="D104" s="306">
        <v>2</v>
      </c>
      <c r="E104" s="307">
        <v>3</v>
      </c>
      <c r="F104" s="435" t="s">
        <v>937</v>
      </c>
      <c r="G104" s="309">
        <v>2</v>
      </c>
      <c r="H104" s="408">
        <f t="shared" si="1"/>
        <v>51</v>
      </c>
      <c r="I104" s="311"/>
      <c r="J104" s="314"/>
      <c r="K104" s="409"/>
      <c r="L104" s="338">
        <v>0.15</v>
      </c>
    </row>
    <row r="105" spans="1:13" ht="30" x14ac:dyDescent="0.5">
      <c r="A105" s="337" t="s">
        <v>846</v>
      </c>
      <c r="B105" s="219" t="s">
        <v>922</v>
      </c>
      <c r="C105" s="305">
        <v>2</v>
      </c>
      <c r="D105" s="306">
        <v>5</v>
      </c>
      <c r="E105" s="307">
        <v>4</v>
      </c>
      <c r="F105" s="435" t="s">
        <v>937</v>
      </c>
      <c r="G105" s="309">
        <v>3</v>
      </c>
      <c r="H105" s="408">
        <f t="shared" si="1"/>
        <v>76</v>
      </c>
      <c r="I105" s="311"/>
      <c r="J105" s="314"/>
      <c r="K105" s="409"/>
      <c r="L105" s="338">
        <v>0.15</v>
      </c>
    </row>
    <row r="106" spans="1:13" ht="30" x14ac:dyDescent="0.5">
      <c r="A106" s="337" t="s">
        <v>657</v>
      </c>
      <c r="B106" s="219" t="s">
        <v>772</v>
      </c>
      <c r="C106" s="305">
        <v>6</v>
      </c>
      <c r="D106" s="306">
        <v>6</v>
      </c>
      <c r="E106" s="307">
        <v>7</v>
      </c>
      <c r="F106" s="435" t="s">
        <v>938</v>
      </c>
      <c r="G106" s="309">
        <v>4</v>
      </c>
      <c r="H106" s="408">
        <f t="shared" si="1"/>
        <v>138</v>
      </c>
      <c r="I106" s="311"/>
      <c r="J106" s="314"/>
      <c r="K106" s="409"/>
      <c r="L106" s="338">
        <v>0.3</v>
      </c>
    </row>
    <row r="107" spans="1:13" ht="45.75" thickBot="1" x14ac:dyDescent="0.55000000000000004">
      <c r="A107" s="420" t="s">
        <v>847</v>
      </c>
      <c r="B107" s="232" t="s">
        <v>946</v>
      </c>
      <c r="C107" s="339">
        <v>7</v>
      </c>
      <c r="D107" s="340">
        <v>7</v>
      </c>
      <c r="E107" s="341">
        <v>8</v>
      </c>
      <c r="F107" s="436" t="s">
        <v>936</v>
      </c>
      <c r="G107" s="343">
        <v>5</v>
      </c>
      <c r="H107" s="421">
        <f t="shared" si="1"/>
        <v>186</v>
      </c>
      <c r="I107" s="344"/>
      <c r="J107" s="345"/>
      <c r="K107" s="422"/>
      <c r="L107" s="346">
        <v>0.55000000000000004</v>
      </c>
    </row>
    <row r="108" spans="1:13" ht="30" x14ac:dyDescent="0.3">
      <c r="A108" s="410" t="s">
        <v>851</v>
      </c>
      <c r="B108" s="439" t="s">
        <v>955</v>
      </c>
      <c r="C108" s="411"/>
      <c r="D108" s="412"/>
      <c r="E108" s="413"/>
      <c r="F108" s="437"/>
      <c r="G108" s="414"/>
      <c r="H108" s="415"/>
      <c r="I108" s="416"/>
      <c r="J108" s="417"/>
      <c r="K108" s="418"/>
      <c r="L108" s="419"/>
    </row>
    <row r="109" spans="1:13" x14ac:dyDescent="0.5">
      <c r="A109" s="384" t="s">
        <v>852</v>
      </c>
      <c r="B109" s="219" t="s">
        <v>758</v>
      </c>
      <c r="C109" s="305">
        <v>1</v>
      </c>
      <c r="D109" s="306">
        <v>1</v>
      </c>
      <c r="E109" s="307">
        <v>1</v>
      </c>
      <c r="F109" s="435" t="s">
        <v>937</v>
      </c>
      <c r="G109" s="309">
        <v>1</v>
      </c>
      <c r="H109" s="408">
        <f>8*C109+5*D109+100*L109+10*(G109-1)</f>
        <v>28</v>
      </c>
      <c r="I109" s="311"/>
      <c r="J109" s="314"/>
      <c r="K109" s="409"/>
      <c r="L109" s="338">
        <v>0.15</v>
      </c>
      <c r="M109" s="438">
        <f>3*(H109+H110+H111+H112)+2*(H113+H114)+H115</f>
        <v>1154</v>
      </c>
    </row>
    <row r="110" spans="1:13" x14ac:dyDescent="0.5">
      <c r="A110" s="384" t="s">
        <v>860</v>
      </c>
      <c r="C110" s="305">
        <v>2</v>
      </c>
      <c r="D110" s="306">
        <v>1</v>
      </c>
      <c r="E110" s="307">
        <v>1</v>
      </c>
      <c r="F110" s="435" t="s">
        <v>937</v>
      </c>
      <c r="G110" s="309">
        <v>1</v>
      </c>
      <c r="H110" s="408">
        <f t="shared" ref="H110:H115" si="2">8*C110+5*D110+100*L110+10*(G110-1)</f>
        <v>21</v>
      </c>
      <c r="I110" s="311"/>
      <c r="J110" s="314"/>
      <c r="K110" s="409"/>
      <c r="L110" s="338"/>
    </row>
    <row r="111" spans="1:13" x14ac:dyDescent="0.5">
      <c r="A111" s="384" t="s">
        <v>843</v>
      </c>
      <c r="B111" s="219" t="s">
        <v>858</v>
      </c>
      <c r="C111" s="305">
        <v>2</v>
      </c>
      <c r="D111" s="306">
        <v>3</v>
      </c>
      <c r="E111" s="307">
        <v>4</v>
      </c>
      <c r="F111" s="435" t="s">
        <v>937</v>
      </c>
      <c r="G111" s="309">
        <v>2</v>
      </c>
      <c r="H111" s="408">
        <f t="shared" si="2"/>
        <v>71</v>
      </c>
      <c r="I111" s="311"/>
      <c r="J111" s="314"/>
      <c r="K111" s="409"/>
      <c r="L111" s="338">
        <v>0.3</v>
      </c>
    </row>
    <row r="112" spans="1:13" ht="45" x14ac:dyDescent="0.5">
      <c r="A112" s="384" t="s">
        <v>859</v>
      </c>
      <c r="B112" s="219" t="s">
        <v>947</v>
      </c>
      <c r="C112" s="305">
        <v>3</v>
      </c>
      <c r="D112" s="306">
        <v>3</v>
      </c>
      <c r="E112" s="307">
        <v>4</v>
      </c>
      <c r="F112" s="435" t="s">
        <v>937</v>
      </c>
      <c r="G112" s="309">
        <v>2</v>
      </c>
      <c r="H112" s="408">
        <f t="shared" si="2"/>
        <v>94</v>
      </c>
      <c r="I112" s="311"/>
      <c r="J112" s="314"/>
      <c r="K112" s="409"/>
      <c r="L112" s="338">
        <v>0.45</v>
      </c>
    </row>
    <row r="113" spans="1:13" x14ac:dyDescent="0.5">
      <c r="A113" s="384" t="s">
        <v>853</v>
      </c>
      <c r="B113" s="219" t="s">
        <v>923</v>
      </c>
      <c r="C113" s="305">
        <v>2</v>
      </c>
      <c r="D113" s="306">
        <v>4</v>
      </c>
      <c r="E113" s="307">
        <v>4</v>
      </c>
      <c r="F113" s="435" t="s">
        <v>937</v>
      </c>
      <c r="G113" s="309">
        <v>3</v>
      </c>
      <c r="H113" s="408">
        <f t="shared" si="2"/>
        <v>76</v>
      </c>
      <c r="I113" s="311"/>
      <c r="J113" s="314"/>
      <c r="K113" s="409"/>
      <c r="L113" s="338">
        <v>0.2</v>
      </c>
    </row>
    <row r="114" spans="1:13" ht="45" x14ac:dyDescent="0.5">
      <c r="A114" s="384" t="s">
        <v>854</v>
      </c>
      <c r="B114" s="219" t="s">
        <v>856</v>
      </c>
      <c r="C114" s="305">
        <v>3</v>
      </c>
      <c r="D114" s="306">
        <v>5</v>
      </c>
      <c r="E114" s="307">
        <v>5</v>
      </c>
      <c r="F114" s="435" t="s">
        <v>942</v>
      </c>
      <c r="G114" s="309">
        <v>4</v>
      </c>
      <c r="H114" s="408">
        <f t="shared" si="2"/>
        <v>109</v>
      </c>
      <c r="I114" s="311"/>
      <c r="J114" s="314"/>
      <c r="K114" s="409"/>
      <c r="L114" s="338">
        <v>0.3</v>
      </c>
    </row>
    <row r="115" spans="1:13" ht="27" thickBot="1" x14ac:dyDescent="0.55000000000000004">
      <c r="A115" s="385" t="s">
        <v>855</v>
      </c>
      <c r="B115" s="232" t="s">
        <v>857</v>
      </c>
      <c r="C115" s="339">
        <v>4</v>
      </c>
      <c r="D115" s="340">
        <v>10</v>
      </c>
      <c r="E115" s="341">
        <v>8</v>
      </c>
      <c r="F115" s="436" t="s">
        <v>940</v>
      </c>
      <c r="G115" s="343">
        <v>5</v>
      </c>
      <c r="H115" s="421">
        <f t="shared" si="2"/>
        <v>142</v>
      </c>
      <c r="I115" s="344"/>
      <c r="J115" s="345"/>
      <c r="K115" s="422"/>
      <c r="L115" s="346">
        <v>0.2</v>
      </c>
    </row>
    <row r="116" spans="1:13" ht="30" x14ac:dyDescent="0.3">
      <c r="A116" s="410" t="s">
        <v>861</v>
      </c>
      <c r="B116" s="439" t="s">
        <v>956</v>
      </c>
      <c r="C116" s="411"/>
      <c r="D116" s="412"/>
      <c r="E116" s="413"/>
      <c r="F116" s="437"/>
      <c r="G116" s="414"/>
      <c r="H116" s="415"/>
      <c r="I116" s="416"/>
      <c r="J116" s="417"/>
      <c r="K116" s="418"/>
      <c r="L116" s="419"/>
    </row>
    <row r="117" spans="1:13" x14ac:dyDescent="0.5">
      <c r="A117" s="425" t="s">
        <v>863</v>
      </c>
      <c r="C117" s="305">
        <v>0</v>
      </c>
      <c r="D117" s="306">
        <v>4</v>
      </c>
      <c r="E117" s="307">
        <v>1</v>
      </c>
      <c r="F117" s="435" t="s">
        <v>937</v>
      </c>
      <c r="G117" s="309">
        <v>1</v>
      </c>
      <c r="H117" s="408">
        <f>8*C117+5*D117+100*L117+10*(G117-1)</f>
        <v>20</v>
      </c>
      <c r="I117" s="311"/>
      <c r="J117" s="314"/>
      <c r="K117" s="409"/>
      <c r="L117" s="338"/>
      <c r="M117" s="438">
        <f>3*(H117+H118+H119+H120)+2*(H121+H122)+H123</f>
        <v>998</v>
      </c>
    </row>
    <row r="118" spans="1:13" ht="30" x14ac:dyDescent="0.5">
      <c r="A118" s="425" t="s">
        <v>862</v>
      </c>
      <c r="B118" s="219" t="s">
        <v>868</v>
      </c>
      <c r="C118" s="305">
        <v>1</v>
      </c>
      <c r="D118" s="306">
        <v>1</v>
      </c>
      <c r="E118" s="307">
        <v>2</v>
      </c>
      <c r="F118" s="435" t="s">
        <v>937</v>
      </c>
      <c r="G118" s="309">
        <v>1</v>
      </c>
      <c r="H118" s="408">
        <f t="shared" ref="H118:H123" si="3">8*C118+5*D118+100*L118+10*(G118-1)</f>
        <v>33</v>
      </c>
      <c r="I118" s="311"/>
      <c r="J118" s="314"/>
      <c r="K118" s="409"/>
      <c r="L118" s="338">
        <v>0.2</v>
      </c>
    </row>
    <row r="119" spans="1:13" x14ac:dyDescent="0.5">
      <c r="A119" s="425" t="s">
        <v>659</v>
      </c>
      <c r="B119" s="219" t="s">
        <v>635</v>
      </c>
      <c r="C119" s="305">
        <v>1</v>
      </c>
      <c r="D119" s="306">
        <v>5</v>
      </c>
      <c r="E119" s="307">
        <v>2</v>
      </c>
      <c r="F119" s="435" t="s">
        <v>941</v>
      </c>
      <c r="G119" s="309">
        <v>2</v>
      </c>
      <c r="H119" s="408">
        <f t="shared" si="3"/>
        <v>53</v>
      </c>
      <c r="I119" s="311"/>
      <c r="J119" s="314"/>
      <c r="K119" s="409"/>
      <c r="L119" s="338">
        <v>0.1</v>
      </c>
    </row>
    <row r="120" spans="1:13" ht="30" x14ac:dyDescent="0.5">
      <c r="A120" s="425" t="s">
        <v>865</v>
      </c>
      <c r="B120" s="219" t="s">
        <v>869</v>
      </c>
      <c r="C120" s="305">
        <v>2</v>
      </c>
      <c r="D120" s="306">
        <v>2</v>
      </c>
      <c r="E120" s="307">
        <v>3</v>
      </c>
      <c r="F120" s="435" t="s">
        <v>937</v>
      </c>
      <c r="G120" s="309">
        <v>2</v>
      </c>
      <c r="H120" s="408">
        <f t="shared" si="3"/>
        <v>61</v>
      </c>
      <c r="I120" s="311"/>
      <c r="J120" s="314"/>
      <c r="K120" s="409"/>
      <c r="L120" s="338">
        <v>0.25</v>
      </c>
    </row>
    <row r="121" spans="1:13" x14ac:dyDescent="0.5">
      <c r="A121" s="425" t="s">
        <v>866</v>
      </c>
      <c r="B121" s="219" t="s">
        <v>758</v>
      </c>
      <c r="C121" s="305">
        <v>4</v>
      </c>
      <c r="D121" s="306">
        <v>2</v>
      </c>
      <c r="E121" s="307">
        <v>4</v>
      </c>
      <c r="F121" s="435" t="s">
        <v>937</v>
      </c>
      <c r="G121" s="309">
        <v>3</v>
      </c>
      <c r="H121" s="408">
        <f t="shared" si="3"/>
        <v>77</v>
      </c>
      <c r="I121" s="311"/>
      <c r="J121" s="314"/>
      <c r="K121" s="409"/>
      <c r="L121" s="338">
        <v>0.15</v>
      </c>
    </row>
    <row r="122" spans="1:13" ht="30" x14ac:dyDescent="0.5">
      <c r="A122" s="425" t="s">
        <v>867</v>
      </c>
      <c r="B122" s="219" t="s">
        <v>870</v>
      </c>
      <c r="C122" s="305">
        <v>3</v>
      </c>
      <c r="D122" s="306">
        <v>3</v>
      </c>
      <c r="E122" s="307">
        <v>4</v>
      </c>
      <c r="F122" s="435" t="s">
        <v>938</v>
      </c>
      <c r="G122" s="309">
        <v>4</v>
      </c>
      <c r="H122" s="408">
        <f t="shared" si="3"/>
        <v>94</v>
      </c>
      <c r="I122" s="311"/>
      <c r="J122" s="314"/>
      <c r="K122" s="409"/>
      <c r="L122" s="338">
        <v>0.25</v>
      </c>
    </row>
    <row r="123" spans="1:13" ht="45.75" thickBot="1" x14ac:dyDescent="0.55000000000000004">
      <c r="A123" s="426" t="s">
        <v>864</v>
      </c>
      <c r="B123" s="232" t="s">
        <v>948</v>
      </c>
      <c r="C123" s="339">
        <v>5</v>
      </c>
      <c r="D123" s="340">
        <v>5</v>
      </c>
      <c r="E123" s="341">
        <v>7</v>
      </c>
      <c r="F123" s="436" t="s">
        <v>940</v>
      </c>
      <c r="G123" s="343">
        <v>5</v>
      </c>
      <c r="H123" s="421">
        <f t="shared" si="3"/>
        <v>155</v>
      </c>
      <c r="I123" s="344"/>
      <c r="J123" s="345"/>
      <c r="K123" s="422"/>
      <c r="L123" s="346">
        <v>0.5</v>
      </c>
    </row>
    <row r="124" spans="1:13" ht="45" x14ac:dyDescent="0.3">
      <c r="A124" s="410" t="s">
        <v>839</v>
      </c>
      <c r="B124" s="439" t="s">
        <v>959</v>
      </c>
      <c r="C124" s="411"/>
      <c r="D124" s="412"/>
      <c r="E124" s="413"/>
      <c r="F124" s="437"/>
      <c r="G124" s="414"/>
      <c r="H124" s="415"/>
      <c r="I124" s="416"/>
      <c r="J124" s="417"/>
      <c r="K124" s="418"/>
      <c r="L124" s="419"/>
    </row>
    <row r="125" spans="1:13" ht="45" x14ac:dyDescent="0.5">
      <c r="A125" s="427" t="s">
        <v>871</v>
      </c>
      <c r="B125" s="219" t="s">
        <v>877</v>
      </c>
      <c r="C125" s="305">
        <v>1</v>
      </c>
      <c r="D125" s="306">
        <v>1</v>
      </c>
      <c r="E125" s="307">
        <v>2</v>
      </c>
      <c r="F125" s="435" t="s">
        <v>937</v>
      </c>
      <c r="G125" s="309">
        <v>1</v>
      </c>
      <c r="H125" s="408">
        <f>8*C125+5*D125+100*L125+10*(G125-1)</f>
        <v>28</v>
      </c>
      <c r="I125" s="311"/>
      <c r="J125" s="314"/>
      <c r="K125" s="409"/>
      <c r="L125" s="338">
        <v>0.15</v>
      </c>
      <c r="M125" s="438">
        <f>3*(H125+H126+H127+H128)+2*(H129+H130)+H131</f>
        <v>1017</v>
      </c>
    </row>
    <row r="126" spans="1:13" ht="30" x14ac:dyDescent="0.5">
      <c r="A126" s="427" t="s">
        <v>872</v>
      </c>
      <c r="B126" s="219" t="s">
        <v>878</v>
      </c>
      <c r="C126" s="305">
        <v>1</v>
      </c>
      <c r="D126" s="306">
        <v>3</v>
      </c>
      <c r="E126" s="307">
        <v>2</v>
      </c>
      <c r="F126" s="435" t="s">
        <v>937</v>
      </c>
      <c r="G126" s="309">
        <v>1</v>
      </c>
      <c r="H126" s="408">
        <f t="shared" ref="H126:H131" si="4">8*C126+5*D126+100*L126+10*(G126-1)</f>
        <v>38</v>
      </c>
      <c r="I126" s="311"/>
      <c r="J126" s="314"/>
      <c r="K126" s="409"/>
      <c r="L126" s="338">
        <v>0.15</v>
      </c>
    </row>
    <row r="127" spans="1:13" x14ac:dyDescent="0.5">
      <c r="A127" s="427" t="s">
        <v>632</v>
      </c>
      <c r="B127" s="219" t="s">
        <v>758</v>
      </c>
      <c r="C127" s="305">
        <v>3</v>
      </c>
      <c r="D127" s="306">
        <v>2</v>
      </c>
      <c r="E127" s="307">
        <v>3</v>
      </c>
      <c r="F127" s="435" t="s">
        <v>939</v>
      </c>
      <c r="G127" s="309">
        <v>2</v>
      </c>
      <c r="H127" s="408">
        <f t="shared" si="4"/>
        <v>59</v>
      </c>
      <c r="I127" s="311"/>
      <c r="J127" s="314"/>
      <c r="K127" s="409"/>
      <c r="L127" s="338">
        <v>0.15</v>
      </c>
    </row>
    <row r="128" spans="1:13" x14ac:dyDescent="0.5">
      <c r="A128" s="427" t="s">
        <v>875</v>
      </c>
      <c r="B128" s="219" t="s">
        <v>635</v>
      </c>
      <c r="C128" s="305">
        <v>2</v>
      </c>
      <c r="D128" s="306">
        <v>4</v>
      </c>
      <c r="E128" s="307">
        <v>4</v>
      </c>
      <c r="F128" s="435" t="s">
        <v>937</v>
      </c>
      <c r="G128" s="309">
        <v>2</v>
      </c>
      <c r="H128" s="408">
        <f t="shared" si="4"/>
        <v>56</v>
      </c>
      <c r="I128" s="311"/>
      <c r="J128" s="314"/>
      <c r="K128" s="409"/>
      <c r="L128" s="338">
        <v>0.1</v>
      </c>
    </row>
    <row r="129" spans="1:13" x14ac:dyDescent="0.5">
      <c r="A129" s="427" t="s">
        <v>873</v>
      </c>
      <c r="C129" s="305">
        <v>6</v>
      </c>
      <c r="D129" s="306">
        <v>5</v>
      </c>
      <c r="E129" s="307">
        <v>5</v>
      </c>
      <c r="F129" s="435" t="s">
        <v>937</v>
      </c>
      <c r="G129" s="309">
        <v>3</v>
      </c>
      <c r="H129" s="408">
        <f t="shared" si="4"/>
        <v>93</v>
      </c>
      <c r="I129" s="311"/>
      <c r="J129" s="314"/>
      <c r="K129" s="409"/>
      <c r="L129" s="338"/>
    </row>
    <row r="130" spans="1:13" ht="30" x14ac:dyDescent="0.5">
      <c r="A130" s="427" t="s">
        <v>876</v>
      </c>
      <c r="B130" s="219" t="s">
        <v>960</v>
      </c>
      <c r="C130" s="305">
        <v>3</v>
      </c>
      <c r="D130" s="306">
        <v>3</v>
      </c>
      <c r="E130" s="307">
        <v>5</v>
      </c>
      <c r="F130" s="435" t="s">
        <v>937</v>
      </c>
      <c r="G130" s="309">
        <v>4</v>
      </c>
      <c r="H130" s="408">
        <f t="shared" si="4"/>
        <v>84</v>
      </c>
      <c r="I130" s="311"/>
      <c r="J130" s="314"/>
      <c r="K130" s="409"/>
      <c r="L130" s="338">
        <v>0.15</v>
      </c>
    </row>
    <row r="131" spans="1:13" ht="30.75" thickBot="1" x14ac:dyDescent="0.55000000000000004">
      <c r="A131" s="428" t="s">
        <v>874</v>
      </c>
      <c r="B131" s="232" t="s">
        <v>879</v>
      </c>
      <c r="C131" s="339">
        <v>5</v>
      </c>
      <c r="D131" s="340">
        <v>4</v>
      </c>
      <c r="E131" s="341">
        <v>6</v>
      </c>
      <c r="F131" s="436" t="s">
        <v>937</v>
      </c>
      <c r="G131" s="343">
        <v>5</v>
      </c>
      <c r="H131" s="421">
        <f t="shared" si="4"/>
        <v>120</v>
      </c>
      <c r="I131" s="344"/>
      <c r="J131" s="345"/>
      <c r="K131" s="422"/>
      <c r="L131" s="346">
        <v>0.2</v>
      </c>
    </row>
    <row r="132" spans="1:13" ht="30" x14ac:dyDescent="0.3">
      <c r="A132" s="410" t="s">
        <v>840</v>
      </c>
      <c r="B132" s="439" t="s">
        <v>957</v>
      </c>
      <c r="C132" s="411"/>
      <c r="D132" s="412"/>
      <c r="E132" s="413"/>
      <c r="F132" s="437"/>
      <c r="G132" s="414"/>
      <c r="H132" s="415"/>
      <c r="I132" s="416"/>
      <c r="J132" s="417"/>
      <c r="K132" s="418"/>
      <c r="L132" s="419"/>
    </row>
    <row r="133" spans="1:13" x14ac:dyDescent="0.5">
      <c r="A133" s="423" t="s">
        <v>880</v>
      </c>
      <c r="C133" s="305">
        <v>1</v>
      </c>
      <c r="D133" s="306">
        <v>1</v>
      </c>
      <c r="E133" s="307">
        <v>1</v>
      </c>
      <c r="F133" s="435" t="s">
        <v>943</v>
      </c>
      <c r="G133" s="309">
        <v>1</v>
      </c>
      <c r="H133" s="408">
        <f>8*C133+5*D133+100*L133+10*(G133-1)</f>
        <v>13</v>
      </c>
      <c r="I133" s="311"/>
      <c r="J133" s="314"/>
      <c r="K133" s="409"/>
      <c r="L133" s="338"/>
      <c r="M133" s="438">
        <f>3*(H133+H134+H135+H136)+2*(H137+H138)+H139</f>
        <v>1023</v>
      </c>
    </row>
    <row r="134" spans="1:13" ht="30" x14ac:dyDescent="0.5">
      <c r="A134" s="423" t="s">
        <v>881</v>
      </c>
      <c r="B134" s="219" t="s">
        <v>891</v>
      </c>
      <c r="C134" s="305">
        <v>2</v>
      </c>
      <c r="D134" s="306">
        <v>4</v>
      </c>
      <c r="E134" s="307">
        <v>3</v>
      </c>
      <c r="F134" s="435" t="s">
        <v>943</v>
      </c>
      <c r="G134" s="309">
        <v>1</v>
      </c>
      <c r="H134" s="408">
        <f t="shared" ref="H134:H139" si="5">8*C134+5*D134+100*L134+10*(G134-1)</f>
        <v>26</v>
      </c>
      <c r="I134" s="311"/>
      <c r="J134" s="314"/>
      <c r="K134" s="409"/>
      <c r="L134" s="338">
        <v>-0.1</v>
      </c>
    </row>
    <row r="135" spans="1:13" ht="30" x14ac:dyDescent="0.5">
      <c r="A135" s="423" t="s">
        <v>883</v>
      </c>
      <c r="B135" s="219" t="s">
        <v>887</v>
      </c>
      <c r="C135" s="305">
        <v>1</v>
      </c>
      <c r="D135" s="306">
        <v>3</v>
      </c>
      <c r="E135" s="307">
        <v>2</v>
      </c>
      <c r="F135" s="435" t="s">
        <v>943</v>
      </c>
      <c r="G135" s="309">
        <v>2</v>
      </c>
      <c r="H135" s="408">
        <f t="shared" si="5"/>
        <v>43</v>
      </c>
      <c r="I135" s="311"/>
      <c r="J135" s="314"/>
      <c r="K135" s="409"/>
      <c r="L135" s="338">
        <v>0.1</v>
      </c>
    </row>
    <row r="136" spans="1:13" ht="45" x14ac:dyDescent="0.5">
      <c r="A136" s="423" t="s">
        <v>884</v>
      </c>
      <c r="B136" s="219" t="s">
        <v>888</v>
      </c>
      <c r="C136" s="305">
        <v>2</v>
      </c>
      <c r="D136" s="306">
        <v>6</v>
      </c>
      <c r="E136" s="307">
        <v>4</v>
      </c>
      <c r="F136" s="435" t="s">
        <v>943</v>
      </c>
      <c r="G136" s="309">
        <v>2</v>
      </c>
      <c r="H136" s="408">
        <f t="shared" si="5"/>
        <v>81</v>
      </c>
      <c r="I136" s="311"/>
      <c r="J136" s="314"/>
      <c r="K136" s="409"/>
      <c r="L136" s="338">
        <v>0.25</v>
      </c>
    </row>
    <row r="137" spans="1:13" x14ac:dyDescent="0.5">
      <c r="A137" s="423" t="s">
        <v>882</v>
      </c>
      <c r="B137" s="219" t="s">
        <v>635</v>
      </c>
      <c r="C137" s="305">
        <v>3</v>
      </c>
      <c r="D137" s="306">
        <v>5</v>
      </c>
      <c r="E137" s="307">
        <v>4</v>
      </c>
      <c r="F137" s="435" t="s">
        <v>943</v>
      </c>
      <c r="G137" s="309">
        <v>3</v>
      </c>
      <c r="H137" s="408">
        <f t="shared" si="5"/>
        <v>79</v>
      </c>
      <c r="I137" s="311"/>
      <c r="J137" s="314"/>
      <c r="K137" s="409"/>
      <c r="L137" s="338">
        <v>0.1</v>
      </c>
    </row>
    <row r="138" spans="1:13" ht="30" x14ac:dyDescent="0.5">
      <c r="A138" s="423" t="s">
        <v>885</v>
      </c>
      <c r="B138" s="219" t="s">
        <v>889</v>
      </c>
      <c r="C138" s="305">
        <v>5</v>
      </c>
      <c r="D138" s="306">
        <v>6</v>
      </c>
      <c r="E138" s="307">
        <v>6</v>
      </c>
      <c r="F138" s="435" t="s">
        <v>944</v>
      </c>
      <c r="G138" s="309">
        <v>4</v>
      </c>
      <c r="H138" s="408">
        <f t="shared" si="5"/>
        <v>120</v>
      </c>
      <c r="I138" s="311"/>
      <c r="J138" s="314"/>
      <c r="K138" s="409"/>
      <c r="L138" s="338">
        <v>0.2</v>
      </c>
    </row>
    <row r="139" spans="1:13" ht="30.75" thickBot="1" x14ac:dyDescent="0.55000000000000004">
      <c r="A139" s="424" t="s">
        <v>886</v>
      </c>
      <c r="B139" s="232" t="s">
        <v>890</v>
      </c>
      <c r="C139" s="339">
        <v>7</v>
      </c>
      <c r="D139" s="340">
        <v>1</v>
      </c>
      <c r="E139" s="341">
        <v>8</v>
      </c>
      <c r="F139" s="436" t="s">
        <v>945</v>
      </c>
      <c r="G139" s="343">
        <v>5</v>
      </c>
      <c r="H139" s="421">
        <f t="shared" si="5"/>
        <v>136</v>
      </c>
      <c r="I139" s="344"/>
      <c r="J139" s="345"/>
      <c r="K139" s="422"/>
      <c r="L139" s="346">
        <v>0.35</v>
      </c>
    </row>
    <row r="140" spans="1:13" ht="45" x14ac:dyDescent="0.3">
      <c r="A140" s="410" t="s">
        <v>841</v>
      </c>
      <c r="B140" s="439" t="s">
        <v>958</v>
      </c>
      <c r="C140" s="411"/>
      <c r="D140" s="412"/>
      <c r="E140" s="413"/>
      <c r="F140" s="437"/>
      <c r="G140" s="414"/>
      <c r="H140" s="415"/>
      <c r="I140" s="416"/>
      <c r="J140" s="417"/>
      <c r="K140" s="418"/>
      <c r="L140" s="419"/>
    </row>
    <row r="141" spans="1:13" x14ac:dyDescent="0.5">
      <c r="A141" s="429" t="s">
        <v>892</v>
      </c>
      <c r="B141" s="219" t="s">
        <v>899</v>
      </c>
      <c r="C141" s="305">
        <v>1</v>
      </c>
      <c r="D141" s="306">
        <v>1</v>
      </c>
      <c r="E141" s="307">
        <v>2</v>
      </c>
      <c r="F141" s="435" t="s">
        <v>841</v>
      </c>
      <c r="G141" s="309">
        <v>1</v>
      </c>
      <c r="H141" s="408">
        <f>8*C141+5*D141+100*L141+10*(G141-1)</f>
        <v>28</v>
      </c>
      <c r="I141" s="311"/>
      <c r="J141" s="314"/>
      <c r="K141" s="409"/>
      <c r="L141" s="338">
        <v>0.15</v>
      </c>
      <c r="M141" s="438">
        <f>3*(H141+H142+H143+H144)+2*(H145+H146)+H147</f>
        <v>1377</v>
      </c>
    </row>
    <row r="142" spans="1:13" x14ac:dyDescent="0.5">
      <c r="A142" s="429" t="s">
        <v>893</v>
      </c>
      <c r="B142" s="219" t="s">
        <v>949</v>
      </c>
      <c r="C142" s="305">
        <v>2</v>
      </c>
      <c r="D142" s="306">
        <v>3</v>
      </c>
      <c r="E142" s="307">
        <v>3</v>
      </c>
      <c r="F142" s="435" t="s">
        <v>841</v>
      </c>
      <c r="G142" s="309">
        <v>1</v>
      </c>
      <c r="H142" s="408">
        <f t="shared" ref="H142:H147" si="6">8*C142+5*D142+100*L142+10*(G142-1)</f>
        <v>66</v>
      </c>
      <c r="I142" s="311"/>
      <c r="J142" s="314"/>
      <c r="K142" s="409"/>
      <c r="L142" s="338">
        <v>0.35</v>
      </c>
    </row>
    <row r="143" spans="1:13" ht="30" x14ac:dyDescent="0.5">
      <c r="A143" s="429" t="s">
        <v>894</v>
      </c>
      <c r="B143" s="219" t="s">
        <v>900</v>
      </c>
      <c r="C143" s="305">
        <v>3</v>
      </c>
      <c r="D143" s="306">
        <v>5</v>
      </c>
      <c r="E143" s="307">
        <v>4</v>
      </c>
      <c r="F143" s="435" t="s">
        <v>841</v>
      </c>
      <c r="G143" s="309">
        <v>2</v>
      </c>
      <c r="H143" s="408">
        <f t="shared" si="6"/>
        <v>64</v>
      </c>
      <c r="I143" s="311"/>
      <c r="J143" s="314"/>
      <c r="K143" s="409"/>
      <c r="L143" s="338">
        <v>0.05</v>
      </c>
    </row>
    <row r="144" spans="1:13" ht="30" x14ac:dyDescent="0.5">
      <c r="A144" s="429" t="s">
        <v>895</v>
      </c>
      <c r="B144" s="219" t="s">
        <v>950</v>
      </c>
      <c r="C144" s="305">
        <v>5</v>
      </c>
      <c r="D144" s="306">
        <v>5</v>
      </c>
      <c r="E144" s="307">
        <v>4</v>
      </c>
      <c r="F144" s="435" t="s">
        <v>841</v>
      </c>
      <c r="G144" s="309">
        <v>2</v>
      </c>
      <c r="H144" s="408">
        <f t="shared" si="6"/>
        <v>90</v>
      </c>
      <c r="I144" s="311"/>
      <c r="J144" s="314"/>
      <c r="K144" s="409"/>
      <c r="L144" s="338">
        <v>0.15</v>
      </c>
    </row>
    <row r="145" spans="1:13" ht="30" x14ac:dyDescent="0.5">
      <c r="A145" s="429" t="s">
        <v>898</v>
      </c>
      <c r="B145" s="219" t="s">
        <v>952</v>
      </c>
      <c r="C145" s="305">
        <v>4</v>
      </c>
      <c r="D145" s="306">
        <v>6</v>
      </c>
      <c r="E145" s="307">
        <v>6</v>
      </c>
      <c r="F145" s="435" t="s">
        <v>936</v>
      </c>
      <c r="G145" s="309">
        <v>3</v>
      </c>
      <c r="H145" s="408">
        <f t="shared" si="6"/>
        <v>112</v>
      </c>
      <c r="I145" s="311"/>
      <c r="J145" s="314"/>
      <c r="K145" s="409"/>
      <c r="L145" s="338">
        <v>0.3</v>
      </c>
    </row>
    <row r="146" spans="1:13" ht="30" x14ac:dyDescent="0.5">
      <c r="A146" s="429" t="s">
        <v>896</v>
      </c>
      <c r="B146" s="219" t="s">
        <v>901</v>
      </c>
      <c r="C146" s="305">
        <v>4</v>
      </c>
      <c r="D146" s="306">
        <v>7</v>
      </c>
      <c r="E146" s="307">
        <v>6</v>
      </c>
      <c r="F146" s="435" t="s">
        <v>841</v>
      </c>
      <c r="G146" s="309">
        <v>4</v>
      </c>
      <c r="H146" s="408">
        <f t="shared" si="6"/>
        <v>117</v>
      </c>
      <c r="I146" s="311"/>
      <c r="J146" s="314"/>
      <c r="K146" s="409"/>
      <c r="L146" s="338">
        <v>0.2</v>
      </c>
    </row>
    <row r="147" spans="1:13" ht="30.75" thickBot="1" x14ac:dyDescent="0.55000000000000004">
      <c r="A147" s="430" t="s">
        <v>897</v>
      </c>
      <c r="B147" s="232" t="s">
        <v>951</v>
      </c>
      <c r="C147" s="339">
        <v>5</v>
      </c>
      <c r="D147" s="340">
        <v>5</v>
      </c>
      <c r="E147" s="341">
        <v>7</v>
      </c>
      <c r="F147" s="436" t="s">
        <v>841</v>
      </c>
      <c r="G147" s="343">
        <v>5</v>
      </c>
      <c r="H147" s="421">
        <f t="shared" si="6"/>
        <v>175</v>
      </c>
      <c r="I147" s="344"/>
      <c r="J147" s="345"/>
      <c r="K147" s="422"/>
      <c r="L147" s="346">
        <v>0.7</v>
      </c>
    </row>
    <row r="148" spans="1:13" ht="30" x14ac:dyDescent="0.3">
      <c r="A148" s="410" t="s">
        <v>842</v>
      </c>
      <c r="B148" s="439" t="s">
        <v>720</v>
      </c>
      <c r="C148" s="411"/>
      <c r="D148" s="412"/>
      <c r="E148" s="413"/>
      <c r="F148" s="437"/>
      <c r="G148" s="414"/>
      <c r="H148" s="415"/>
      <c r="I148" s="416"/>
      <c r="J148" s="417"/>
      <c r="K148" s="418"/>
      <c r="L148" s="419"/>
    </row>
    <row r="149" spans="1:13" ht="30" x14ac:dyDescent="0.5">
      <c r="A149" s="432" t="s">
        <v>911</v>
      </c>
      <c r="B149" s="219" t="s">
        <v>918</v>
      </c>
      <c r="C149" s="305">
        <v>1</v>
      </c>
      <c r="D149" s="306">
        <v>2</v>
      </c>
      <c r="E149" s="307">
        <v>1</v>
      </c>
      <c r="F149" s="435" t="s">
        <v>937</v>
      </c>
      <c r="G149" s="309">
        <v>1</v>
      </c>
      <c r="H149" s="408">
        <f>8*C149+5*D149+100*L149+10*(G149-1)</f>
        <v>33</v>
      </c>
      <c r="I149" s="311"/>
      <c r="J149" s="314"/>
      <c r="K149" s="409"/>
      <c r="L149" s="338">
        <v>0.15</v>
      </c>
      <c r="M149" s="438">
        <f>3*(H149+H150+H151+H152)+2*(H153+H154)+H155</f>
        <v>1199</v>
      </c>
    </row>
    <row r="150" spans="1:13" x14ac:dyDescent="0.5">
      <c r="A150" s="432" t="s">
        <v>912</v>
      </c>
      <c r="B150" s="219" t="s">
        <v>917</v>
      </c>
      <c r="C150" s="305">
        <v>2</v>
      </c>
      <c r="D150" s="306">
        <v>3</v>
      </c>
      <c r="E150" s="307">
        <v>2</v>
      </c>
      <c r="F150" s="435" t="s">
        <v>941</v>
      </c>
      <c r="G150" s="309">
        <v>1</v>
      </c>
      <c r="H150" s="408">
        <f t="shared" ref="H150:H155" si="7">8*C150+5*D150+100*L150+10*(G150-1)</f>
        <v>41</v>
      </c>
      <c r="I150" s="311"/>
      <c r="J150" s="314"/>
      <c r="K150" s="409"/>
      <c r="L150" s="338">
        <v>0.1</v>
      </c>
    </row>
    <row r="151" spans="1:13" ht="30" x14ac:dyDescent="0.5">
      <c r="A151" s="432" t="s">
        <v>913</v>
      </c>
      <c r="B151" s="219" t="s">
        <v>919</v>
      </c>
      <c r="C151" s="305">
        <v>2</v>
      </c>
      <c r="D151" s="306">
        <v>2</v>
      </c>
      <c r="E151" s="307">
        <v>4</v>
      </c>
      <c r="F151" s="435" t="s">
        <v>937</v>
      </c>
      <c r="G151" s="309">
        <v>2</v>
      </c>
      <c r="H151" s="408">
        <f t="shared" si="7"/>
        <v>71</v>
      </c>
      <c r="I151" s="311"/>
      <c r="J151" s="314"/>
      <c r="K151" s="409"/>
      <c r="L151" s="338">
        <v>0.35</v>
      </c>
    </row>
    <row r="152" spans="1:13" x14ac:dyDescent="0.5">
      <c r="A152" s="432" t="s">
        <v>915</v>
      </c>
      <c r="B152" s="219" t="s">
        <v>917</v>
      </c>
      <c r="C152" s="305">
        <v>3</v>
      </c>
      <c r="D152" s="306">
        <v>6</v>
      </c>
      <c r="E152" s="307">
        <v>5</v>
      </c>
      <c r="F152" s="435" t="s">
        <v>941</v>
      </c>
      <c r="G152" s="309">
        <v>2</v>
      </c>
      <c r="H152" s="408">
        <f t="shared" si="7"/>
        <v>74</v>
      </c>
      <c r="I152" s="311"/>
      <c r="J152" s="314"/>
      <c r="K152" s="409"/>
      <c r="L152" s="338">
        <v>0.1</v>
      </c>
    </row>
    <row r="153" spans="1:13" ht="45" x14ac:dyDescent="0.5">
      <c r="A153" s="432" t="s">
        <v>914</v>
      </c>
      <c r="B153" s="219" t="s">
        <v>920</v>
      </c>
      <c r="C153" s="305">
        <v>3</v>
      </c>
      <c r="D153" s="306">
        <v>5</v>
      </c>
      <c r="E153" s="307">
        <v>5</v>
      </c>
      <c r="F153" s="435" t="s">
        <v>936</v>
      </c>
      <c r="G153" s="309">
        <v>3</v>
      </c>
      <c r="H153" s="408">
        <f t="shared" si="7"/>
        <v>89</v>
      </c>
      <c r="I153" s="311"/>
      <c r="J153" s="314"/>
      <c r="K153" s="409"/>
      <c r="L153" s="338">
        <v>0.2</v>
      </c>
    </row>
    <row r="154" spans="1:13" ht="45" x14ac:dyDescent="0.5">
      <c r="A154" s="432" t="s">
        <v>916</v>
      </c>
      <c r="B154" s="219" t="s">
        <v>924</v>
      </c>
      <c r="C154" s="305">
        <v>4</v>
      </c>
      <c r="D154" s="306">
        <v>6</v>
      </c>
      <c r="E154" s="307">
        <v>6</v>
      </c>
      <c r="F154" s="435" t="s">
        <v>936</v>
      </c>
      <c r="G154" s="309">
        <v>4</v>
      </c>
      <c r="H154" s="408">
        <f t="shared" si="7"/>
        <v>107</v>
      </c>
      <c r="I154" s="311"/>
      <c r="J154" s="314"/>
      <c r="K154" s="409"/>
      <c r="L154" s="338">
        <v>0.15</v>
      </c>
    </row>
    <row r="155" spans="1:13" ht="30.75" thickBot="1" x14ac:dyDescent="0.55000000000000004">
      <c r="A155" s="433" t="s">
        <v>143</v>
      </c>
      <c r="B155" s="232" t="s">
        <v>921</v>
      </c>
      <c r="C155" s="339">
        <v>5</v>
      </c>
      <c r="D155" s="340">
        <v>6</v>
      </c>
      <c r="E155" s="341">
        <v>9</v>
      </c>
      <c r="F155" s="436" t="s">
        <v>937</v>
      </c>
      <c r="G155" s="343">
        <v>5</v>
      </c>
      <c r="H155" s="421">
        <f t="shared" si="7"/>
        <v>150</v>
      </c>
      <c r="I155" s="344"/>
      <c r="J155" s="345"/>
      <c r="K155" s="422"/>
      <c r="L155" s="346">
        <v>0.4</v>
      </c>
    </row>
    <row r="156" spans="1:13" ht="30" x14ac:dyDescent="0.3">
      <c r="A156" s="410" t="s">
        <v>908</v>
      </c>
      <c r="B156" s="439" t="s">
        <v>954</v>
      </c>
      <c r="C156" s="411"/>
      <c r="D156" s="412"/>
      <c r="E156" s="413"/>
      <c r="F156" s="437"/>
      <c r="G156" s="414"/>
      <c r="H156" s="415"/>
      <c r="I156" s="416"/>
      <c r="J156" s="417"/>
      <c r="K156" s="418"/>
      <c r="L156" s="419"/>
    </row>
    <row r="157" spans="1:13" x14ac:dyDescent="0.5">
      <c r="A157" s="397" t="s">
        <v>925</v>
      </c>
      <c r="B157" s="219" t="s">
        <v>933</v>
      </c>
      <c r="C157" s="305">
        <v>2</v>
      </c>
      <c r="D157" s="306">
        <v>1</v>
      </c>
      <c r="E157" s="307">
        <v>1</v>
      </c>
      <c r="F157" s="435" t="s">
        <v>937</v>
      </c>
      <c r="G157" s="309">
        <v>1</v>
      </c>
      <c r="H157" s="408">
        <f>8*C157+5*D157+100*L157+10*(G157-1)</f>
        <v>36</v>
      </c>
      <c r="I157" s="311"/>
      <c r="J157" s="314"/>
      <c r="K157" s="409"/>
      <c r="L157" s="338">
        <v>0.15</v>
      </c>
      <c r="M157" s="438">
        <f>3*(H157+H158+H159+H160)+2*(H161+H162)+H163</f>
        <v>1278</v>
      </c>
    </row>
    <row r="158" spans="1:13" x14ac:dyDescent="0.5">
      <c r="A158" s="397" t="s">
        <v>926</v>
      </c>
      <c r="B158" s="219" t="s">
        <v>635</v>
      </c>
      <c r="C158" s="305">
        <v>2</v>
      </c>
      <c r="D158" s="306">
        <v>2</v>
      </c>
      <c r="E158" s="307">
        <v>2</v>
      </c>
      <c r="F158" s="435" t="s">
        <v>937</v>
      </c>
      <c r="G158" s="309">
        <v>1</v>
      </c>
      <c r="H158" s="408">
        <f t="shared" ref="H158:H163" si="8">8*C158+5*D158+100*L158+10*(G158-1)</f>
        <v>36</v>
      </c>
      <c r="I158" s="311"/>
      <c r="J158" s="314"/>
      <c r="K158" s="409"/>
      <c r="L158" s="338">
        <v>0.1</v>
      </c>
    </row>
    <row r="159" spans="1:13" x14ac:dyDescent="0.5">
      <c r="A159" s="397" t="s">
        <v>927</v>
      </c>
      <c r="C159" s="305">
        <v>4</v>
      </c>
      <c r="D159" s="306">
        <v>5</v>
      </c>
      <c r="E159" s="307">
        <v>4</v>
      </c>
      <c r="F159" s="435" t="s">
        <v>939</v>
      </c>
      <c r="G159" s="309">
        <v>2</v>
      </c>
      <c r="H159" s="408">
        <f t="shared" si="8"/>
        <v>67</v>
      </c>
      <c r="I159" s="311"/>
      <c r="J159" s="314"/>
      <c r="K159" s="409"/>
      <c r="L159" s="338"/>
    </row>
    <row r="160" spans="1:13" ht="30" x14ac:dyDescent="0.5">
      <c r="A160" s="397" t="s">
        <v>931</v>
      </c>
      <c r="B160" s="219" t="s">
        <v>935</v>
      </c>
      <c r="C160" s="305">
        <v>2</v>
      </c>
      <c r="D160" s="306">
        <v>4</v>
      </c>
      <c r="E160" s="307"/>
      <c r="F160" s="435" t="s">
        <v>939</v>
      </c>
      <c r="G160" s="309">
        <v>2</v>
      </c>
      <c r="H160" s="408">
        <f t="shared" si="8"/>
        <v>76</v>
      </c>
      <c r="I160" s="311"/>
      <c r="J160" s="314"/>
      <c r="K160" s="409"/>
      <c r="L160" s="338">
        <v>0.3</v>
      </c>
    </row>
    <row r="161" spans="1:12" ht="30" x14ac:dyDescent="0.5">
      <c r="A161" s="397" t="s">
        <v>930</v>
      </c>
      <c r="B161" s="219" t="s">
        <v>934</v>
      </c>
      <c r="C161" s="305">
        <v>4</v>
      </c>
      <c r="D161" s="306">
        <v>7</v>
      </c>
      <c r="E161" s="307"/>
      <c r="F161" s="435" t="s">
        <v>939</v>
      </c>
      <c r="G161" s="309">
        <v>3</v>
      </c>
      <c r="H161" s="408">
        <f t="shared" si="8"/>
        <v>97</v>
      </c>
      <c r="I161" s="311"/>
      <c r="J161" s="314"/>
      <c r="K161" s="409"/>
      <c r="L161" s="338">
        <v>0.1</v>
      </c>
    </row>
    <row r="162" spans="1:12" x14ac:dyDescent="0.5">
      <c r="A162" s="397" t="s">
        <v>932</v>
      </c>
      <c r="B162" s="219" t="s">
        <v>772</v>
      </c>
      <c r="C162" s="305">
        <v>5</v>
      </c>
      <c r="D162" s="306">
        <v>6</v>
      </c>
      <c r="E162" s="307"/>
      <c r="F162" s="435" t="s">
        <v>937</v>
      </c>
      <c r="G162" s="309">
        <v>4</v>
      </c>
      <c r="H162" s="408">
        <f t="shared" si="8"/>
        <v>130</v>
      </c>
      <c r="I162" s="311"/>
      <c r="J162" s="314"/>
      <c r="K162" s="409"/>
      <c r="L162" s="338">
        <v>0.3</v>
      </c>
    </row>
    <row r="163" spans="1:12" ht="27" thickBot="1" x14ac:dyDescent="0.55000000000000004">
      <c r="A163" s="431" t="s">
        <v>928</v>
      </c>
      <c r="B163" s="232" t="s">
        <v>929</v>
      </c>
      <c r="C163" s="339">
        <v>8</v>
      </c>
      <c r="D163" s="340">
        <v>7</v>
      </c>
      <c r="E163" s="341"/>
      <c r="F163" s="436" t="s">
        <v>940</v>
      </c>
      <c r="G163" s="343">
        <v>5</v>
      </c>
      <c r="H163" s="421">
        <f t="shared" si="8"/>
        <v>179</v>
      </c>
      <c r="I163" s="344"/>
      <c r="J163" s="345"/>
      <c r="K163" s="422"/>
      <c r="L163" s="346">
        <v>0.4</v>
      </c>
    </row>
    <row r="165" spans="1:12" x14ac:dyDescent="0.5">
      <c r="A165" s="381" t="s">
        <v>973</v>
      </c>
      <c r="C165" s="305">
        <v>1</v>
      </c>
      <c r="D165" s="306">
        <v>1</v>
      </c>
      <c r="E165" s="307">
        <v>0</v>
      </c>
      <c r="F165" s="435" t="s">
        <v>937</v>
      </c>
      <c r="G165" s="309">
        <v>1</v>
      </c>
      <c r="H165" s="408">
        <f>8*C165+5*D165+100*L165+10*(G165-1)</f>
        <v>13</v>
      </c>
      <c r="I165" s="311"/>
      <c r="J165" s="314"/>
      <c r="K165" s="409"/>
      <c r="L165" s="338"/>
    </row>
    <row r="166" spans="1:12" ht="30" x14ac:dyDescent="0.5">
      <c r="A166" s="381" t="s">
        <v>961</v>
      </c>
      <c r="B166" s="219" t="s">
        <v>962</v>
      </c>
      <c r="C166" s="305">
        <v>1</v>
      </c>
      <c r="D166" s="306">
        <v>1</v>
      </c>
      <c r="E166" s="307">
        <v>1</v>
      </c>
      <c r="F166" s="435" t="s">
        <v>937</v>
      </c>
      <c r="G166" s="309">
        <v>1</v>
      </c>
      <c r="H166" s="408">
        <f t="shared" ref="H166:H171" si="9">8*C166+5*D166+100*L166+10*(G166-1)</f>
        <v>23</v>
      </c>
      <c r="I166" s="311"/>
      <c r="J166" s="314"/>
      <c r="K166" s="409"/>
      <c r="L166" s="338">
        <v>0.1</v>
      </c>
    </row>
    <row r="167" spans="1:12" x14ac:dyDescent="0.5">
      <c r="A167" s="381" t="s">
        <v>963</v>
      </c>
      <c r="B167" s="219" t="s">
        <v>964</v>
      </c>
      <c r="C167" s="305">
        <v>0</v>
      </c>
      <c r="D167" s="306">
        <v>3</v>
      </c>
      <c r="E167" s="307">
        <v>1</v>
      </c>
      <c r="F167" s="435" t="s">
        <v>937</v>
      </c>
      <c r="G167" s="309">
        <v>1</v>
      </c>
      <c r="H167" s="408">
        <f t="shared" si="9"/>
        <v>15</v>
      </c>
      <c r="I167" s="311"/>
      <c r="J167" s="314"/>
      <c r="K167" s="409"/>
      <c r="L167" s="338"/>
    </row>
    <row r="168" spans="1:12" x14ac:dyDescent="0.5">
      <c r="A168" s="381" t="s">
        <v>965</v>
      </c>
      <c r="C168" s="305">
        <v>0</v>
      </c>
      <c r="D168" s="306">
        <v>2</v>
      </c>
      <c r="E168" s="307">
        <v>0</v>
      </c>
      <c r="F168" s="435" t="s">
        <v>941</v>
      </c>
      <c r="G168" s="309">
        <v>1</v>
      </c>
      <c r="H168" s="408">
        <f t="shared" si="9"/>
        <v>10</v>
      </c>
      <c r="I168" s="311"/>
      <c r="J168" s="314"/>
      <c r="K168" s="409"/>
      <c r="L168" s="338"/>
    </row>
    <row r="169" spans="1:12" ht="30" x14ac:dyDescent="0.5">
      <c r="A169" s="381" t="s">
        <v>966</v>
      </c>
      <c r="B169" s="219" t="s">
        <v>967</v>
      </c>
      <c r="C169" s="305">
        <v>2</v>
      </c>
      <c r="D169" s="306">
        <v>2</v>
      </c>
      <c r="E169" s="307">
        <v>2</v>
      </c>
      <c r="F169" s="435" t="s">
        <v>939</v>
      </c>
      <c r="G169" s="309">
        <v>1</v>
      </c>
      <c r="H169" s="408">
        <f t="shared" si="9"/>
        <v>26</v>
      </c>
      <c r="I169" s="311"/>
      <c r="J169" s="314"/>
      <c r="K169" s="409"/>
      <c r="L169" s="338"/>
    </row>
    <row r="170" spans="1:12" x14ac:dyDescent="0.5">
      <c r="A170" s="381" t="s">
        <v>968</v>
      </c>
      <c r="B170" s="219" t="s">
        <v>971</v>
      </c>
      <c r="C170" s="305">
        <v>2</v>
      </c>
      <c r="D170" s="306">
        <v>3</v>
      </c>
      <c r="E170" s="307">
        <v>3</v>
      </c>
      <c r="F170" s="435" t="s">
        <v>937</v>
      </c>
      <c r="G170" s="309">
        <v>1</v>
      </c>
      <c r="H170" s="408">
        <f t="shared" si="9"/>
        <v>31</v>
      </c>
      <c r="I170" s="311"/>
      <c r="J170" s="314"/>
      <c r="K170" s="409"/>
      <c r="L170" s="338"/>
    </row>
    <row r="171" spans="1:12" ht="27" thickBot="1" x14ac:dyDescent="0.55000000000000004">
      <c r="A171" s="382" t="s">
        <v>969</v>
      </c>
      <c r="B171" s="232"/>
      <c r="C171" s="339">
        <v>1</v>
      </c>
      <c r="D171" s="340">
        <v>1</v>
      </c>
      <c r="E171" s="341">
        <v>1</v>
      </c>
      <c r="F171" s="436" t="s">
        <v>940</v>
      </c>
      <c r="G171" s="343">
        <v>1</v>
      </c>
      <c r="H171" s="421">
        <f t="shared" si="9"/>
        <v>13</v>
      </c>
      <c r="I171" s="344"/>
      <c r="J171" s="345"/>
      <c r="K171" s="422"/>
      <c r="L171" s="346"/>
    </row>
    <row r="172" spans="1:12" ht="27" thickBot="1" x14ac:dyDescent="0.55000000000000004">
      <c r="A172" s="382" t="s">
        <v>970</v>
      </c>
      <c r="B172" s="232" t="s">
        <v>758</v>
      </c>
      <c r="C172" s="339">
        <v>2</v>
      </c>
      <c r="D172" s="340">
        <v>1</v>
      </c>
      <c r="E172" s="341">
        <v>2</v>
      </c>
      <c r="F172" s="436" t="s">
        <v>939</v>
      </c>
      <c r="G172" s="343">
        <v>1</v>
      </c>
      <c r="H172" s="421">
        <f t="shared" ref="H172" si="10">8*C172+5*D172+100*L172+10*(G172-1)</f>
        <v>21</v>
      </c>
      <c r="I172" s="344"/>
      <c r="J172" s="345"/>
      <c r="K172" s="422"/>
      <c r="L172" s="346"/>
    </row>
    <row r="173" spans="1:12" ht="30.75" thickBot="1" x14ac:dyDescent="0.55000000000000004">
      <c r="A173" s="382" t="s">
        <v>972</v>
      </c>
      <c r="B173" s="232" t="s">
        <v>980</v>
      </c>
      <c r="C173" s="339">
        <v>2</v>
      </c>
      <c r="D173" s="340">
        <v>2</v>
      </c>
      <c r="E173" s="341">
        <v>4</v>
      </c>
      <c r="F173" s="436" t="s">
        <v>936</v>
      </c>
      <c r="G173" s="343">
        <v>1</v>
      </c>
      <c r="H173" s="421">
        <f t="shared" ref="H173:H177" si="11">8*C173+5*D173+100*L173+10*(G173-1)</f>
        <v>26</v>
      </c>
      <c r="I173" s="344"/>
      <c r="J173" s="345"/>
      <c r="K173" s="422"/>
      <c r="L173" s="346"/>
    </row>
    <row r="174" spans="1:12" ht="27" thickBot="1" x14ac:dyDescent="0.55000000000000004">
      <c r="A174" s="382" t="s">
        <v>974</v>
      </c>
      <c r="B174" s="232"/>
      <c r="C174" s="339">
        <v>3</v>
      </c>
      <c r="D174" s="340">
        <v>3</v>
      </c>
      <c r="E174" s="341">
        <v>3</v>
      </c>
      <c r="F174" s="436" t="s">
        <v>939</v>
      </c>
      <c r="G174" s="343">
        <v>1</v>
      </c>
      <c r="H174" s="421">
        <f t="shared" si="11"/>
        <v>39</v>
      </c>
      <c r="I174" s="344"/>
      <c r="J174" s="345"/>
      <c r="K174" s="422"/>
      <c r="L174" s="346"/>
    </row>
    <row r="175" spans="1:12" ht="27" thickBot="1" x14ac:dyDescent="0.55000000000000004">
      <c r="A175" s="382" t="s">
        <v>975</v>
      </c>
      <c r="B175" s="232" t="s">
        <v>978</v>
      </c>
      <c r="C175" s="339">
        <v>2</v>
      </c>
      <c r="D175" s="340">
        <v>5</v>
      </c>
      <c r="E175" s="341">
        <v>4</v>
      </c>
      <c r="F175" s="436" t="s">
        <v>936</v>
      </c>
      <c r="G175" s="343">
        <v>1</v>
      </c>
      <c r="H175" s="421">
        <f t="shared" si="11"/>
        <v>41</v>
      </c>
      <c r="I175" s="344"/>
      <c r="J175" s="345"/>
      <c r="K175" s="422"/>
      <c r="L175" s="346"/>
    </row>
    <row r="176" spans="1:12" ht="30.75" thickBot="1" x14ac:dyDescent="0.55000000000000004">
      <c r="A176" s="382" t="s">
        <v>976</v>
      </c>
      <c r="B176" s="232" t="s">
        <v>979</v>
      </c>
      <c r="C176" s="339">
        <v>2</v>
      </c>
      <c r="D176" s="340">
        <v>4</v>
      </c>
      <c r="E176" s="341">
        <v>4</v>
      </c>
      <c r="F176" s="436" t="s">
        <v>936</v>
      </c>
      <c r="G176" s="343">
        <v>1</v>
      </c>
      <c r="H176" s="421">
        <f t="shared" si="11"/>
        <v>36</v>
      </c>
      <c r="I176" s="344"/>
      <c r="J176" s="345"/>
      <c r="K176" s="422"/>
      <c r="L176" s="346"/>
    </row>
    <row r="177" spans="1:12" ht="27" thickBot="1" x14ac:dyDescent="0.55000000000000004">
      <c r="A177" s="382" t="s">
        <v>977</v>
      </c>
      <c r="B177" s="232" t="s">
        <v>758</v>
      </c>
      <c r="C177" s="339">
        <v>3</v>
      </c>
      <c r="D177" s="340">
        <v>1</v>
      </c>
      <c r="E177" s="341">
        <v>3</v>
      </c>
      <c r="F177" s="436" t="s">
        <v>939</v>
      </c>
      <c r="G177" s="343">
        <v>1</v>
      </c>
      <c r="H177" s="421">
        <f t="shared" si="11"/>
        <v>29</v>
      </c>
      <c r="I177" s="344"/>
      <c r="J177" s="345"/>
      <c r="K177" s="422"/>
      <c r="L177"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81" t="s">
        <v>460</v>
      </c>
      <c r="B2" s="482"/>
      <c r="C2" s="483"/>
      <c r="D2" s="478">
        <f>AVERAGE(C3,C25,C46)</f>
        <v>0.26914682539682538</v>
      </c>
      <c r="J2" s="286"/>
    </row>
    <row r="3" spans="1:10" ht="17.25" customHeight="1" x14ac:dyDescent="0.25">
      <c r="A3" s="116" t="s">
        <v>0</v>
      </c>
      <c r="B3" s="258">
        <v>1</v>
      </c>
      <c r="C3" s="480">
        <f>AVERAGE(B3:B23)</f>
        <v>0.47619047619047616</v>
      </c>
      <c r="D3" s="479"/>
      <c r="J3" s="255"/>
    </row>
    <row r="4" spans="1:10" ht="16.5" customHeight="1" x14ac:dyDescent="0.25">
      <c r="A4" s="116" t="s">
        <v>65</v>
      </c>
      <c r="B4" s="258">
        <v>1</v>
      </c>
      <c r="C4" s="480"/>
      <c r="D4" s="479"/>
      <c r="J4" s="255"/>
    </row>
    <row r="5" spans="1:10" x14ac:dyDescent="0.25">
      <c r="A5" s="116" t="s">
        <v>60</v>
      </c>
      <c r="B5" s="258">
        <v>1</v>
      </c>
      <c r="C5" s="480"/>
      <c r="D5" s="479"/>
      <c r="J5" s="255"/>
    </row>
    <row r="6" spans="1:10" x14ac:dyDescent="0.25">
      <c r="A6" s="116" t="s">
        <v>2</v>
      </c>
      <c r="B6" s="258">
        <v>1</v>
      </c>
      <c r="C6" s="480"/>
      <c r="D6" s="479"/>
      <c r="J6" s="255"/>
    </row>
    <row r="7" spans="1:10" x14ac:dyDescent="0.25">
      <c r="A7" s="116" t="s">
        <v>55</v>
      </c>
      <c r="B7" s="258">
        <v>0</v>
      </c>
      <c r="C7" s="480"/>
      <c r="D7" s="479"/>
      <c r="J7" s="255"/>
    </row>
    <row r="8" spans="1:10" x14ac:dyDescent="0.25">
      <c r="A8" s="116" t="s">
        <v>7</v>
      </c>
      <c r="B8" s="258">
        <v>1</v>
      </c>
      <c r="C8" s="480"/>
      <c r="D8" s="479"/>
      <c r="J8" s="255"/>
    </row>
    <row r="9" spans="1:10" x14ac:dyDescent="0.25">
      <c r="A9" s="116" t="s">
        <v>3</v>
      </c>
      <c r="B9" s="258">
        <v>1</v>
      </c>
      <c r="C9" s="480"/>
      <c r="D9" s="479"/>
      <c r="J9" s="255"/>
    </row>
    <row r="10" spans="1:10" x14ac:dyDescent="0.25">
      <c r="A10" s="116" t="s">
        <v>8</v>
      </c>
      <c r="B10" s="258">
        <v>1</v>
      </c>
      <c r="C10" s="480"/>
      <c r="D10" s="479"/>
      <c r="J10" s="255"/>
    </row>
    <row r="11" spans="1:10" x14ac:dyDescent="0.25">
      <c r="A11" s="116" t="s">
        <v>56</v>
      </c>
      <c r="B11" s="258">
        <v>1</v>
      </c>
      <c r="C11" s="480"/>
      <c r="D11" s="479"/>
      <c r="J11" s="255"/>
    </row>
    <row r="12" spans="1:10" x14ac:dyDescent="0.25">
      <c r="A12" s="116" t="s">
        <v>247</v>
      </c>
      <c r="B12" s="258">
        <v>1</v>
      </c>
      <c r="C12" s="480"/>
      <c r="D12" s="479"/>
      <c r="J12" s="255"/>
    </row>
    <row r="13" spans="1:10" x14ac:dyDescent="0.25">
      <c r="A13" s="116" t="s">
        <v>248</v>
      </c>
      <c r="B13" s="258">
        <v>1</v>
      </c>
      <c r="C13" s="480"/>
      <c r="D13" s="479"/>
      <c r="J13" s="255"/>
    </row>
    <row r="14" spans="1:10" x14ac:dyDescent="0.25">
      <c r="A14" s="116" t="s">
        <v>249</v>
      </c>
      <c r="B14" s="258">
        <v>0</v>
      </c>
      <c r="C14" s="480"/>
      <c r="D14" s="479"/>
      <c r="J14" s="255"/>
    </row>
    <row r="15" spans="1:10" x14ac:dyDescent="0.25">
      <c r="A15" s="116" t="s">
        <v>250</v>
      </c>
      <c r="B15" s="258">
        <v>0</v>
      </c>
      <c r="C15" s="480"/>
      <c r="D15" s="479"/>
    </row>
    <row r="16" spans="1:10" x14ac:dyDescent="0.25">
      <c r="A16" s="116" t="s">
        <v>261</v>
      </c>
      <c r="B16" s="258">
        <v>0</v>
      </c>
      <c r="C16" s="480"/>
      <c r="D16" s="479"/>
    </row>
    <row r="17" spans="1:10" x14ac:dyDescent="0.25">
      <c r="A17" s="116" t="s">
        <v>57</v>
      </c>
      <c r="B17" s="258">
        <v>0</v>
      </c>
      <c r="C17" s="480"/>
      <c r="D17" s="479"/>
    </row>
    <row r="18" spans="1:10" x14ac:dyDescent="0.25">
      <c r="A18" s="116" t="s">
        <v>58</v>
      </c>
      <c r="B18" s="258">
        <v>0</v>
      </c>
      <c r="C18" s="480"/>
      <c r="D18" s="479"/>
    </row>
    <row r="19" spans="1:10" x14ac:dyDescent="0.25">
      <c r="A19" s="116" t="s">
        <v>1</v>
      </c>
      <c r="B19" s="258">
        <v>0</v>
      </c>
      <c r="C19" s="480"/>
      <c r="D19" s="479"/>
    </row>
    <row r="20" spans="1:10" x14ac:dyDescent="0.25">
      <c r="A20" s="116" t="s">
        <v>59</v>
      </c>
      <c r="B20" s="258">
        <v>0</v>
      </c>
      <c r="C20" s="480"/>
      <c r="D20" s="479"/>
    </row>
    <row r="21" spans="1:10" x14ac:dyDescent="0.25">
      <c r="A21" s="116" t="s">
        <v>61</v>
      </c>
      <c r="B21" s="258">
        <v>0</v>
      </c>
      <c r="C21" s="480"/>
      <c r="D21" s="479"/>
    </row>
    <row r="22" spans="1:10" x14ac:dyDescent="0.25">
      <c r="A22" s="116" t="s">
        <v>62</v>
      </c>
      <c r="B22" s="258">
        <v>0</v>
      </c>
      <c r="C22" s="480"/>
      <c r="D22" s="479"/>
    </row>
    <row r="23" spans="1:10" x14ac:dyDescent="0.25">
      <c r="A23" s="116" t="s">
        <v>63</v>
      </c>
      <c r="B23" s="258">
        <v>0</v>
      </c>
      <c r="C23" s="480"/>
      <c r="D23" s="479"/>
    </row>
    <row r="24" spans="1:10" x14ac:dyDescent="0.25">
      <c r="A24" s="484" t="s">
        <v>474</v>
      </c>
      <c r="B24" s="484"/>
      <c r="C24" s="484"/>
      <c r="D24" s="479"/>
    </row>
    <row r="25" spans="1:10" ht="15" customHeight="1" x14ac:dyDescent="0.25">
      <c r="A25" s="260" t="s">
        <v>475</v>
      </c>
      <c r="B25" s="258">
        <v>1</v>
      </c>
      <c r="C25" s="480">
        <f>AVERAGE(B25:B44)</f>
        <v>0.05</v>
      </c>
      <c r="D25" s="479"/>
      <c r="J25" s="7" t="s">
        <v>56</v>
      </c>
    </row>
    <row r="26" spans="1:10" x14ac:dyDescent="0.25">
      <c r="A26" s="260" t="s">
        <v>478</v>
      </c>
      <c r="B26" s="258">
        <v>0</v>
      </c>
      <c r="C26" s="480"/>
      <c r="D26" s="479"/>
      <c r="J26" s="7" t="s">
        <v>247</v>
      </c>
    </row>
    <row r="27" spans="1:10" x14ac:dyDescent="0.25">
      <c r="A27" s="260" t="s">
        <v>476</v>
      </c>
      <c r="B27" s="258">
        <v>0</v>
      </c>
      <c r="C27" s="480"/>
      <c r="D27" s="479"/>
      <c r="J27" s="7" t="s">
        <v>248</v>
      </c>
    </row>
    <row r="28" spans="1:10" x14ac:dyDescent="0.25">
      <c r="A28" s="260" t="s">
        <v>477</v>
      </c>
      <c r="B28" s="258">
        <v>0</v>
      </c>
      <c r="C28" s="480"/>
      <c r="D28" s="479"/>
      <c r="J28" s="7" t="s">
        <v>249</v>
      </c>
    </row>
    <row r="29" spans="1:10" x14ac:dyDescent="0.25">
      <c r="A29" s="260" t="s">
        <v>479</v>
      </c>
      <c r="B29" s="258">
        <v>0</v>
      </c>
      <c r="C29" s="480"/>
      <c r="D29" s="479"/>
      <c r="J29" s="7" t="s">
        <v>250</v>
      </c>
    </row>
    <row r="30" spans="1:10" x14ac:dyDescent="0.25">
      <c r="A30" s="260" t="s">
        <v>480</v>
      </c>
      <c r="B30" s="258">
        <v>0</v>
      </c>
      <c r="C30" s="480"/>
      <c r="D30" s="479"/>
      <c r="J30" s="7" t="s">
        <v>261</v>
      </c>
    </row>
    <row r="31" spans="1:10" x14ac:dyDescent="0.25">
      <c r="A31" s="260" t="s">
        <v>481</v>
      </c>
      <c r="B31" s="258">
        <v>0</v>
      </c>
      <c r="C31" s="480"/>
      <c r="D31" s="479"/>
      <c r="J31" s="7" t="s">
        <v>57</v>
      </c>
    </row>
    <row r="32" spans="1:10" x14ac:dyDescent="0.25">
      <c r="A32" s="260" t="s">
        <v>482</v>
      </c>
      <c r="B32" s="258">
        <v>0</v>
      </c>
      <c r="C32" s="480"/>
      <c r="D32" s="479"/>
      <c r="J32" s="7" t="s">
        <v>58</v>
      </c>
    </row>
    <row r="33" spans="1:10" x14ac:dyDescent="0.25">
      <c r="A33" s="260" t="s">
        <v>483</v>
      </c>
      <c r="B33" s="258">
        <v>0</v>
      </c>
      <c r="C33" s="480"/>
      <c r="D33" s="479"/>
      <c r="J33" s="7" t="s">
        <v>1</v>
      </c>
    </row>
    <row r="34" spans="1:10" x14ac:dyDescent="0.25">
      <c r="A34" s="260" t="s">
        <v>484</v>
      </c>
      <c r="B34" s="258">
        <v>0</v>
      </c>
      <c r="C34" s="480"/>
      <c r="D34" s="479"/>
      <c r="J34" s="7" t="s">
        <v>59</v>
      </c>
    </row>
    <row r="35" spans="1:10" x14ac:dyDescent="0.25">
      <c r="A35" s="260" t="s">
        <v>485</v>
      </c>
      <c r="B35" s="258">
        <v>0</v>
      </c>
      <c r="C35" s="480"/>
      <c r="D35" s="479"/>
      <c r="J35" s="7" t="s">
        <v>61</v>
      </c>
    </row>
    <row r="36" spans="1:10" x14ac:dyDescent="0.25">
      <c r="A36" s="260" t="s">
        <v>486</v>
      </c>
      <c r="B36" s="258">
        <v>0</v>
      </c>
      <c r="C36" s="480"/>
      <c r="D36" s="479"/>
      <c r="J36" s="7" t="s">
        <v>62</v>
      </c>
    </row>
    <row r="37" spans="1:10" x14ac:dyDescent="0.25">
      <c r="A37" s="260" t="s">
        <v>487</v>
      </c>
      <c r="B37" s="258">
        <v>0</v>
      </c>
      <c r="C37" s="480"/>
      <c r="D37" s="479"/>
      <c r="J37" s="7" t="s">
        <v>63</v>
      </c>
    </row>
    <row r="38" spans="1:10" x14ac:dyDescent="0.25">
      <c r="A38" s="260" t="s">
        <v>488</v>
      </c>
      <c r="B38" s="258">
        <v>0</v>
      </c>
      <c r="C38" s="480"/>
      <c r="D38" s="479"/>
    </row>
    <row r="39" spans="1:10" x14ac:dyDescent="0.25">
      <c r="A39" s="260" t="s">
        <v>489</v>
      </c>
      <c r="B39" s="258">
        <v>0</v>
      </c>
      <c r="C39" s="480"/>
      <c r="D39" s="479"/>
    </row>
    <row r="40" spans="1:10" x14ac:dyDescent="0.25">
      <c r="A40" s="260" t="s">
        <v>490</v>
      </c>
      <c r="B40" s="258">
        <v>0</v>
      </c>
      <c r="C40" s="480"/>
      <c r="D40" s="479"/>
    </row>
    <row r="41" spans="1:10" x14ac:dyDescent="0.25">
      <c r="A41" s="260" t="s">
        <v>491</v>
      </c>
      <c r="B41" s="258">
        <v>0</v>
      </c>
      <c r="C41" s="480"/>
      <c r="D41" s="479"/>
    </row>
    <row r="42" spans="1:10" x14ac:dyDescent="0.25">
      <c r="A42" s="260" t="s">
        <v>492</v>
      </c>
      <c r="B42" s="258">
        <v>0</v>
      </c>
      <c r="C42" s="480"/>
      <c r="D42" s="479"/>
    </row>
    <row r="43" spans="1:10" x14ac:dyDescent="0.25">
      <c r="A43" s="260" t="s">
        <v>493</v>
      </c>
      <c r="B43" s="258">
        <v>0</v>
      </c>
      <c r="C43" s="480"/>
      <c r="D43" s="479"/>
    </row>
    <row r="44" spans="1:10" x14ac:dyDescent="0.25">
      <c r="A44" s="260" t="s">
        <v>494</v>
      </c>
      <c r="B44" s="258">
        <v>0</v>
      </c>
      <c r="C44" s="480"/>
      <c r="D44" s="479"/>
    </row>
    <row r="45" spans="1:10" x14ac:dyDescent="0.25">
      <c r="A45" s="484" t="s">
        <v>495</v>
      </c>
      <c r="B45" s="484"/>
      <c r="C45" s="484"/>
      <c r="D45" s="479"/>
    </row>
    <row r="46" spans="1:10" ht="15" customHeight="1" x14ac:dyDescent="0.25">
      <c r="A46" s="260" t="s">
        <v>496</v>
      </c>
      <c r="B46" s="258">
        <v>1</v>
      </c>
      <c r="C46" s="475">
        <f>AVERAGE(B46:B109)</f>
        <v>0.28125</v>
      </c>
      <c r="D46" s="479"/>
    </row>
    <row r="47" spans="1:10" x14ac:dyDescent="0.25">
      <c r="A47" s="260" t="s">
        <v>497</v>
      </c>
      <c r="B47" s="258">
        <v>1</v>
      </c>
      <c r="C47" s="476"/>
      <c r="D47" s="479"/>
    </row>
    <row r="48" spans="1:10" x14ac:dyDescent="0.25">
      <c r="A48" s="260" t="s">
        <v>498</v>
      </c>
      <c r="B48" s="258">
        <v>0</v>
      </c>
      <c r="C48" s="476"/>
      <c r="D48" s="479"/>
      <c r="J48" s="255"/>
    </row>
    <row r="49" spans="1:10" x14ac:dyDescent="0.25">
      <c r="A49" s="260" t="s">
        <v>499</v>
      </c>
      <c r="B49" s="258">
        <v>0</v>
      </c>
      <c r="C49" s="476"/>
      <c r="D49" s="479"/>
      <c r="J49" s="255"/>
    </row>
    <row r="50" spans="1:10" x14ac:dyDescent="0.25">
      <c r="A50" s="260" t="s">
        <v>500</v>
      </c>
      <c r="B50" s="258">
        <v>0</v>
      </c>
      <c r="C50" s="476"/>
      <c r="D50" s="479"/>
      <c r="J50" s="255"/>
    </row>
    <row r="51" spans="1:10" x14ac:dyDescent="0.25">
      <c r="A51" s="260" t="s">
        <v>69</v>
      </c>
      <c r="B51" s="258">
        <v>1</v>
      </c>
      <c r="C51" s="476"/>
      <c r="D51" s="479"/>
      <c r="J51" s="255"/>
    </row>
    <row r="52" spans="1:10" x14ac:dyDescent="0.25">
      <c r="A52" s="260" t="s">
        <v>501</v>
      </c>
      <c r="B52" s="258">
        <v>1</v>
      </c>
      <c r="C52" s="476"/>
      <c r="D52" s="479"/>
      <c r="J52" s="255"/>
    </row>
    <row r="53" spans="1:10" x14ac:dyDescent="0.25">
      <c r="A53" s="260" t="s">
        <v>75</v>
      </c>
      <c r="B53" s="258">
        <v>0</v>
      </c>
      <c r="C53" s="476"/>
      <c r="D53" s="479"/>
      <c r="J53" s="255"/>
    </row>
    <row r="54" spans="1:10" x14ac:dyDescent="0.25">
      <c r="A54" s="260" t="s">
        <v>76</v>
      </c>
      <c r="B54" s="258">
        <v>0</v>
      </c>
      <c r="C54" s="476"/>
      <c r="D54" s="479"/>
      <c r="J54" s="255"/>
    </row>
    <row r="55" spans="1:10" x14ac:dyDescent="0.25">
      <c r="A55" s="260" t="s">
        <v>77</v>
      </c>
      <c r="B55" s="258">
        <v>1</v>
      </c>
      <c r="C55" s="476"/>
      <c r="D55" s="479"/>
      <c r="J55" s="255"/>
    </row>
    <row r="56" spans="1:10" x14ac:dyDescent="0.25">
      <c r="A56" s="260" t="s">
        <v>79</v>
      </c>
      <c r="B56" s="258">
        <v>1</v>
      </c>
      <c r="C56" s="476"/>
      <c r="D56" s="479"/>
      <c r="J56" s="255"/>
    </row>
    <row r="57" spans="1:10" x14ac:dyDescent="0.25">
      <c r="A57" s="260" t="s">
        <v>83</v>
      </c>
      <c r="B57" s="258">
        <v>0</v>
      </c>
      <c r="C57" s="476"/>
      <c r="D57" s="479"/>
      <c r="J57" s="255"/>
    </row>
    <row r="58" spans="1:10" x14ac:dyDescent="0.25">
      <c r="A58" s="260" t="s">
        <v>85</v>
      </c>
      <c r="B58" s="258">
        <v>0</v>
      </c>
      <c r="C58" s="476"/>
      <c r="D58" s="479"/>
      <c r="J58" s="255"/>
    </row>
    <row r="59" spans="1:10" x14ac:dyDescent="0.25">
      <c r="A59" s="260" t="s">
        <v>92</v>
      </c>
      <c r="B59" s="258">
        <v>1</v>
      </c>
      <c r="C59" s="476"/>
      <c r="D59" s="479"/>
      <c r="J59" s="255"/>
    </row>
    <row r="60" spans="1:10" x14ac:dyDescent="0.25">
      <c r="A60" s="260" t="s">
        <v>89</v>
      </c>
      <c r="B60" s="258">
        <v>0</v>
      </c>
      <c r="C60" s="476"/>
      <c r="D60" s="479"/>
      <c r="J60" s="255"/>
    </row>
    <row r="61" spans="1:10" x14ac:dyDescent="0.25">
      <c r="A61" s="260" t="s">
        <v>90</v>
      </c>
      <c r="B61" s="258">
        <v>0</v>
      </c>
      <c r="C61" s="476"/>
      <c r="D61" s="479"/>
      <c r="J61" s="255"/>
    </row>
    <row r="62" spans="1:10" x14ac:dyDescent="0.25">
      <c r="A62" s="260" t="s">
        <v>91</v>
      </c>
      <c r="B62" s="258">
        <v>0</v>
      </c>
      <c r="C62" s="476"/>
      <c r="D62" s="479"/>
      <c r="J62" s="255"/>
    </row>
    <row r="63" spans="1:10" x14ac:dyDescent="0.25">
      <c r="A63" s="260" t="s">
        <v>97</v>
      </c>
      <c r="B63" s="258">
        <v>1</v>
      </c>
      <c r="C63" s="476"/>
      <c r="D63" s="479"/>
      <c r="J63" s="255"/>
    </row>
    <row r="64" spans="1:10" x14ac:dyDescent="0.25">
      <c r="A64" s="260" t="s">
        <v>98</v>
      </c>
      <c r="B64" s="258">
        <v>0</v>
      </c>
      <c r="C64" s="476"/>
      <c r="D64" s="479"/>
      <c r="J64" s="255"/>
    </row>
    <row r="65" spans="1:10" x14ac:dyDescent="0.25">
      <c r="A65" s="260" t="s">
        <v>99</v>
      </c>
      <c r="B65" s="258">
        <v>0</v>
      </c>
      <c r="C65" s="476"/>
      <c r="D65" s="479"/>
      <c r="J65" s="255"/>
    </row>
    <row r="66" spans="1:10" ht="15" customHeight="1" x14ac:dyDescent="0.25">
      <c r="A66" s="260" t="s">
        <v>100</v>
      </c>
      <c r="B66" s="258">
        <v>0</v>
      </c>
      <c r="C66" s="476"/>
      <c r="D66" s="479"/>
      <c r="J66" s="255"/>
    </row>
    <row r="67" spans="1:10" x14ac:dyDescent="0.25">
      <c r="A67" s="260" t="s">
        <v>104</v>
      </c>
      <c r="B67" s="258">
        <v>1</v>
      </c>
      <c r="C67" s="476"/>
      <c r="D67" s="479"/>
      <c r="J67" s="255"/>
    </row>
    <row r="68" spans="1:10" x14ac:dyDescent="0.25">
      <c r="A68" s="260" t="s">
        <v>105</v>
      </c>
      <c r="B68" s="258">
        <v>1</v>
      </c>
      <c r="C68" s="476"/>
      <c r="D68" s="479"/>
      <c r="J68" s="255"/>
    </row>
    <row r="69" spans="1:10" x14ac:dyDescent="0.25">
      <c r="A69" s="260" t="s">
        <v>106</v>
      </c>
      <c r="B69" s="258">
        <v>0</v>
      </c>
      <c r="C69" s="476"/>
      <c r="D69" s="479"/>
      <c r="J69" s="255"/>
    </row>
    <row r="70" spans="1:10" x14ac:dyDescent="0.25">
      <c r="A70" s="260" t="s">
        <v>111</v>
      </c>
      <c r="B70" s="258">
        <v>1</v>
      </c>
      <c r="C70" s="476"/>
      <c r="D70" s="479"/>
      <c r="J70" s="255"/>
    </row>
    <row r="71" spans="1:10" x14ac:dyDescent="0.25">
      <c r="A71" s="260" t="s">
        <v>112</v>
      </c>
      <c r="B71" s="258">
        <v>1</v>
      </c>
      <c r="C71" s="476"/>
      <c r="D71" s="479"/>
      <c r="J71" s="255"/>
    </row>
    <row r="72" spans="1:10" x14ac:dyDescent="0.25">
      <c r="A72" s="260" t="s">
        <v>113</v>
      </c>
      <c r="B72" s="258">
        <v>0</v>
      </c>
      <c r="C72" s="476"/>
      <c r="D72" s="479"/>
      <c r="J72" s="255"/>
    </row>
    <row r="73" spans="1:10" x14ac:dyDescent="0.25">
      <c r="A73" s="260" t="s">
        <v>117</v>
      </c>
      <c r="B73" s="258">
        <v>1</v>
      </c>
      <c r="C73" s="476"/>
      <c r="D73" s="479"/>
      <c r="J73" s="255"/>
    </row>
    <row r="74" spans="1:10" x14ac:dyDescent="0.25">
      <c r="A74" s="260" t="s">
        <v>118</v>
      </c>
      <c r="B74" s="258">
        <v>1</v>
      </c>
      <c r="C74" s="476"/>
      <c r="D74" s="479"/>
      <c r="J74" s="255"/>
    </row>
    <row r="75" spans="1:10" x14ac:dyDescent="0.25">
      <c r="A75" s="260" t="s">
        <v>119</v>
      </c>
      <c r="B75" s="258">
        <v>0</v>
      </c>
      <c r="C75" s="476"/>
      <c r="D75" s="479"/>
    </row>
    <row r="76" spans="1:10" x14ac:dyDescent="0.25">
      <c r="A76" s="260" t="s">
        <v>124</v>
      </c>
      <c r="B76" s="258">
        <v>1</v>
      </c>
      <c r="C76" s="476"/>
      <c r="D76" s="479"/>
    </row>
    <row r="77" spans="1:10" x14ac:dyDescent="0.25">
      <c r="A77" s="260" t="s">
        <v>127</v>
      </c>
      <c r="B77" s="258">
        <v>0</v>
      </c>
      <c r="C77" s="476"/>
      <c r="D77" s="479"/>
      <c r="J77" s="256"/>
    </row>
    <row r="78" spans="1:10" x14ac:dyDescent="0.25">
      <c r="A78" s="260" t="s">
        <v>125</v>
      </c>
      <c r="B78" s="258">
        <v>0</v>
      </c>
      <c r="C78" s="476"/>
      <c r="D78" s="479"/>
      <c r="J78" s="257"/>
    </row>
    <row r="79" spans="1:10" x14ac:dyDescent="0.25">
      <c r="A79" s="260" t="s">
        <v>126</v>
      </c>
      <c r="B79" s="258">
        <v>0</v>
      </c>
      <c r="C79" s="476"/>
      <c r="D79" s="479"/>
      <c r="J79" s="256"/>
    </row>
    <row r="80" spans="1:10" x14ac:dyDescent="0.25">
      <c r="A80" s="260" t="s">
        <v>134</v>
      </c>
      <c r="B80" s="258">
        <v>0</v>
      </c>
      <c r="C80" s="476"/>
      <c r="D80" s="479"/>
      <c r="J80" s="257"/>
    </row>
    <row r="81" spans="1:10" x14ac:dyDescent="0.25">
      <c r="A81" s="260" t="s">
        <v>135</v>
      </c>
      <c r="B81" s="258">
        <v>0</v>
      </c>
      <c r="C81" s="476"/>
      <c r="D81" s="479"/>
      <c r="J81" s="256"/>
    </row>
    <row r="82" spans="1:10" x14ac:dyDescent="0.25">
      <c r="A82" s="260" t="s">
        <v>54</v>
      </c>
      <c r="B82" s="258">
        <v>0</v>
      </c>
      <c r="C82" s="476"/>
      <c r="D82" s="479"/>
      <c r="J82" s="257"/>
    </row>
    <row r="83" spans="1:10" x14ac:dyDescent="0.25">
      <c r="A83" s="260" t="s">
        <v>192</v>
      </c>
      <c r="B83" s="258">
        <v>0</v>
      </c>
      <c r="C83" s="476"/>
      <c r="D83" s="479"/>
      <c r="J83" s="256"/>
    </row>
    <row r="84" spans="1:10" x14ac:dyDescent="0.25">
      <c r="A84" s="260" t="s">
        <v>42</v>
      </c>
      <c r="B84" s="258">
        <v>0</v>
      </c>
      <c r="C84" s="476"/>
      <c r="D84" s="479"/>
      <c r="J84" s="257"/>
    </row>
    <row r="85" spans="1:10" x14ac:dyDescent="0.25">
      <c r="A85" s="260" t="s">
        <v>47</v>
      </c>
      <c r="B85" s="258">
        <v>0</v>
      </c>
      <c r="C85" s="476"/>
      <c r="D85" s="479"/>
      <c r="J85" s="256"/>
    </row>
    <row r="86" spans="1:10" x14ac:dyDescent="0.25">
      <c r="A86" s="260" t="s">
        <v>45</v>
      </c>
      <c r="B86" s="259">
        <v>0</v>
      </c>
      <c r="C86" s="476"/>
      <c r="D86" s="479"/>
      <c r="J86" s="257"/>
    </row>
    <row r="87" spans="1:10" x14ac:dyDescent="0.25">
      <c r="A87" s="260" t="s">
        <v>193</v>
      </c>
      <c r="B87" s="259">
        <v>0</v>
      </c>
      <c r="C87" s="476"/>
      <c r="D87" s="479"/>
      <c r="J87" s="256"/>
    </row>
    <row r="88" spans="1:10" x14ac:dyDescent="0.25">
      <c r="A88" s="260" t="s">
        <v>502</v>
      </c>
      <c r="B88" s="259">
        <v>0</v>
      </c>
      <c r="C88" s="476"/>
      <c r="D88" s="479"/>
      <c r="J88" s="257"/>
    </row>
    <row r="89" spans="1:10" x14ac:dyDescent="0.25">
      <c r="A89" s="260" t="s">
        <v>46</v>
      </c>
      <c r="B89" s="259">
        <v>0</v>
      </c>
      <c r="C89" s="476"/>
      <c r="D89" s="479"/>
      <c r="J89" s="256"/>
    </row>
    <row r="90" spans="1:10" x14ac:dyDescent="0.25">
      <c r="A90" s="260" t="s">
        <v>44</v>
      </c>
      <c r="B90" s="259">
        <v>0</v>
      </c>
      <c r="C90" s="476"/>
      <c r="D90" s="479"/>
      <c r="J90" s="257"/>
    </row>
    <row r="91" spans="1:10" x14ac:dyDescent="0.25">
      <c r="A91" s="260" t="s">
        <v>48</v>
      </c>
      <c r="B91" s="259">
        <v>0</v>
      </c>
      <c r="C91" s="476"/>
      <c r="D91" s="479"/>
      <c r="J91" s="256"/>
    </row>
    <row r="92" spans="1:10" x14ac:dyDescent="0.25">
      <c r="A92" s="260" t="s">
        <v>503</v>
      </c>
      <c r="B92" s="259">
        <v>0</v>
      </c>
      <c r="C92" s="476"/>
      <c r="D92" s="479"/>
      <c r="J92" s="257"/>
    </row>
    <row r="93" spans="1:10" x14ac:dyDescent="0.25">
      <c r="A93" s="260" t="s">
        <v>49</v>
      </c>
      <c r="B93" s="259">
        <v>0</v>
      </c>
      <c r="C93" s="476"/>
      <c r="D93" s="479"/>
      <c r="J93" s="256"/>
    </row>
    <row r="94" spans="1:10" x14ac:dyDescent="0.25">
      <c r="A94" s="260" t="s">
        <v>50</v>
      </c>
      <c r="B94" s="259">
        <v>0</v>
      </c>
      <c r="C94" s="476"/>
      <c r="D94" s="479"/>
      <c r="J94" s="257"/>
    </row>
    <row r="95" spans="1:10" x14ac:dyDescent="0.25">
      <c r="A95" s="260" t="s">
        <v>222</v>
      </c>
      <c r="B95" s="259">
        <v>0</v>
      </c>
      <c r="C95" s="476"/>
      <c r="D95" s="479"/>
      <c r="J95" s="256"/>
    </row>
    <row r="96" spans="1:10" x14ac:dyDescent="0.25">
      <c r="A96" s="260" t="s">
        <v>51</v>
      </c>
      <c r="B96" s="259">
        <v>0</v>
      </c>
      <c r="C96" s="476"/>
      <c r="D96" s="479"/>
      <c r="J96" s="257"/>
    </row>
    <row r="97" spans="1:10" x14ac:dyDescent="0.25">
      <c r="A97" s="260" t="s">
        <v>138</v>
      </c>
      <c r="B97" s="259">
        <v>1</v>
      </c>
      <c r="C97" s="476"/>
      <c r="D97" s="479"/>
      <c r="J97" s="255"/>
    </row>
    <row r="98" spans="1:10" x14ac:dyDescent="0.25">
      <c r="A98" s="260" t="s">
        <v>139</v>
      </c>
      <c r="B98" s="259">
        <v>1</v>
      </c>
      <c r="C98" s="476"/>
      <c r="D98" s="479"/>
      <c r="J98" s="255"/>
    </row>
    <row r="99" spans="1:10" x14ac:dyDescent="0.25">
      <c r="A99" s="260" t="s">
        <v>140</v>
      </c>
      <c r="B99" s="259">
        <v>0</v>
      </c>
      <c r="C99" s="476"/>
      <c r="D99" s="479"/>
      <c r="J99" s="255"/>
    </row>
    <row r="100" spans="1:10" x14ac:dyDescent="0.25">
      <c r="A100" s="260" t="s">
        <v>504</v>
      </c>
      <c r="B100" s="259">
        <v>0</v>
      </c>
      <c r="C100" s="476"/>
      <c r="D100" s="479"/>
      <c r="J100" s="255"/>
    </row>
    <row r="101" spans="1:10" x14ac:dyDescent="0.25">
      <c r="A101" s="260" t="s">
        <v>142</v>
      </c>
      <c r="B101" s="259">
        <v>0</v>
      </c>
      <c r="C101" s="476"/>
      <c r="D101" s="479"/>
      <c r="J101" s="255"/>
    </row>
    <row r="102" spans="1:10" x14ac:dyDescent="0.25">
      <c r="A102" s="260" t="s">
        <v>143</v>
      </c>
      <c r="B102" s="259">
        <v>0</v>
      </c>
      <c r="C102" s="476"/>
      <c r="D102" s="479"/>
      <c r="J102" s="255"/>
    </row>
    <row r="103" spans="1:10" x14ac:dyDescent="0.25">
      <c r="A103" s="260" t="s">
        <v>144</v>
      </c>
      <c r="B103" s="259">
        <v>0</v>
      </c>
      <c r="C103" s="476"/>
      <c r="D103" s="479"/>
      <c r="J103" s="255"/>
    </row>
    <row r="104" spans="1:10" x14ac:dyDescent="0.25">
      <c r="A104" s="260" t="s">
        <v>145</v>
      </c>
      <c r="B104" s="259">
        <v>1</v>
      </c>
      <c r="C104" s="476"/>
      <c r="D104" s="479"/>
      <c r="J104" s="255"/>
    </row>
    <row r="105" spans="1:10" x14ac:dyDescent="0.25">
      <c r="A105" s="260" t="s">
        <v>146</v>
      </c>
      <c r="B105" s="259">
        <v>0</v>
      </c>
      <c r="C105" s="476"/>
      <c r="D105" s="479"/>
      <c r="J105" s="255"/>
    </row>
    <row r="106" spans="1:10" x14ac:dyDescent="0.25">
      <c r="A106" s="260" t="s">
        <v>43</v>
      </c>
      <c r="B106" s="259">
        <v>0</v>
      </c>
      <c r="C106" s="476"/>
      <c r="D106" s="479"/>
      <c r="J106" s="255"/>
    </row>
    <row r="107" spans="1:10" x14ac:dyDescent="0.25">
      <c r="A107" s="260" t="s">
        <v>147</v>
      </c>
      <c r="B107" s="259">
        <v>0</v>
      </c>
      <c r="C107" s="476"/>
      <c r="D107" s="479"/>
      <c r="J107" s="255"/>
    </row>
    <row r="108" spans="1:10" x14ac:dyDescent="0.25">
      <c r="A108" s="260" t="s">
        <v>53</v>
      </c>
      <c r="B108" s="259">
        <v>0</v>
      </c>
      <c r="C108" s="476"/>
      <c r="D108" s="479"/>
      <c r="J108" s="255"/>
    </row>
    <row r="109" spans="1:10" x14ac:dyDescent="0.25">
      <c r="A109" s="260" t="s">
        <v>148</v>
      </c>
      <c r="B109" s="259">
        <v>0</v>
      </c>
      <c r="C109" s="477"/>
      <c r="D109" s="479"/>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87" t="s">
        <v>793</v>
      </c>
      <c r="B2" s="485" t="s">
        <v>732</v>
      </c>
      <c r="C2" s="214" t="s">
        <v>812</v>
      </c>
    </row>
    <row r="3" spans="1:3" ht="45" x14ac:dyDescent="0.25">
      <c r="A3" s="488"/>
      <c r="B3" s="486"/>
      <c r="C3" s="214" t="s">
        <v>797</v>
      </c>
    </row>
    <row r="4" spans="1:3" ht="60" x14ac:dyDescent="0.25">
      <c r="A4" s="487" t="s">
        <v>794</v>
      </c>
      <c r="B4" s="485" t="s">
        <v>796</v>
      </c>
      <c r="C4" s="214" t="s">
        <v>811</v>
      </c>
    </row>
    <row r="5" spans="1:3" x14ac:dyDescent="0.25">
      <c r="A5" s="490"/>
      <c r="B5" s="489"/>
      <c r="C5" s="214" t="s">
        <v>798</v>
      </c>
    </row>
    <row r="6" spans="1:3" ht="30" x14ac:dyDescent="0.25">
      <c r="A6" s="490"/>
      <c r="B6" s="489"/>
      <c r="C6" s="214" t="s">
        <v>799</v>
      </c>
    </row>
    <row r="7" spans="1:3" ht="30" x14ac:dyDescent="0.25">
      <c r="A7" s="488"/>
      <c r="B7" s="486"/>
      <c r="C7" s="214" t="s">
        <v>800</v>
      </c>
    </row>
    <row r="8" spans="1:3" ht="90" x14ac:dyDescent="0.25">
      <c r="A8" s="487" t="s">
        <v>795</v>
      </c>
      <c r="B8" s="485" t="s">
        <v>810</v>
      </c>
      <c r="C8" s="214" t="s">
        <v>801</v>
      </c>
    </row>
    <row r="9" spans="1:3" ht="30" x14ac:dyDescent="0.25">
      <c r="A9" s="490"/>
      <c r="B9" s="489"/>
      <c r="C9" s="214" t="s">
        <v>802</v>
      </c>
    </row>
    <row r="10" spans="1:3" ht="30" x14ac:dyDescent="0.25">
      <c r="A10" s="490"/>
      <c r="B10" s="489"/>
      <c r="C10" s="214" t="s">
        <v>803</v>
      </c>
    </row>
    <row r="11" spans="1:3" x14ac:dyDescent="0.25">
      <c r="A11" s="490"/>
      <c r="B11" s="489"/>
      <c r="C11" s="214" t="s">
        <v>804</v>
      </c>
    </row>
    <row r="12" spans="1:3" ht="45" x14ac:dyDescent="0.25">
      <c r="A12" s="490"/>
      <c r="B12" s="489"/>
      <c r="C12" s="214" t="s">
        <v>805</v>
      </c>
    </row>
    <row r="13" spans="1:3" x14ac:dyDescent="0.25">
      <c r="A13" s="490"/>
      <c r="B13" s="489"/>
      <c r="C13" s="214" t="s">
        <v>806</v>
      </c>
    </row>
    <row r="14" spans="1:3" x14ac:dyDescent="0.25">
      <c r="A14" s="490"/>
      <c r="B14" s="489"/>
      <c r="C14" s="214" t="s">
        <v>807</v>
      </c>
    </row>
    <row r="15" spans="1:3" ht="30" x14ac:dyDescent="0.25">
      <c r="A15" s="490"/>
      <c r="B15" s="489"/>
      <c r="C15" s="214" t="s">
        <v>808</v>
      </c>
    </row>
    <row r="16" spans="1:3" ht="45" x14ac:dyDescent="0.25">
      <c r="A16" s="488"/>
      <c r="B16" s="486"/>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1" t="s">
        <v>732</v>
      </c>
      <c r="B1" s="491"/>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37" zoomScaleNormal="100" workbookViewId="0">
      <pane xSplit="1" topLeftCell="B1" activePane="topRight" state="frozen"/>
      <selection pane="topRight" activeCell="B7" sqref="B7"/>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97"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97"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abSelected="1" topLeftCell="A7" workbookViewId="0">
      <selection activeCell="B17" sqref="B17"/>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63" t="s">
        <v>86</v>
      </c>
      <c r="E2" s="235">
        <v>50</v>
      </c>
      <c r="G2" s="301" t="s">
        <v>619</v>
      </c>
      <c r="H2" s="301">
        <v>13</v>
      </c>
      <c r="I2" s="302">
        <v>0.15</v>
      </c>
    </row>
    <row r="3" spans="1:9" ht="30" customHeight="1" x14ac:dyDescent="0.35">
      <c r="A3" s="8" t="s">
        <v>348</v>
      </c>
      <c r="B3" s="219" t="s">
        <v>361</v>
      </c>
      <c r="C3" s="221" t="s">
        <v>373</v>
      </c>
      <c r="D3" s="464"/>
      <c r="E3" s="235">
        <v>50</v>
      </c>
      <c r="G3" s="301" t="s">
        <v>620</v>
      </c>
      <c r="H3" s="301">
        <v>17</v>
      </c>
      <c r="I3" s="302">
        <v>0.15</v>
      </c>
    </row>
    <row r="4" spans="1:9" ht="30" x14ac:dyDescent="0.35">
      <c r="A4" s="8" t="s">
        <v>349</v>
      </c>
      <c r="B4" s="219" t="s">
        <v>362</v>
      </c>
      <c r="C4" s="221" t="s">
        <v>373</v>
      </c>
      <c r="D4" s="464"/>
      <c r="E4" s="235">
        <v>50</v>
      </c>
      <c r="G4" s="301" t="s">
        <v>621</v>
      </c>
      <c r="H4" s="301">
        <v>28</v>
      </c>
      <c r="I4" s="302">
        <v>0.65</v>
      </c>
    </row>
    <row r="5" spans="1:9" ht="30" x14ac:dyDescent="0.35">
      <c r="A5" s="8" t="s">
        <v>350</v>
      </c>
      <c r="B5" s="219" t="s">
        <v>363</v>
      </c>
      <c r="C5" s="221" t="s">
        <v>373</v>
      </c>
      <c r="D5" s="464"/>
      <c r="E5" s="235">
        <v>50</v>
      </c>
      <c r="G5" s="301" t="s">
        <v>622</v>
      </c>
      <c r="H5" s="301">
        <v>8</v>
      </c>
      <c r="I5" s="302">
        <v>0.05</v>
      </c>
    </row>
    <row r="6" spans="1:9" ht="30" customHeight="1" x14ac:dyDescent="0.35">
      <c r="A6" s="8" t="s">
        <v>351</v>
      </c>
      <c r="B6" s="219" t="s">
        <v>364</v>
      </c>
      <c r="C6" s="221" t="s">
        <v>373</v>
      </c>
      <c r="D6" s="464"/>
      <c r="E6" s="235">
        <v>50</v>
      </c>
      <c r="G6" s="300" t="s">
        <v>623</v>
      </c>
      <c r="H6" s="300">
        <f>SUM(H2:H5)</f>
        <v>66</v>
      </c>
    </row>
    <row r="7" spans="1:9" ht="30.75" customHeight="1" x14ac:dyDescent="0.35">
      <c r="A7" s="8" t="s">
        <v>352</v>
      </c>
      <c r="B7" s="219" t="s">
        <v>365</v>
      </c>
      <c r="C7" s="221" t="s">
        <v>373</v>
      </c>
      <c r="D7" s="464"/>
      <c r="E7" s="235">
        <v>50</v>
      </c>
    </row>
    <row r="8" spans="1:9" ht="29.25" customHeight="1" x14ac:dyDescent="0.35">
      <c r="A8" s="8" t="s">
        <v>353</v>
      </c>
      <c r="B8" s="219" t="s">
        <v>366</v>
      </c>
      <c r="C8" s="221" t="s">
        <v>373</v>
      </c>
      <c r="D8" s="464"/>
      <c r="E8" s="235">
        <v>50</v>
      </c>
    </row>
    <row r="9" spans="1:9" ht="29.25" customHeight="1" x14ac:dyDescent="0.35">
      <c r="A9" s="8" t="s">
        <v>354</v>
      </c>
      <c r="B9" s="219" t="s">
        <v>367</v>
      </c>
      <c r="C9" s="221" t="s">
        <v>373</v>
      </c>
      <c r="D9" s="464"/>
      <c r="E9" s="235">
        <v>50</v>
      </c>
    </row>
    <row r="10" spans="1:9" ht="30" customHeight="1" x14ac:dyDescent="0.35">
      <c r="A10" s="8" t="s">
        <v>355</v>
      </c>
      <c r="B10" s="219" t="s">
        <v>368</v>
      </c>
      <c r="C10" s="221" t="s">
        <v>373</v>
      </c>
      <c r="D10" s="464"/>
      <c r="E10" s="235">
        <v>50</v>
      </c>
    </row>
    <row r="11" spans="1:9" ht="30" customHeight="1" x14ac:dyDescent="0.35">
      <c r="A11" s="8" t="s">
        <v>356</v>
      </c>
      <c r="B11" s="219" t="s">
        <v>369</v>
      </c>
      <c r="C11" s="221" t="s">
        <v>373</v>
      </c>
      <c r="D11" s="464"/>
      <c r="E11" s="235">
        <v>50</v>
      </c>
    </row>
    <row r="12" spans="1:9" ht="30" customHeight="1" x14ac:dyDescent="0.35">
      <c r="A12" s="8" t="s">
        <v>357</v>
      </c>
      <c r="B12" s="219" t="s">
        <v>370</v>
      </c>
      <c r="C12" s="221" t="s">
        <v>373</v>
      </c>
      <c r="D12" s="464"/>
      <c r="E12" s="235">
        <v>50</v>
      </c>
    </row>
    <row r="13" spans="1:9" ht="30" customHeight="1" x14ac:dyDescent="0.35">
      <c r="A13" s="8" t="s">
        <v>358</v>
      </c>
      <c r="B13" s="219" t="s">
        <v>371</v>
      </c>
      <c r="C13" s="221" t="s">
        <v>373</v>
      </c>
      <c r="D13" s="464"/>
      <c r="E13" s="235">
        <v>50</v>
      </c>
    </row>
    <row r="14" spans="1:9" ht="30.75" customHeight="1" x14ac:dyDescent="0.35">
      <c r="A14" s="8" t="s">
        <v>359</v>
      </c>
      <c r="B14" s="219" t="s">
        <v>372</v>
      </c>
      <c r="C14" s="221" t="s">
        <v>373</v>
      </c>
      <c r="D14" s="464"/>
      <c r="E14" s="235">
        <v>50</v>
      </c>
    </row>
    <row r="15" spans="1:9" ht="23.25" x14ac:dyDescent="0.35">
      <c r="A15" s="303" t="s">
        <v>374</v>
      </c>
      <c r="B15" s="219" t="s">
        <v>387</v>
      </c>
      <c r="C15" s="223" t="s">
        <v>385</v>
      </c>
      <c r="D15" s="464"/>
      <c r="E15" s="235">
        <v>15</v>
      </c>
    </row>
    <row r="16" spans="1:9" ht="23.25" x14ac:dyDescent="0.35">
      <c r="A16" s="303" t="s">
        <v>375</v>
      </c>
      <c r="B16" s="219" t="s">
        <v>386</v>
      </c>
      <c r="C16" s="223" t="s">
        <v>385</v>
      </c>
      <c r="D16" s="464"/>
      <c r="E16" s="235">
        <v>15</v>
      </c>
    </row>
    <row r="17" spans="1:5" ht="23.25" x14ac:dyDescent="0.35">
      <c r="A17" s="303" t="s">
        <v>376</v>
      </c>
      <c r="B17" s="219" t="s">
        <v>388</v>
      </c>
      <c r="C17" s="223" t="s">
        <v>385</v>
      </c>
      <c r="D17" s="464"/>
      <c r="E17" s="235">
        <v>15</v>
      </c>
    </row>
    <row r="18" spans="1:5" ht="23.25" x14ac:dyDescent="0.35">
      <c r="A18" s="303" t="s">
        <v>377</v>
      </c>
      <c r="B18" s="219" t="s">
        <v>392</v>
      </c>
      <c r="C18" s="223" t="s">
        <v>385</v>
      </c>
      <c r="D18" s="464"/>
      <c r="E18" s="235">
        <v>15</v>
      </c>
    </row>
    <row r="19" spans="1:5" ht="23.25" x14ac:dyDescent="0.35">
      <c r="A19" s="303" t="s">
        <v>378</v>
      </c>
      <c r="B19" s="219" t="s">
        <v>389</v>
      </c>
      <c r="C19" s="223" t="s">
        <v>385</v>
      </c>
      <c r="D19" s="464"/>
      <c r="E19" s="235">
        <v>15</v>
      </c>
    </row>
    <row r="20" spans="1:5" ht="23.25" x14ac:dyDescent="0.35">
      <c r="A20" s="303" t="s">
        <v>379</v>
      </c>
      <c r="B20" s="219" t="s">
        <v>395</v>
      </c>
      <c r="C20" s="223" t="s">
        <v>385</v>
      </c>
      <c r="D20" s="464"/>
      <c r="E20" s="235">
        <v>15</v>
      </c>
    </row>
    <row r="21" spans="1:5" ht="28.5" customHeight="1" x14ac:dyDescent="0.35">
      <c r="A21" s="303" t="s">
        <v>451</v>
      </c>
      <c r="B21" s="219" t="s">
        <v>390</v>
      </c>
      <c r="C21" s="223" t="s">
        <v>385</v>
      </c>
      <c r="D21" s="464"/>
      <c r="E21" s="235">
        <v>15</v>
      </c>
    </row>
    <row r="22" spans="1:5" ht="30" x14ac:dyDescent="0.35">
      <c r="A22" s="303" t="s">
        <v>380</v>
      </c>
      <c r="B22" s="219" t="s">
        <v>391</v>
      </c>
      <c r="C22" s="223" t="s">
        <v>385</v>
      </c>
      <c r="D22" s="464"/>
      <c r="E22" s="235">
        <v>15</v>
      </c>
    </row>
    <row r="23" spans="1:5" ht="30" x14ac:dyDescent="0.35">
      <c r="A23" s="303" t="s">
        <v>381</v>
      </c>
      <c r="B23" s="219" t="s">
        <v>396</v>
      </c>
      <c r="C23" s="223" t="s">
        <v>385</v>
      </c>
      <c r="D23" s="464"/>
      <c r="E23" s="235">
        <v>15</v>
      </c>
    </row>
    <row r="24" spans="1:5" ht="23.25" x14ac:dyDescent="0.35">
      <c r="A24" s="303" t="s">
        <v>382</v>
      </c>
      <c r="B24" s="219" t="s">
        <v>397</v>
      </c>
      <c r="C24" s="223" t="s">
        <v>385</v>
      </c>
      <c r="D24" s="464"/>
      <c r="E24" s="235">
        <v>15</v>
      </c>
    </row>
    <row r="25" spans="1:5" ht="30" x14ac:dyDescent="0.35">
      <c r="A25" s="303" t="s">
        <v>383</v>
      </c>
      <c r="B25" s="219" t="s">
        <v>394</v>
      </c>
      <c r="C25" s="223" t="s">
        <v>385</v>
      </c>
      <c r="D25" s="464"/>
      <c r="E25" s="235">
        <v>15</v>
      </c>
    </row>
    <row r="26" spans="1:5" ht="23.25" x14ac:dyDescent="0.35">
      <c r="A26" s="303" t="s">
        <v>384</v>
      </c>
      <c r="B26" s="219" t="s">
        <v>393</v>
      </c>
      <c r="C26" s="223" t="s">
        <v>385</v>
      </c>
      <c r="D26" s="464"/>
      <c r="E26" s="235">
        <v>15</v>
      </c>
    </row>
    <row r="27" spans="1:5" ht="23.25" x14ac:dyDescent="0.35">
      <c r="A27" s="303" t="s">
        <v>398</v>
      </c>
      <c r="B27" s="219" t="s">
        <v>402</v>
      </c>
      <c r="C27" s="223" t="s">
        <v>385</v>
      </c>
      <c r="D27" s="464"/>
      <c r="E27" s="235">
        <v>15</v>
      </c>
    </row>
    <row r="28" spans="1:5" ht="23.25" x14ac:dyDescent="0.35">
      <c r="A28" s="303" t="s">
        <v>399</v>
      </c>
      <c r="B28" s="219" t="s">
        <v>404</v>
      </c>
      <c r="C28" s="223" t="s">
        <v>385</v>
      </c>
      <c r="D28" s="464"/>
      <c r="E28" s="235">
        <v>15</v>
      </c>
    </row>
    <row r="29" spans="1:5" ht="23.25" x14ac:dyDescent="0.35">
      <c r="A29" s="303" t="s">
        <v>400</v>
      </c>
      <c r="B29" s="219" t="s">
        <v>405</v>
      </c>
      <c r="C29" s="223" t="s">
        <v>385</v>
      </c>
      <c r="D29" s="464"/>
      <c r="E29" s="235">
        <v>15</v>
      </c>
    </row>
    <row r="30" spans="1:5" ht="23.25" x14ac:dyDescent="0.35">
      <c r="A30" s="303" t="s">
        <v>401</v>
      </c>
      <c r="B30" s="219" t="s">
        <v>413</v>
      </c>
      <c r="C30" s="223" t="s">
        <v>385</v>
      </c>
      <c r="D30" s="464"/>
      <c r="E30" s="235">
        <v>15</v>
      </c>
    </row>
    <row r="31" spans="1:5" ht="30" x14ac:dyDescent="0.35">
      <c r="A31" s="303" t="s">
        <v>409</v>
      </c>
      <c r="B31" s="219" t="s">
        <v>414</v>
      </c>
      <c r="C31" s="223" t="s">
        <v>385</v>
      </c>
      <c r="D31" s="464"/>
      <c r="E31" s="235">
        <v>15</v>
      </c>
    </row>
    <row r="32" spans="1:5" ht="23.25" x14ac:dyDescent="0.35">
      <c r="A32" s="303" t="s">
        <v>410</v>
      </c>
      <c r="B32" s="219" t="s">
        <v>415</v>
      </c>
      <c r="C32" s="223" t="s">
        <v>385</v>
      </c>
      <c r="D32" s="464"/>
      <c r="E32" s="235">
        <v>15</v>
      </c>
    </row>
    <row r="33" spans="1:5" ht="30" x14ac:dyDescent="0.35">
      <c r="A33" s="303" t="s">
        <v>411</v>
      </c>
      <c r="B33" s="219" t="s">
        <v>416</v>
      </c>
      <c r="C33" s="223" t="s">
        <v>385</v>
      </c>
      <c r="D33" s="464"/>
      <c r="E33" s="235">
        <v>15</v>
      </c>
    </row>
    <row r="34" spans="1:5" ht="45.75" thickBot="1" x14ac:dyDescent="0.4">
      <c r="A34" s="388" t="s">
        <v>412</v>
      </c>
      <c r="B34" s="227" t="s">
        <v>418</v>
      </c>
      <c r="C34" s="228" t="s">
        <v>385</v>
      </c>
      <c r="D34" s="465"/>
      <c r="E34" s="235">
        <v>15</v>
      </c>
    </row>
    <row r="35" spans="1:5" ht="23.25" x14ac:dyDescent="0.35">
      <c r="A35" s="347" t="s">
        <v>419</v>
      </c>
      <c r="B35" s="230" t="s">
        <v>408</v>
      </c>
      <c r="C35" s="231" t="s">
        <v>406</v>
      </c>
      <c r="D35" s="460" t="s">
        <v>730</v>
      </c>
      <c r="E35" s="235">
        <v>25</v>
      </c>
    </row>
    <row r="36" spans="1:5" ht="23.25" x14ac:dyDescent="0.35">
      <c r="A36" s="348" t="s">
        <v>420</v>
      </c>
      <c r="B36" s="219" t="s">
        <v>408</v>
      </c>
      <c r="C36" s="224" t="s">
        <v>406</v>
      </c>
      <c r="D36" s="461"/>
      <c r="E36" s="235">
        <v>25</v>
      </c>
    </row>
    <row r="37" spans="1:5" ht="23.25" x14ac:dyDescent="0.35">
      <c r="A37" s="348" t="s">
        <v>421</v>
      </c>
      <c r="B37" s="219" t="s">
        <v>408</v>
      </c>
      <c r="C37" s="224" t="s">
        <v>406</v>
      </c>
      <c r="D37" s="461"/>
      <c r="E37" s="235">
        <v>25</v>
      </c>
    </row>
    <row r="38" spans="1:5" ht="24" thickBot="1" x14ac:dyDescent="0.4">
      <c r="A38" s="349" t="s">
        <v>422</v>
      </c>
      <c r="B38" s="232" t="s">
        <v>408</v>
      </c>
      <c r="C38" s="233" t="s">
        <v>406</v>
      </c>
      <c r="D38" s="462"/>
      <c r="E38" s="235">
        <v>25</v>
      </c>
    </row>
    <row r="39" spans="1:5" ht="30" x14ac:dyDescent="0.35">
      <c r="A39" s="347" t="s">
        <v>423</v>
      </c>
      <c r="B39" s="230" t="s">
        <v>408</v>
      </c>
      <c r="C39" s="231" t="s">
        <v>407</v>
      </c>
      <c r="D39" s="460" t="s">
        <v>729</v>
      </c>
      <c r="E39" s="235">
        <v>25</v>
      </c>
    </row>
    <row r="40" spans="1:5" ht="30" x14ac:dyDescent="0.35">
      <c r="A40" s="348" t="s">
        <v>424</v>
      </c>
      <c r="B40" s="219" t="s">
        <v>408</v>
      </c>
      <c r="C40" s="224" t="s">
        <v>407</v>
      </c>
      <c r="D40" s="461"/>
      <c r="E40" s="235">
        <v>25</v>
      </c>
    </row>
    <row r="41" spans="1:5" ht="30" x14ac:dyDescent="0.35">
      <c r="A41" s="348" t="s">
        <v>425</v>
      </c>
      <c r="B41" s="219" t="s">
        <v>408</v>
      </c>
      <c r="C41" s="224" t="s">
        <v>407</v>
      </c>
      <c r="D41" s="461"/>
      <c r="E41" s="235">
        <v>25</v>
      </c>
    </row>
    <row r="42" spans="1:5" ht="30.75" thickBot="1" x14ac:dyDescent="0.4">
      <c r="A42" s="349" t="s">
        <v>426</v>
      </c>
      <c r="B42" s="232" t="s">
        <v>408</v>
      </c>
      <c r="C42" s="233" t="s">
        <v>407</v>
      </c>
      <c r="D42" s="462"/>
      <c r="E42" s="235">
        <v>25</v>
      </c>
    </row>
    <row r="43" spans="1:5" ht="30" x14ac:dyDescent="0.35">
      <c r="A43" s="392" t="s">
        <v>427</v>
      </c>
      <c r="B43" s="229" t="s">
        <v>739</v>
      </c>
      <c r="C43" s="234" t="s">
        <v>403</v>
      </c>
      <c r="D43" s="466" t="s">
        <v>86</v>
      </c>
      <c r="E43" s="235">
        <v>75</v>
      </c>
    </row>
    <row r="44" spans="1:5" ht="30" x14ac:dyDescent="0.35">
      <c r="A44" s="303" t="s">
        <v>428</v>
      </c>
      <c r="B44" s="219" t="s">
        <v>738</v>
      </c>
      <c r="C44" s="225" t="s">
        <v>403</v>
      </c>
      <c r="D44" s="463"/>
      <c r="E44" s="235">
        <v>75</v>
      </c>
    </row>
    <row r="45" spans="1:5" ht="30" x14ac:dyDescent="0.35">
      <c r="A45" s="303" t="s">
        <v>429</v>
      </c>
      <c r="B45" s="219" t="s">
        <v>733</v>
      </c>
      <c r="C45" s="225" t="s">
        <v>403</v>
      </c>
      <c r="D45" s="463"/>
      <c r="E45" s="235">
        <v>75</v>
      </c>
    </row>
    <row r="46" spans="1:5" ht="30" x14ac:dyDescent="0.35">
      <c r="A46" s="8" t="s">
        <v>430</v>
      </c>
      <c r="B46" s="219" t="s">
        <v>435</v>
      </c>
      <c r="C46" s="225" t="s">
        <v>403</v>
      </c>
      <c r="D46" s="463"/>
      <c r="E46" s="235">
        <v>75</v>
      </c>
    </row>
    <row r="47" spans="1:5" ht="30" x14ac:dyDescent="0.35">
      <c r="A47" s="8" t="s">
        <v>431</v>
      </c>
      <c r="B47" s="219" t="s">
        <v>737</v>
      </c>
      <c r="C47" s="225" t="s">
        <v>403</v>
      </c>
      <c r="D47" s="463"/>
      <c r="E47" s="235">
        <v>75</v>
      </c>
    </row>
    <row r="48" spans="1:5" ht="30" x14ac:dyDescent="0.35">
      <c r="A48" s="8" t="s">
        <v>432</v>
      </c>
      <c r="B48" s="219" t="s">
        <v>736</v>
      </c>
      <c r="C48" s="225" t="s">
        <v>403</v>
      </c>
      <c r="D48" s="463"/>
      <c r="E48" s="235">
        <v>75</v>
      </c>
    </row>
    <row r="49" spans="1:5" ht="30" x14ac:dyDescent="0.35">
      <c r="A49" s="8" t="s">
        <v>433</v>
      </c>
      <c r="B49" s="219" t="s">
        <v>735</v>
      </c>
      <c r="C49" s="225" t="s">
        <v>403</v>
      </c>
      <c r="D49" s="463"/>
      <c r="E49" s="235">
        <v>75</v>
      </c>
    </row>
    <row r="50" spans="1:5" ht="23.25" x14ac:dyDescent="0.35">
      <c r="A50" s="8" t="s">
        <v>434</v>
      </c>
      <c r="B50" s="219" t="s">
        <v>734</v>
      </c>
      <c r="C50" s="225" t="s">
        <v>403</v>
      </c>
      <c r="D50" s="463"/>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67" t="s">
        <v>567</v>
      </c>
    </row>
    <row r="53" spans="1:5" x14ac:dyDescent="0.25">
      <c r="A53" s="33" t="s">
        <v>453</v>
      </c>
      <c r="B53" s="219" t="s">
        <v>408</v>
      </c>
      <c r="C53" s="224" t="s">
        <v>458</v>
      </c>
      <c r="D53" s="468"/>
    </row>
    <row r="54" spans="1:5" ht="30" x14ac:dyDescent="0.25">
      <c r="A54" s="33" t="s">
        <v>454</v>
      </c>
      <c r="B54" s="219" t="s">
        <v>408</v>
      </c>
      <c r="C54" s="224" t="s">
        <v>458</v>
      </c>
      <c r="D54" s="468"/>
    </row>
    <row r="55" spans="1:5" ht="30.75" thickBot="1" x14ac:dyDescent="0.3">
      <c r="A55" s="126" t="s">
        <v>456</v>
      </c>
      <c r="B55" s="227" t="s">
        <v>408</v>
      </c>
      <c r="C55" s="295" t="s">
        <v>458</v>
      </c>
      <c r="D55" s="468"/>
    </row>
    <row r="56" spans="1:5" ht="30.75" customHeight="1" x14ac:dyDescent="0.25">
      <c r="A56" s="20" t="s">
        <v>560</v>
      </c>
      <c r="B56" s="230" t="s">
        <v>408</v>
      </c>
      <c r="C56" s="287" t="s">
        <v>565</v>
      </c>
      <c r="D56" s="457" t="s">
        <v>566</v>
      </c>
    </row>
    <row r="57" spans="1:5" x14ac:dyDescent="0.25">
      <c r="A57" s="33" t="s">
        <v>561</v>
      </c>
      <c r="B57" s="219" t="s">
        <v>408</v>
      </c>
      <c r="C57" s="224" t="s">
        <v>565</v>
      </c>
      <c r="D57" s="458"/>
    </row>
    <row r="58" spans="1:5" x14ac:dyDescent="0.25">
      <c r="A58" s="33" t="s">
        <v>562</v>
      </c>
      <c r="B58" s="219" t="s">
        <v>408</v>
      </c>
      <c r="C58" s="224" t="s">
        <v>565</v>
      </c>
      <c r="D58" s="458"/>
    </row>
    <row r="59" spans="1:5" x14ac:dyDescent="0.25">
      <c r="A59" s="33" t="s">
        <v>563</v>
      </c>
      <c r="B59" s="219" t="s">
        <v>408</v>
      </c>
      <c r="C59" s="224" t="s">
        <v>565</v>
      </c>
      <c r="D59" s="458"/>
    </row>
    <row r="60" spans="1:5" ht="30.75" customHeight="1" thickBot="1" x14ac:dyDescent="0.3">
      <c r="A60" s="26" t="s">
        <v>564</v>
      </c>
      <c r="B60" s="232" t="s">
        <v>408</v>
      </c>
      <c r="C60" s="294" t="s">
        <v>565</v>
      </c>
      <c r="D60" s="459"/>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topLeftCell="A52" workbookViewId="0">
      <selection activeCell="B62" sqref="B62"/>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72" t="s">
        <v>574</v>
      </c>
      <c r="B2" s="8" t="s">
        <v>347</v>
      </c>
      <c r="C2" s="469">
        <v>5</v>
      </c>
      <c r="D2" s="474" t="s">
        <v>831</v>
      </c>
      <c r="E2" s="289"/>
    </row>
    <row r="3" spans="1:5" ht="23.25" x14ac:dyDescent="0.35">
      <c r="A3" s="473"/>
      <c r="B3" s="8" t="s">
        <v>348</v>
      </c>
      <c r="C3" s="470"/>
      <c r="D3" s="474"/>
      <c r="E3" s="289"/>
    </row>
    <row r="4" spans="1:5" ht="23.25" x14ac:dyDescent="0.35">
      <c r="A4" s="473"/>
      <c r="B4" s="8" t="s">
        <v>349</v>
      </c>
      <c r="C4" s="470"/>
      <c r="D4" s="474"/>
      <c r="E4" s="289"/>
    </row>
    <row r="5" spans="1:5" ht="23.25" x14ac:dyDescent="0.35">
      <c r="A5" s="473"/>
      <c r="B5" s="8" t="s">
        <v>350</v>
      </c>
      <c r="C5" s="470"/>
      <c r="D5" s="474"/>
      <c r="E5" s="289"/>
    </row>
    <row r="6" spans="1:5" ht="23.25" x14ac:dyDescent="0.35">
      <c r="A6" s="473"/>
      <c r="B6" s="8" t="s">
        <v>351</v>
      </c>
      <c r="C6" s="470"/>
      <c r="D6" s="292"/>
      <c r="E6" s="289"/>
    </row>
    <row r="7" spans="1:5" ht="23.25" x14ac:dyDescent="0.35">
      <c r="A7" s="473"/>
      <c r="B7" s="8" t="s">
        <v>352</v>
      </c>
      <c r="C7" s="470"/>
      <c r="D7" s="292"/>
      <c r="E7" s="289"/>
    </row>
    <row r="8" spans="1:5" ht="23.25" x14ac:dyDescent="0.35">
      <c r="A8" s="473"/>
      <c r="B8" s="8" t="s">
        <v>353</v>
      </c>
      <c r="C8" s="470"/>
      <c r="D8" s="292"/>
      <c r="E8" s="289"/>
    </row>
    <row r="9" spans="1:5" ht="23.25" x14ac:dyDescent="0.35">
      <c r="A9" s="473"/>
      <c r="B9" s="8" t="s">
        <v>354</v>
      </c>
      <c r="C9" s="470"/>
      <c r="D9" s="292"/>
      <c r="E9" s="289"/>
    </row>
    <row r="10" spans="1:5" ht="23.25" x14ac:dyDescent="0.35">
      <c r="A10" s="473"/>
      <c r="B10" s="8" t="s">
        <v>355</v>
      </c>
      <c r="C10" s="470"/>
      <c r="D10" s="292"/>
      <c r="E10" s="289"/>
    </row>
    <row r="11" spans="1:5" ht="23.25" x14ac:dyDescent="0.35">
      <c r="A11" s="473"/>
      <c r="B11" s="8" t="s">
        <v>356</v>
      </c>
      <c r="C11" s="470"/>
      <c r="D11" s="292"/>
      <c r="E11" s="289"/>
    </row>
    <row r="12" spans="1:5" ht="23.25" x14ac:dyDescent="0.35">
      <c r="A12" s="473"/>
      <c r="B12" s="8" t="s">
        <v>357</v>
      </c>
      <c r="C12" s="470"/>
      <c r="D12" s="292"/>
      <c r="E12" s="289"/>
    </row>
    <row r="13" spans="1:5" ht="23.25" x14ac:dyDescent="0.35">
      <c r="A13" s="473"/>
      <c r="B13" s="8" t="s">
        <v>358</v>
      </c>
      <c r="C13" s="470"/>
      <c r="D13" s="292"/>
      <c r="E13" s="289"/>
    </row>
    <row r="14" spans="1:5" ht="23.25" x14ac:dyDescent="0.35">
      <c r="A14" s="466"/>
      <c r="B14" s="8" t="s">
        <v>359</v>
      </c>
      <c r="C14" s="471"/>
      <c r="D14" s="292"/>
      <c r="E14" s="289"/>
    </row>
    <row r="15" spans="1:5" ht="23.25" x14ac:dyDescent="0.35">
      <c r="A15" s="472" t="s">
        <v>591</v>
      </c>
      <c r="B15" s="8" t="s">
        <v>374</v>
      </c>
      <c r="C15" s="469">
        <v>5</v>
      </c>
      <c r="D15" s="293"/>
      <c r="E15" s="289"/>
    </row>
    <row r="16" spans="1:5" ht="23.25" x14ac:dyDescent="0.35">
      <c r="A16" s="473"/>
      <c r="B16" s="8" t="s">
        <v>375</v>
      </c>
      <c r="C16" s="470"/>
      <c r="D16" s="293"/>
      <c r="E16" s="289"/>
    </row>
    <row r="17" spans="1:5" ht="23.25" x14ac:dyDescent="0.35">
      <c r="A17" s="473"/>
      <c r="B17" s="8" t="s">
        <v>379</v>
      </c>
      <c r="C17" s="470"/>
      <c r="E17" s="289"/>
    </row>
    <row r="18" spans="1:5" ht="23.25" x14ac:dyDescent="0.35">
      <c r="A18" s="473"/>
      <c r="B18" s="8" t="s">
        <v>412</v>
      </c>
      <c r="C18" s="470"/>
      <c r="D18" s="293"/>
      <c r="E18" s="289"/>
    </row>
    <row r="19" spans="1:5" ht="23.25" x14ac:dyDescent="0.35">
      <c r="A19" s="473"/>
      <c r="B19" s="8" t="s">
        <v>401</v>
      </c>
      <c r="C19" s="470"/>
      <c r="E19" s="289"/>
    </row>
    <row r="20" spans="1:5" ht="23.25" x14ac:dyDescent="0.35">
      <c r="A20" s="473"/>
      <c r="B20" s="303" t="s">
        <v>431</v>
      </c>
      <c r="C20" s="470"/>
      <c r="E20" s="289"/>
    </row>
    <row r="21" spans="1:5" ht="23.25" x14ac:dyDescent="0.35">
      <c r="A21" s="473"/>
      <c r="B21" s="8" t="s">
        <v>575</v>
      </c>
      <c r="C21" s="470"/>
      <c r="E21" s="289"/>
    </row>
    <row r="22" spans="1:5" ht="23.25" x14ac:dyDescent="0.35">
      <c r="A22" s="466"/>
      <c r="B22" s="8" t="s">
        <v>576</v>
      </c>
      <c r="C22" s="471"/>
      <c r="E22" s="289"/>
    </row>
    <row r="23" spans="1:5" ht="23.25" x14ac:dyDescent="0.35">
      <c r="A23" s="472" t="s">
        <v>592</v>
      </c>
      <c r="B23" s="8" t="s">
        <v>377</v>
      </c>
      <c r="C23" s="469">
        <v>5</v>
      </c>
      <c r="E23" s="289"/>
    </row>
    <row r="24" spans="1:5" ht="23.25" x14ac:dyDescent="0.35">
      <c r="A24" s="473"/>
      <c r="B24" s="8" t="s">
        <v>382</v>
      </c>
      <c r="C24" s="470"/>
      <c r="E24" s="289"/>
    </row>
    <row r="25" spans="1:5" ht="23.25" x14ac:dyDescent="0.35">
      <c r="A25" s="473"/>
      <c r="B25" s="8" t="s">
        <v>398</v>
      </c>
      <c r="C25" s="470"/>
      <c r="E25" s="289"/>
    </row>
    <row r="26" spans="1:5" ht="23.25" x14ac:dyDescent="0.35">
      <c r="A26" s="473"/>
      <c r="B26" s="8" t="s">
        <v>399</v>
      </c>
      <c r="C26" s="470"/>
      <c r="E26" s="289"/>
    </row>
    <row r="27" spans="1:5" ht="23.25" x14ac:dyDescent="0.35">
      <c r="A27" s="473"/>
      <c r="B27" s="303" t="s">
        <v>428</v>
      </c>
      <c r="C27" s="470"/>
      <c r="E27" s="289"/>
    </row>
    <row r="28" spans="1:5" ht="23.25" x14ac:dyDescent="0.35">
      <c r="A28" s="473"/>
      <c r="B28" s="8" t="s">
        <v>577</v>
      </c>
      <c r="C28" s="470"/>
      <c r="E28" s="289"/>
    </row>
    <row r="29" spans="1:5" ht="23.25" x14ac:dyDescent="0.35">
      <c r="A29" s="466"/>
      <c r="B29" s="8" t="s">
        <v>578</v>
      </c>
      <c r="C29" s="471"/>
      <c r="D29" s="293"/>
      <c r="E29" s="289"/>
    </row>
    <row r="30" spans="1:5" ht="23.25" x14ac:dyDescent="0.35">
      <c r="A30" s="472" t="s">
        <v>607</v>
      </c>
      <c r="B30" s="8" t="s">
        <v>378</v>
      </c>
      <c r="C30" s="469">
        <v>5</v>
      </c>
      <c r="D30" s="293"/>
      <c r="E30" s="289"/>
    </row>
    <row r="31" spans="1:5" ht="23.25" x14ac:dyDescent="0.35">
      <c r="A31" s="473"/>
      <c r="B31" s="8" t="s">
        <v>376</v>
      </c>
      <c r="C31" s="470"/>
      <c r="E31" s="289"/>
    </row>
    <row r="32" spans="1:5" ht="23.25" x14ac:dyDescent="0.35">
      <c r="A32" s="473"/>
      <c r="B32" s="8" t="s">
        <v>409</v>
      </c>
      <c r="C32" s="470"/>
      <c r="E32" s="289"/>
    </row>
    <row r="33" spans="1:5" ht="23.25" x14ac:dyDescent="0.35">
      <c r="A33" s="473"/>
      <c r="B33" s="8" t="s">
        <v>411</v>
      </c>
      <c r="C33" s="470"/>
      <c r="E33" s="289"/>
    </row>
    <row r="34" spans="1:5" ht="23.25" x14ac:dyDescent="0.35">
      <c r="A34" s="473"/>
      <c r="B34" s="303" t="s">
        <v>432</v>
      </c>
      <c r="C34" s="470"/>
      <c r="E34" s="289"/>
    </row>
    <row r="35" spans="1:5" ht="23.25" x14ac:dyDescent="0.35">
      <c r="A35" s="473"/>
      <c r="B35" s="8" t="s">
        <v>579</v>
      </c>
      <c r="C35" s="470"/>
      <c r="E35" s="289"/>
    </row>
    <row r="36" spans="1:5" ht="23.25" x14ac:dyDescent="0.35">
      <c r="A36" s="466"/>
      <c r="B36" s="8" t="s">
        <v>580</v>
      </c>
      <c r="C36" s="471"/>
      <c r="D36" s="293"/>
      <c r="E36" s="289"/>
    </row>
    <row r="37" spans="1:5" ht="23.25" x14ac:dyDescent="0.35">
      <c r="A37" s="472" t="s">
        <v>593</v>
      </c>
      <c r="B37" s="8" t="s">
        <v>383</v>
      </c>
      <c r="C37" s="469">
        <v>5</v>
      </c>
      <c r="E37" s="289"/>
    </row>
    <row r="38" spans="1:5" ht="23.25" x14ac:dyDescent="0.35">
      <c r="A38" s="473"/>
      <c r="B38" s="8" t="s">
        <v>400</v>
      </c>
      <c r="C38" s="470"/>
      <c r="D38" s="293"/>
      <c r="E38" s="289"/>
    </row>
    <row r="39" spans="1:5" ht="23.25" x14ac:dyDescent="0.35">
      <c r="A39" s="473"/>
      <c r="B39" s="8" t="s">
        <v>430</v>
      </c>
      <c r="C39" s="470"/>
      <c r="E39" s="289"/>
    </row>
    <row r="40" spans="1:5" ht="23.25" x14ac:dyDescent="0.35">
      <c r="A40" s="473"/>
      <c r="B40" s="8" t="s">
        <v>452</v>
      </c>
      <c r="C40" s="470"/>
      <c r="E40" s="289"/>
    </row>
    <row r="41" spans="1:5" ht="23.25" x14ac:dyDescent="0.35">
      <c r="A41" s="473"/>
      <c r="B41" s="8" t="s">
        <v>568</v>
      </c>
      <c r="C41" s="470"/>
      <c r="E41" s="289"/>
    </row>
    <row r="42" spans="1:5" ht="23.25" x14ac:dyDescent="0.35">
      <c r="A42" s="473"/>
      <c r="B42" s="303" t="s">
        <v>569</v>
      </c>
      <c r="C42" s="470"/>
      <c r="E42" s="289"/>
    </row>
    <row r="43" spans="1:5" ht="23.25" x14ac:dyDescent="0.35">
      <c r="A43" s="473"/>
      <c r="B43" s="8" t="s">
        <v>581</v>
      </c>
      <c r="C43" s="470"/>
      <c r="E43" s="289"/>
    </row>
    <row r="44" spans="1:5" ht="23.25" x14ac:dyDescent="0.35">
      <c r="A44" s="466"/>
      <c r="B44" s="8" t="s">
        <v>582</v>
      </c>
      <c r="C44" s="471"/>
      <c r="E44" s="289"/>
    </row>
    <row r="45" spans="1:5" ht="23.25" x14ac:dyDescent="0.35">
      <c r="A45" s="463" t="s">
        <v>594</v>
      </c>
      <c r="B45" s="8" t="s">
        <v>384</v>
      </c>
      <c r="C45" s="469">
        <v>5</v>
      </c>
      <c r="E45" s="289"/>
    </row>
    <row r="46" spans="1:5" ht="23.25" x14ac:dyDescent="0.35">
      <c r="A46" s="463"/>
      <c r="B46" s="303" t="s">
        <v>434</v>
      </c>
      <c r="C46" s="470"/>
      <c r="E46" s="289"/>
    </row>
    <row r="47" spans="1:5" ht="23.25" x14ac:dyDescent="0.35">
      <c r="A47" s="463"/>
      <c r="B47" s="303" t="s">
        <v>427</v>
      </c>
      <c r="C47" s="470"/>
      <c r="E47" s="289"/>
    </row>
    <row r="48" spans="1:5" ht="23.25" x14ac:dyDescent="0.35">
      <c r="A48" s="463"/>
      <c r="B48" s="8" t="s">
        <v>597</v>
      </c>
      <c r="C48" s="470"/>
      <c r="E48" s="289"/>
    </row>
    <row r="49" spans="1:5" ht="23.25" x14ac:dyDescent="0.35">
      <c r="A49" s="463"/>
      <c r="B49" s="8" t="s">
        <v>598</v>
      </c>
      <c r="C49" s="470"/>
      <c r="E49" s="289"/>
    </row>
    <row r="50" spans="1:5" ht="23.25" x14ac:dyDescent="0.35">
      <c r="A50" s="463"/>
      <c r="B50" s="8" t="s">
        <v>583</v>
      </c>
      <c r="C50" s="470"/>
      <c r="E50" s="289"/>
    </row>
    <row r="51" spans="1:5" ht="29.25" customHeight="1" x14ac:dyDescent="0.25">
      <c r="A51" s="463"/>
      <c r="B51" s="8" t="s">
        <v>584</v>
      </c>
      <c r="C51" s="470"/>
    </row>
    <row r="52" spans="1:5" ht="30" customHeight="1" x14ac:dyDescent="0.25">
      <c r="A52" s="463"/>
      <c r="B52" s="8" t="s">
        <v>585</v>
      </c>
      <c r="C52" s="471"/>
      <c r="D52" s="293"/>
    </row>
    <row r="53" spans="1:5" ht="30" customHeight="1" x14ac:dyDescent="0.25">
      <c r="A53" s="463" t="s">
        <v>595</v>
      </c>
      <c r="B53" s="8" t="s">
        <v>380</v>
      </c>
      <c r="C53" s="469">
        <v>5</v>
      </c>
      <c r="D53" s="293"/>
    </row>
    <row r="54" spans="1:5" ht="31.5" customHeight="1" x14ac:dyDescent="0.25">
      <c r="A54" s="463"/>
      <c r="B54" s="8" t="s">
        <v>381</v>
      </c>
      <c r="C54" s="470"/>
      <c r="D54" s="293"/>
    </row>
    <row r="55" spans="1:5" x14ac:dyDescent="0.25">
      <c r="A55" s="463"/>
      <c r="B55" s="303" t="s">
        <v>429</v>
      </c>
      <c r="C55" s="470"/>
      <c r="D55" s="293"/>
    </row>
    <row r="56" spans="1:5" x14ac:dyDescent="0.25">
      <c r="A56" s="463"/>
      <c r="B56" s="8" t="s">
        <v>599</v>
      </c>
      <c r="C56" s="470"/>
      <c r="D56" s="293"/>
    </row>
    <row r="57" spans="1:5" x14ac:dyDescent="0.25">
      <c r="A57" s="463"/>
      <c r="B57" s="8" t="s">
        <v>600</v>
      </c>
      <c r="C57" s="470"/>
      <c r="D57" s="293"/>
    </row>
    <row r="58" spans="1:5" x14ac:dyDescent="0.25">
      <c r="A58" s="463"/>
      <c r="B58" s="8" t="s">
        <v>586</v>
      </c>
      <c r="C58" s="470"/>
      <c r="D58" s="293"/>
    </row>
    <row r="59" spans="1:5" x14ac:dyDescent="0.25">
      <c r="A59" s="463"/>
      <c r="B59" s="8" t="s">
        <v>587</v>
      </c>
      <c r="C59" s="470"/>
      <c r="D59" s="293"/>
    </row>
    <row r="60" spans="1:5" x14ac:dyDescent="0.25">
      <c r="A60" s="463"/>
      <c r="B60" s="8" t="s">
        <v>588</v>
      </c>
      <c r="C60" s="471"/>
      <c r="D60" s="293"/>
    </row>
    <row r="61" spans="1:5" x14ac:dyDescent="0.25">
      <c r="A61" s="463" t="s">
        <v>596</v>
      </c>
      <c r="B61" s="8" t="s">
        <v>451</v>
      </c>
      <c r="C61" s="469">
        <v>5</v>
      </c>
      <c r="D61" s="293"/>
    </row>
    <row r="62" spans="1:5" x14ac:dyDescent="0.25">
      <c r="A62" s="463"/>
      <c r="B62" s="8" t="s">
        <v>410</v>
      </c>
      <c r="C62" s="470"/>
    </row>
    <row r="63" spans="1:5" x14ac:dyDescent="0.25">
      <c r="A63" s="463"/>
      <c r="B63" s="303" t="s">
        <v>433</v>
      </c>
      <c r="C63" s="470"/>
    </row>
    <row r="64" spans="1:5" x14ac:dyDescent="0.25">
      <c r="A64" s="463"/>
      <c r="B64" s="8" t="s">
        <v>605</v>
      </c>
      <c r="C64" s="470"/>
    </row>
    <row r="65" spans="1:3" x14ac:dyDescent="0.25">
      <c r="A65" s="463"/>
      <c r="B65" s="8" t="s">
        <v>589</v>
      </c>
      <c r="C65" s="470"/>
    </row>
    <row r="66" spans="1:3" x14ac:dyDescent="0.25">
      <c r="A66" s="463"/>
      <c r="B66" s="8" t="s">
        <v>590</v>
      </c>
      <c r="C66" s="471"/>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23:A29"/>
    <mergeCell ref="C23:C29"/>
    <mergeCell ref="D2:D5"/>
    <mergeCell ref="A45:A52"/>
    <mergeCell ref="A53:A60"/>
    <mergeCell ref="A2:A14"/>
    <mergeCell ref="C2:C14"/>
    <mergeCell ref="A15:A22"/>
    <mergeCell ref="C15:C22"/>
    <mergeCell ref="A61:A66"/>
    <mergeCell ref="C45:C52"/>
    <mergeCell ref="C53:C60"/>
    <mergeCell ref="C61:C66"/>
    <mergeCell ref="A30:A36"/>
    <mergeCell ref="C30:C36"/>
    <mergeCell ref="A37:A44"/>
    <mergeCell ref="C37:C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2016-08-08T21:29:43Z</dcterms:modified>
</cp:coreProperties>
</file>