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com\Documents\"/>
    </mc:Choice>
  </mc:AlternateContent>
  <bookViews>
    <workbookView xWindow="0" yWindow="0" windowWidth="20490" windowHeight="7530" tabRatio="1000" firstSheet="1" activeTab="14"/>
  </bookViews>
  <sheets>
    <sheet name="Нации" sheetId="4" r:id="rId1"/>
    <sheet name="Ресурсы" sheetId="10" r:id="rId2"/>
    <sheet name="Здания" sheetId="6" r:id="rId3"/>
    <sheet name="Чудеса Света" sheetId="7" r:id="rId4"/>
    <sheet name="Догматы" sheetId="9" r:id="rId5"/>
    <sheet name="Исследования" sheetId="8" r:id="rId6"/>
    <sheet name="Победа" sheetId="11" r:id="rId7"/>
    <sheet name="Карточки" sheetId="12" r:id="rId8"/>
    <sheet name="Сундуки" sheetId="18" r:id="rId9"/>
    <sheet name="Рулетка" sheetId="13" r:id="rId10"/>
    <sheet name="Армия" sheetId="14" r:id="rId11"/>
    <sheet name="Генерал" sheetId="17" r:id="rId12"/>
    <sheet name="Спрайты" sheetId="16" r:id="rId13"/>
    <sheet name="Уровни" sheetId="19" r:id="rId14"/>
    <sheet name="Дни" sheetId="2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" i="19"/>
  <c r="C46" i="16" l="1"/>
  <c r="C25" i="16"/>
  <c r="C3" i="16"/>
  <c r="H12" i="13"/>
  <c r="I12" i="13" s="1"/>
  <c r="I4" i="13"/>
  <c r="I5" i="13"/>
  <c r="I6" i="13"/>
  <c r="I7" i="13"/>
  <c r="I8" i="13"/>
  <c r="I9" i="13"/>
  <c r="I10" i="13"/>
  <c r="I11" i="13"/>
  <c r="I3" i="13"/>
  <c r="H3" i="13"/>
  <c r="H4" i="13"/>
  <c r="H5" i="13" s="1"/>
  <c r="H6" i="13" s="1"/>
  <c r="H7" i="13" s="1"/>
  <c r="H8" i="13" s="1"/>
  <c r="H9" i="13" s="1"/>
  <c r="H10" i="13" s="1"/>
  <c r="H11" i="13" s="1"/>
  <c r="D2" i="16" l="1"/>
  <c r="H13" i="1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" i="8"/>
  <c r="H14" i="13" l="1"/>
  <c r="I13" i="13"/>
  <c r="I14" i="13" l="1"/>
  <c r="H15" i="13"/>
  <c r="H16" i="13" l="1"/>
  <c r="I15" i="13"/>
  <c r="I16" i="13" l="1"/>
  <c r="H17" i="13"/>
  <c r="H18" i="13" l="1"/>
  <c r="I17" i="13"/>
  <c r="I18" i="13" l="1"/>
  <c r="H19" i="13"/>
  <c r="H20" i="13" l="1"/>
  <c r="I19" i="13"/>
  <c r="I20" i="13" l="1"/>
  <c r="H21" i="13"/>
  <c r="H22" i="13" l="1"/>
  <c r="I21" i="13"/>
  <c r="I22" i="13" l="1"/>
  <c r="H23" i="13"/>
  <c r="H24" i="13" l="1"/>
  <c r="I23" i="13"/>
  <c r="I24" i="13" l="1"/>
  <c r="H25" i="13"/>
  <c r="H26" i="13" l="1"/>
  <c r="I25" i="13"/>
  <c r="I26" i="13" l="1"/>
</calcChain>
</file>

<file path=xl/sharedStrings.xml><?xml version="1.0" encoding="utf-8"?>
<sst xmlns="http://schemas.openxmlformats.org/spreadsheetml/2006/main" count="1157" uniqueCount="686">
  <si>
    <t>Камень</t>
  </si>
  <si>
    <t>Золото</t>
  </si>
  <si>
    <t>Железо</t>
  </si>
  <si>
    <t>Нефть</t>
  </si>
  <si>
    <t>Первый уровень</t>
  </si>
  <si>
    <t>Второй уровень</t>
  </si>
  <si>
    <t>Третий уровень</t>
  </si>
  <si>
    <t>Уголь</t>
  </si>
  <si>
    <t>Уран</t>
  </si>
  <si>
    <t>2 золота</t>
  </si>
  <si>
    <t>3 золота</t>
  </si>
  <si>
    <t>4 золота</t>
  </si>
  <si>
    <t>5 золота</t>
  </si>
  <si>
    <t>Нация</t>
  </si>
  <si>
    <t>Россия</t>
  </si>
  <si>
    <t>США</t>
  </si>
  <si>
    <t>Китай</t>
  </si>
  <si>
    <t>Япония</t>
  </si>
  <si>
    <t>Италия</t>
  </si>
  <si>
    <t>Франция</t>
  </si>
  <si>
    <t>Великобритания</t>
  </si>
  <si>
    <t>Таиланд</t>
  </si>
  <si>
    <t>Индия</t>
  </si>
  <si>
    <t>Бразилия</t>
  </si>
  <si>
    <t>Германия</t>
  </si>
  <si>
    <t>Швеция</t>
  </si>
  <si>
    <t>Испания</t>
  </si>
  <si>
    <t>Австралия</t>
  </si>
  <si>
    <t>Израиль</t>
  </si>
  <si>
    <t>Получает +2 клетки за каждое увеличение территорий</t>
  </si>
  <si>
    <t>Настроение</t>
  </si>
  <si>
    <t>Влияет на скорость появления новых жителей. У Индии к этому модификатору прибавляется еще +20%</t>
  </si>
  <si>
    <t>Культура</t>
  </si>
  <si>
    <t>Влияет на открытие новых клеток. Каждые 500 культуры - +5 клеток (у Бразилии 7 клеток)</t>
  </si>
  <si>
    <t>Вера</t>
  </si>
  <si>
    <t>С помощью веры открываются улучшения наций</t>
  </si>
  <si>
    <t>Наука</t>
  </si>
  <si>
    <t>Очки науки влияют на скорость изучения новых технологий</t>
  </si>
  <si>
    <t>Производство</t>
  </si>
  <si>
    <t>Очки производства влияют на скорость производства товаров</t>
  </si>
  <si>
    <t>Еда</t>
  </si>
  <si>
    <t>Очки еды влияют на жителей. 1 единица еды - 1 житель</t>
  </si>
  <si>
    <t>Запретный город</t>
  </si>
  <si>
    <t>Биг Бен</t>
  </si>
  <si>
    <t>Тадж Махал</t>
  </si>
  <si>
    <t>Колизей</t>
  </si>
  <si>
    <t>Аэропорт</t>
  </si>
  <si>
    <t>Небоскреб</t>
  </si>
  <si>
    <t>Стадион</t>
  </si>
  <si>
    <t>Королевский замок</t>
  </si>
  <si>
    <t>Храм</t>
  </si>
  <si>
    <t>Сиднейская опера</t>
  </si>
  <si>
    <t>Брандендурские ворота</t>
  </si>
  <si>
    <t>Статуя Свободы</t>
  </si>
  <si>
    <t>Нефтяная компания</t>
  </si>
  <si>
    <t>Алюминий</t>
  </si>
  <si>
    <t>Пшеница</t>
  </si>
  <si>
    <t>Медь</t>
  </si>
  <si>
    <t>Серебро</t>
  </si>
  <si>
    <t>Алмазы</t>
  </si>
  <si>
    <t>Песок</t>
  </si>
  <si>
    <t>Рыба</t>
  </si>
  <si>
    <t>Жемчуг</t>
  </si>
  <si>
    <t>Киты</t>
  </si>
  <si>
    <t>Тип</t>
  </si>
  <si>
    <t>Лес</t>
  </si>
  <si>
    <t>Название здания</t>
  </si>
  <si>
    <t>Особенность</t>
  </si>
  <si>
    <t>Содержание</t>
  </si>
  <si>
    <t>Склад</t>
  </si>
  <si>
    <t>Может размещать в себе 1000 ед любых ресурсов</t>
  </si>
  <si>
    <t>0 золота</t>
  </si>
  <si>
    <t>Дом</t>
  </si>
  <si>
    <t>Может размещать в себе 3 человека</t>
  </si>
  <si>
    <t>1 золота</t>
  </si>
  <si>
    <t>Барак</t>
  </si>
  <si>
    <t>Многоэтажный дом</t>
  </si>
  <si>
    <t>Амбар</t>
  </si>
  <si>
    <t>Дает +3 к еде. Дает еще +1, если расположен рядом с водой</t>
  </si>
  <si>
    <t>Водяная мельница</t>
  </si>
  <si>
    <t>Количество</t>
  </si>
  <si>
    <t>бесконечно</t>
  </si>
  <si>
    <t>Дает +5 к еде. Должна располагаться рядом с водой</t>
  </si>
  <si>
    <t>Магазин</t>
  </si>
  <si>
    <t>Дает +2 к еде и +2 к золоту</t>
  </si>
  <si>
    <t>Больница</t>
  </si>
  <si>
    <t>нет</t>
  </si>
  <si>
    <t>жители</t>
  </si>
  <si>
    <t>еда</t>
  </si>
  <si>
    <t>Мастерская</t>
  </si>
  <si>
    <t>Фабрика</t>
  </si>
  <si>
    <t>Завод</t>
  </si>
  <si>
    <t>Кузница</t>
  </si>
  <si>
    <t>Дает +2 к производству</t>
  </si>
  <si>
    <t>Дает +3 к производству. Дает еще +1, если находится рядом с горой</t>
  </si>
  <si>
    <t>Дает +3 к производству и увеличивает производство на 10%</t>
  </si>
  <si>
    <t>произв</t>
  </si>
  <si>
    <t>Библиотека</t>
  </si>
  <si>
    <t>Школа</t>
  </si>
  <si>
    <t>Университет</t>
  </si>
  <si>
    <t>Лаборатория</t>
  </si>
  <si>
    <t>Дает +2 к науке</t>
  </si>
  <si>
    <t>Увеличивает науку на 25%</t>
  </si>
  <si>
    <t>наука</t>
  </si>
  <si>
    <t>Арена</t>
  </si>
  <si>
    <t>Цирк</t>
  </si>
  <si>
    <t>Радиовышка</t>
  </si>
  <si>
    <t>Дает +2 к настроению</t>
  </si>
  <si>
    <t>Дает +5 к настроению</t>
  </si>
  <si>
    <t>настроен</t>
  </si>
  <si>
    <t>ресурсы</t>
  </si>
  <si>
    <t>Театр</t>
  </si>
  <si>
    <t>Музей</t>
  </si>
  <si>
    <t>Опера</t>
  </si>
  <si>
    <t>Дает +1 к культуре</t>
  </si>
  <si>
    <t>Увеличивает культуру на 33%</t>
  </si>
  <si>
    <t>культура</t>
  </si>
  <si>
    <t>Часовня</t>
  </si>
  <si>
    <t>Церковь</t>
  </si>
  <si>
    <t>Собор</t>
  </si>
  <si>
    <t>Дает +1 к вере</t>
  </si>
  <si>
    <t>Дает +2 к вере</t>
  </si>
  <si>
    <t>Дает +1 к вере и увеличивает веру на 15%</t>
  </si>
  <si>
    <t>вера</t>
  </si>
  <si>
    <t>Рынок</t>
  </si>
  <si>
    <t>Банк</t>
  </si>
  <si>
    <t>Биржа</t>
  </si>
  <si>
    <t>Монетный двор</t>
  </si>
  <si>
    <t>Дает +3 золота</t>
  </si>
  <si>
    <t>Дает +1 золота на каждых 5-ти жителей</t>
  </si>
  <si>
    <t>Дает +5 золота и увеличивает приток золота на 15%</t>
  </si>
  <si>
    <t>Дает +5 золота и +1 культуру</t>
  </si>
  <si>
    <t>золото</t>
  </si>
  <si>
    <t>Увеличивает получение еды на 25%</t>
  </si>
  <si>
    <t>Дает +1 к науке за каждого 5-го жителя</t>
  </si>
  <si>
    <t>Памятник</t>
  </si>
  <si>
    <t>Туристическое агенство</t>
  </si>
  <si>
    <t>Дает +3 к туризму</t>
  </si>
  <si>
    <t>туризм</t>
  </si>
  <si>
    <t>Стоунхедж</t>
  </si>
  <si>
    <t>Пирамиды</t>
  </si>
  <si>
    <t>Великая библиотека</t>
  </si>
  <si>
    <t>Александрийский Маяк</t>
  </si>
  <si>
    <t>Висячие сады</t>
  </si>
  <si>
    <t>Колосс</t>
  </si>
  <si>
    <t>Софийский собор</t>
  </si>
  <si>
    <t>Чичен-Ица</t>
  </si>
  <si>
    <t>Пизанская башня</t>
  </si>
  <si>
    <t>Эйфелева башня</t>
  </si>
  <si>
    <t>Башня Останкино</t>
  </si>
  <si>
    <t>Дает +3 веры и +1 туризм</t>
  </si>
  <si>
    <t>Дает +2 к производству, +1 к культуре и +2 к туризму</t>
  </si>
  <si>
    <t>Дает +5 к науке и +1 к вере</t>
  </si>
  <si>
    <t>Дает +1 к производству и +3 к золоту</t>
  </si>
  <si>
    <t>Дает +6 к еде и +1 к туризму</t>
  </si>
  <si>
    <t>Дает +3 культуры и +1 к золоту</t>
  </si>
  <si>
    <t>Название</t>
  </si>
  <si>
    <t>Что дает?</t>
  </si>
  <si>
    <t>Ветвь</t>
  </si>
  <si>
    <t>Письменность</t>
  </si>
  <si>
    <t>Философия</t>
  </si>
  <si>
    <t>Актерская игра</t>
  </si>
  <si>
    <t>Архитектура</t>
  </si>
  <si>
    <t>Археология</t>
  </si>
  <si>
    <t>Глобализация</t>
  </si>
  <si>
    <t>Гончарное дело</t>
  </si>
  <si>
    <t>Добыча руды</t>
  </si>
  <si>
    <t>Математика</t>
  </si>
  <si>
    <t>Инженерия</t>
  </si>
  <si>
    <t>Механизация</t>
  </si>
  <si>
    <t>Металлургия</t>
  </si>
  <si>
    <t>Химия</t>
  </si>
  <si>
    <t>Индустриализация</t>
  </si>
  <si>
    <t>Электроника</t>
  </si>
  <si>
    <t>Компьютеры</t>
  </si>
  <si>
    <t>Язычество</t>
  </si>
  <si>
    <t>Религия</t>
  </si>
  <si>
    <t>Животноводство</t>
  </si>
  <si>
    <t>Охота</t>
  </si>
  <si>
    <t>Земледелие</t>
  </si>
  <si>
    <t>Торговля</t>
  </si>
  <si>
    <t>Фермерство</t>
  </si>
  <si>
    <t>Экономика</t>
  </si>
  <si>
    <t>Банковское дело</t>
  </si>
  <si>
    <t>Склад. Библиотека</t>
  </si>
  <si>
    <t>Магазин. Больница</t>
  </si>
  <si>
    <t>Поля. Дома.</t>
  </si>
  <si>
    <t>Богословие</t>
  </si>
  <si>
    <t>Рынок. Продажа ресурсов</t>
  </si>
  <si>
    <t>Амбар. Висячие сады</t>
  </si>
  <si>
    <t>Опера. Собор. Софийский собор</t>
  </si>
  <si>
    <t>Кузница. Чичен-Ица</t>
  </si>
  <si>
    <t>Статуя Свободы. Останкино</t>
  </si>
  <si>
    <t>Белый Дом</t>
  </si>
  <si>
    <t>Лувр</t>
  </si>
  <si>
    <t>Вестминстерское Аббатство</t>
  </si>
  <si>
    <t>1 настроение за каждую постройку, которая дает культуру</t>
  </si>
  <si>
    <t>После каждого строительства, есть шанс в 25%, что здание даст 50% от стоимости производства золотом</t>
  </si>
  <si>
    <t>Население растет на 20% быстрее</t>
  </si>
  <si>
    <t>Бонусы ратуши удваиваются</t>
  </si>
  <si>
    <t>Туризм</t>
  </si>
  <si>
    <t>Колосс. Эйфелевая башня. +1 уровень ратуши</t>
  </si>
  <si>
    <t>Плантации. Водяная мельница. +1 уровень ратуши</t>
  </si>
  <si>
    <t>Многоэтажный дом. Памятник. +1 уровень ратуши</t>
  </si>
  <si>
    <t>Уровень</t>
  </si>
  <si>
    <t>Дает +1 золота за каждую культурную и туристическую постройку</t>
  </si>
  <si>
    <t>Дает 5% к вместимости складов</t>
  </si>
  <si>
    <t>Дает +2 к еде в амбаре и водяной мельнице</t>
  </si>
  <si>
    <t>Дает +1 к туризму за постройки веры</t>
  </si>
  <si>
    <t>Туристическое агенство и собор дает +1 к культуре</t>
  </si>
  <si>
    <t>Чудеса света строятся на 10% быстрее</t>
  </si>
  <si>
    <t>Плантации дают +1 к золоту</t>
  </si>
  <si>
    <t>Дает +1 к производству на клетках с редким ресурсом</t>
  </si>
  <si>
    <t>Рынок и радиовышка дает +1 к культуре</t>
  </si>
  <si>
    <t>Плантации дают +1 к еде</t>
  </si>
  <si>
    <t>Ратуша, стоящая рядом с рудником дают +1 к производству за каждый рудник</t>
  </si>
  <si>
    <t>Увеличивает добычу с каждого месторождения нефти на +1</t>
  </si>
  <si>
    <t>Дает +1 к настроению и +2 к золоту</t>
  </si>
  <si>
    <t>Дает +1 к вере и +1 к производству</t>
  </si>
  <si>
    <t>Может размещать 50 жителей</t>
  </si>
  <si>
    <t>Дает +1 к настроению и +2 к туризму</t>
  </si>
  <si>
    <t>Дает +1 к культуре и +3 к туризму</t>
  </si>
  <si>
    <t>Дает +1 к вере и +1 к культуре</t>
  </si>
  <si>
    <t>Дает +5 к туризму</t>
  </si>
  <si>
    <t>Дает +2 к вере и +1 к туризму</t>
  </si>
  <si>
    <t>Дает +3 к настроению</t>
  </si>
  <si>
    <t>Петра</t>
  </si>
  <si>
    <t>Клетки с пустыней дают +1 к золоту</t>
  </si>
  <si>
    <t>Дает +2 к науке и +1 к производству</t>
  </si>
  <si>
    <t>Дает +3 к производству</t>
  </si>
  <si>
    <t>Дает +2 к культуре и +1 к настроению</t>
  </si>
  <si>
    <t>Уникальное здание</t>
  </si>
  <si>
    <t>Название ресурса</t>
  </si>
  <si>
    <t>Пища</t>
  </si>
  <si>
    <t>Улучшение</t>
  </si>
  <si>
    <t>Рудник. +1 к производству</t>
  </si>
  <si>
    <t>Лесопилка. +1 к производству</t>
  </si>
  <si>
    <t>Рудник. +2 к производству</t>
  </si>
  <si>
    <t>Продажа</t>
  </si>
  <si>
    <t>Строительство</t>
  </si>
  <si>
    <t>Лесопилки дают +1 к производству</t>
  </si>
  <si>
    <t>Нефтяная вышка. +2 к производству</t>
  </si>
  <si>
    <t>Рудник. Дает +2 к производству</t>
  </si>
  <si>
    <t>Дает 1-5 камня в час. Может располагаться на клетках с травой и песком</t>
  </si>
  <si>
    <t>Дает 1-5 дерева в час. Может располагаться на клетках с травой</t>
  </si>
  <si>
    <t>Дает 1-5 железа в час. Может располагаться на клетках с травой и песком</t>
  </si>
  <si>
    <t>Дает 1-5 угля в час. Может располагаться на клетках с травой</t>
  </si>
  <si>
    <t>Карьер. Дает +1 к производству</t>
  </si>
  <si>
    <t>Дает 1-5 песка в час. Может располагаться на клетках с песком</t>
  </si>
  <si>
    <t>Дает 1-5 алюминия в час. Может располагаться на клетках с травой и песком</t>
  </si>
  <si>
    <t>Дает 1-5 нефти в час. Может располагаться на клетках с песком и водой</t>
  </si>
  <si>
    <t>Дает 1-5 урана в час. Может располагаться на клетках с травой и песком</t>
  </si>
  <si>
    <t>Виноградники</t>
  </si>
  <si>
    <t>Цитрусовые</t>
  </si>
  <si>
    <t>Бананы</t>
  </si>
  <si>
    <t>Хлопок</t>
  </si>
  <si>
    <t>Дает 1 пшеницу в час. На клетках с травой. После улучшения дает +1 производства</t>
  </si>
  <si>
    <t>Дает 1 виноград в час. На клетках с травой. После улучшения дает +1 культуры</t>
  </si>
  <si>
    <t>Дает 1 цитрус в час. Клетки с травой. После улучшения дает +1 настроения</t>
  </si>
  <si>
    <t>Дает 1 банан в час. Клетки с травой. После улучшения дают +1 золота</t>
  </si>
  <si>
    <t>Дает 1  хлопок в час. Клетки с травой. После улучшения дают +1 веры</t>
  </si>
  <si>
    <t>Поле. Дает +1 к производству</t>
  </si>
  <si>
    <t>Плантация. Дает +1 к культуре</t>
  </si>
  <si>
    <t>Плантация. Дает +1 к настроению</t>
  </si>
  <si>
    <t>Плантация. Дает +1 к золоту</t>
  </si>
  <si>
    <t>Поле. Дает +1 к вере</t>
  </si>
  <si>
    <t>Мрамор</t>
  </si>
  <si>
    <t>Дает 1 мрамор в час. Клетки с травой и пустыней</t>
  </si>
  <si>
    <t>Дает 1 медь в час. Клетки с травой и пустыней</t>
  </si>
  <si>
    <t>Дает 1 серебро в час. Клетки с травой и пустыней</t>
  </si>
  <si>
    <t>Дает 1 золото в час. Клетки с травой и пустыней</t>
  </si>
  <si>
    <t>Дает 1 алмазы в час. Клетки с травой и пустыней</t>
  </si>
  <si>
    <t>Дает 1 рыба в час. Клетки с водой</t>
  </si>
  <si>
    <t>Дает 1 жемчуг в час. Клетки с водой</t>
  </si>
  <si>
    <t>Дает 1 киты в час. Клетки с водой</t>
  </si>
  <si>
    <t>Рудник. Дает +1 к производству</t>
  </si>
  <si>
    <t>Рудник. Дает +1 к настроению</t>
  </si>
  <si>
    <t>Рудник. Дает +1 к вере</t>
  </si>
  <si>
    <t>Рудник. Дает +2 к золоту</t>
  </si>
  <si>
    <t>Рудник. Дает +1 к туризму</t>
  </si>
  <si>
    <t>Лодка. Дает +1 к еде</t>
  </si>
  <si>
    <t>Лодка. Дает +1 к культуре</t>
  </si>
  <si>
    <t>Лодка. Дает +1 к золоту</t>
  </si>
  <si>
    <t>Кам</t>
  </si>
  <si>
    <t>Жел</t>
  </si>
  <si>
    <t>Дер</t>
  </si>
  <si>
    <t>Пес</t>
  </si>
  <si>
    <t>Алюм</t>
  </si>
  <si>
    <t>Главное здание в городе. Приносит +1 к каждому из параметров в зависимости от уровня здания и вмещает от 3-х жителей. Вмещает 100 ресурсов</t>
  </si>
  <si>
    <t>0. Каждое улучшение - 100 * (уровень - 1)</t>
  </si>
  <si>
    <t>Победа</t>
  </si>
  <si>
    <t>Что нужно сделать?</t>
  </si>
  <si>
    <t>Бонус</t>
  </si>
  <si>
    <t>Научная победа</t>
  </si>
  <si>
    <t>Культурная победа</t>
  </si>
  <si>
    <t>Религиозная победа</t>
  </si>
  <si>
    <t>Торговая победа</t>
  </si>
  <si>
    <t>Открыть все клетки и построить хотя бы одно чудо света</t>
  </si>
  <si>
    <t>Статуя ученого. В следующей игре появляется при строительстве ратуши. Дает +1 науки для каждого уровня ратуши</t>
  </si>
  <si>
    <t>Статуя художника. В следующей игре появляется при строительстве ратуши. Дает +1 культуры для каждого уровня ратуши</t>
  </si>
  <si>
    <t>Статуя пророка. В следующей игре появляется при строительстве ратуши. Дает +1 веры для каждого уровня ратуши</t>
  </si>
  <si>
    <t>Статуя торговка. В следующей игре появляется при строительстве ратуши. Дает +10 золота для каждого уровня ратуши</t>
  </si>
  <si>
    <t>Дает +1 к культуре и +1 к туризму</t>
  </si>
  <si>
    <t>Дает +1 к еде, +1 к производству, +1 к науке, +1 к вере и +1 к культуре в ратуше</t>
  </si>
  <si>
    <t>Максимум можно принять 5 догматов первого уровня</t>
  </si>
  <si>
    <t>Максимум можно принять 4 догмата второго уровня</t>
  </si>
  <si>
    <t>Максимум можно принять 3 догмата третьего уровня</t>
  </si>
  <si>
    <t>1500 очков веры</t>
  </si>
  <si>
    <t>2800 очков веры</t>
  </si>
  <si>
    <t>4500 очков веры</t>
  </si>
  <si>
    <t>Накопить 1 000 000 золота и построить хотя бы одно чудо света</t>
  </si>
  <si>
    <t>Открыть все научные технологии, построить все здания, улучшить ратушу до 5 уровня и построить хотя бы одно чудо света</t>
  </si>
  <si>
    <t>Получить все догматы, улучшить ратушу до 5 уровня, а также построить хотя бы одно чудо света</t>
  </si>
  <si>
    <t>Постройки веры, которые стоят на клетках пустыни дают +1 веры</t>
  </si>
  <si>
    <t>Все построенные чудеса света дают +1 культуру каждый</t>
  </si>
  <si>
    <t>Равнина</t>
  </si>
  <si>
    <t>Вода</t>
  </si>
  <si>
    <t>+</t>
  </si>
  <si>
    <t>Дает +5 к производству</t>
  </si>
  <si>
    <t>Радиовышка. Туристическое агенство. Белый Дом</t>
  </si>
  <si>
    <t>Барак. Рудники. Запретный город</t>
  </si>
  <si>
    <t>Монетный двор. Банк. Небоскреб</t>
  </si>
  <si>
    <t>Университет. Музей. Лувр</t>
  </si>
  <si>
    <t>Фабрика. Пизанская башня. Аэропорт</t>
  </si>
  <si>
    <t>Мастерская. Великая библиотека. Королевский замок</t>
  </si>
  <si>
    <t>Часовня. Стоунхэндж. Храм</t>
  </si>
  <si>
    <t>Обмен золота между игроками. Биг Бен. Петра</t>
  </si>
  <si>
    <t>Школа. Арена. Сиднейская опера</t>
  </si>
  <si>
    <t>Туристы иногда могут приносить очки веры, культуры или науки</t>
  </si>
  <si>
    <t>Многоэтажные дома вмещают на 5 человек больше</t>
  </si>
  <si>
    <t>Дает +1 к производству на клетках с серебром и золотом</t>
  </si>
  <si>
    <t>Ратуша (5 уровней)</t>
  </si>
  <si>
    <t>Театр. Колизей</t>
  </si>
  <si>
    <t>Лаборатория. Нефтяная компания</t>
  </si>
  <si>
    <t>Церковь. +1 уровень ратуши. Тадж Махал</t>
  </si>
  <si>
    <t>Цирк. Стадион</t>
  </si>
  <si>
    <t>Биржа. Вестминстерское аббатство</t>
  </si>
  <si>
    <t>Дома, Бараки и Многоэтажные дома строятся на 30% быстрее</t>
  </si>
  <si>
    <t>Процент</t>
  </si>
  <si>
    <t>Дает +5 к науке и +1 веры</t>
  </si>
  <si>
    <t>Может размещать в себе 7 людей</t>
  </si>
  <si>
    <t>Может размещать в себе 20 людей</t>
  </si>
  <si>
    <t>Туризм показывает, насколько ваша культура лучше культуры других держав. Если туризм превышает ее, то жители других государств будут приезжать к вам, давая вам 1 золота за каждого туриста.</t>
  </si>
  <si>
    <t>Пирамиды. Александрийский маяк. Бранденбурские ворота. Лодки</t>
  </si>
  <si>
    <t>Очки производства</t>
  </si>
  <si>
    <t>Дает +3 к вере</t>
  </si>
  <si>
    <t>Дает +2 к производству и +1 к туризму + 3 золота</t>
  </si>
  <si>
    <t>Дает +4 веры и +3 культуры</t>
  </si>
  <si>
    <t>Дает +6 золота и +3 туризму</t>
  </si>
  <si>
    <t>Дает +4 золота за каждый торговый контракт</t>
  </si>
  <si>
    <t>Дает +3 к культуре, +3 к туризму и +1 к настроению</t>
  </si>
  <si>
    <t>Дает +2 к культуре, +2 к производству и +2 к туризму и +1 к вере</t>
  </si>
  <si>
    <t>Дает +4 к культуре, +3 к настроению и +3 к вере</t>
  </si>
  <si>
    <t>10% к науке при положительном настроении</t>
  </si>
  <si>
    <t>Повышает получение золота от продажи ресурсов на 25%</t>
  </si>
  <si>
    <t>Тип карточки</t>
  </si>
  <si>
    <t>Название карточки</t>
  </si>
  <si>
    <t>Карточка "Стоунхедж"</t>
  </si>
  <si>
    <t>Карточка "Пирамиды"</t>
  </si>
  <si>
    <t>Карточка "Великая библиотека"</t>
  </si>
  <si>
    <t>Карточка "Александрийский маяк"</t>
  </si>
  <si>
    <t>Карточка "Висячие сады"</t>
  </si>
  <si>
    <t>Карточка "Колосс"</t>
  </si>
  <si>
    <t>Карточка "Софийский собор"</t>
  </si>
  <si>
    <t>Карточка "Чичен-Ица"</t>
  </si>
  <si>
    <t>Карточка "Пизанская башня"</t>
  </si>
  <si>
    <t>Карточка "Биг Бен"</t>
  </si>
  <si>
    <t>Карточка "Эйфелева башня"</t>
  </si>
  <si>
    <t>Карточка "Статуя свободы"</t>
  </si>
  <si>
    <t>Карточка "Башня Останкино"</t>
  </si>
  <si>
    <t>Открывает постройку "Стоунхедж"</t>
  </si>
  <si>
    <t>Открывает постройку "Пирамиды"</t>
  </si>
  <si>
    <t>Открывает постройку "Великая библиотека"</t>
  </si>
  <si>
    <t>Открывает постройку "Александрийский маяк"</t>
  </si>
  <si>
    <t>Открывает постройку "Висячие сады"</t>
  </si>
  <si>
    <t>Открывает постройку "Колосс"</t>
  </si>
  <si>
    <t>Открывает постройку "Софийский собор"</t>
  </si>
  <si>
    <t>Открывает постройку "Чичен-Ица"</t>
  </si>
  <si>
    <t>Открывает постройку "Пизанская башня"</t>
  </si>
  <si>
    <t>Открывает постройку "Биг Бен"</t>
  </si>
  <si>
    <t>Открывает постройку "Эйфелева башня"</t>
  </si>
  <si>
    <t>Открывает постройку "Статуя свободы"</t>
  </si>
  <si>
    <t>Открывает постройку "Башня Останкино"</t>
  </si>
  <si>
    <t>Уникальная карточка</t>
  </si>
  <si>
    <t>Карточка "Эльф"</t>
  </si>
  <si>
    <t>Карточка "Гном"</t>
  </si>
  <si>
    <t>Карточка "Нага"</t>
  </si>
  <si>
    <t>Карточка "Арбалетчик"</t>
  </si>
  <si>
    <t>Карточка "Целительница"</t>
  </si>
  <si>
    <t>Карточка "Волк"</t>
  </si>
  <si>
    <t>Карточка "Орк"</t>
  </si>
  <si>
    <t>Карточка "Циклоп"</t>
  </si>
  <si>
    <t>Карточка "Паладин"</t>
  </si>
  <si>
    <t>Карточка "Скелет"</t>
  </si>
  <si>
    <t>Карточка "Ассасин"</t>
  </si>
  <si>
    <t>Стандартная карточка</t>
  </si>
  <si>
    <t>Дает 2 ед производства</t>
  </si>
  <si>
    <t>Дает фон "Сказочный лес"</t>
  </si>
  <si>
    <t>Дает 3 ед веры</t>
  </si>
  <si>
    <t>Дает 2 ед еды</t>
  </si>
  <si>
    <t>Дает 3 очка науки</t>
  </si>
  <si>
    <t>Увеличить производство на 10% на данном ходу</t>
  </si>
  <si>
    <t>Открывает 1 клетку на карте</t>
  </si>
  <si>
    <t>Дает +1 науки на два хода</t>
  </si>
  <si>
    <t>Увеличает науку на 15% на этом ходу</t>
  </si>
  <si>
    <t>Дает 50 золота</t>
  </si>
  <si>
    <t>Дает 2 ед случайного стандартного ресурса</t>
  </si>
  <si>
    <t>Дает 1 ед редкого ресурса</t>
  </si>
  <si>
    <t>Карточка "Грифон"</t>
  </si>
  <si>
    <t>Карточка "Рыцарь"</t>
  </si>
  <si>
    <t>Карточка "Лич"</t>
  </si>
  <si>
    <t>Карточка "Энт"</t>
  </si>
  <si>
    <t>Дает случайный фон</t>
  </si>
  <si>
    <t>Золотая карточка</t>
  </si>
  <si>
    <t>Дает 5 очков опыта</t>
  </si>
  <si>
    <t>Дает 3 очка культуры</t>
  </si>
  <si>
    <t>Коллекция "Варкрафт"</t>
  </si>
  <si>
    <t>Коллекция "Волшебные твари"</t>
  </si>
  <si>
    <t>-</t>
  </si>
  <si>
    <t>Карточка "Маг"</t>
  </si>
  <si>
    <t>Карточка "Демон"</t>
  </si>
  <si>
    <t>Карточка "Джинн"</t>
  </si>
  <si>
    <t>Карточка "Кентавр"</t>
  </si>
  <si>
    <t>Дает 1 жителя</t>
  </si>
  <si>
    <t>Увеличивает добычу еды в два раза на один ход</t>
  </si>
  <si>
    <t>Дает фон "Врата ада"</t>
  </si>
  <si>
    <t>Увеличивает добычу золота на 50% в течение трех ходов</t>
  </si>
  <si>
    <t>Бонус за сбор коллекции</t>
  </si>
  <si>
    <t>Увеличивает производство при строительстве чудес света на 10% на два хода</t>
  </si>
  <si>
    <t>Карточка "Андуин"</t>
  </si>
  <si>
    <t>Карточка "Дуротан"</t>
  </si>
  <si>
    <t>Карточка "Гулдан"</t>
  </si>
  <si>
    <t>Карточка "Медив"</t>
  </si>
  <si>
    <t>Карточка "Ньют Скамандер"</t>
  </si>
  <si>
    <t>Карточка "Персиваль Грейвс"</t>
  </si>
  <si>
    <t>Карточка "Порпентина Голдстейн"</t>
  </si>
  <si>
    <t>Карточка "Серафима Пиквери"</t>
  </si>
  <si>
    <t>Карточка "Черный дракон"</t>
  </si>
  <si>
    <t>Карточка "Ангел"</t>
  </si>
  <si>
    <t>Карточка "Чудовище"</t>
  </si>
  <si>
    <t>Карточка "Вампир"</t>
  </si>
  <si>
    <t>Карточка "Изумрудный дракон"</t>
  </si>
  <si>
    <t>Карточка "Титан"</t>
  </si>
  <si>
    <t>Карточка "Дьявол"</t>
  </si>
  <si>
    <t>Карточка "Минотавр"</t>
  </si>
  <si>
    <t>Дает 25 очков опыта</t>
  </si>
  <si>
    <t>Дает случайный редкий фон</t>
  </si>
  <si>
    <t>Дает 2-х жителей</t>
  </si>
  <si>
    <t>Дает +1 к производству в течение 3-х дней</t>
  </si>
  <si>
    <t>Дает +1 к вере в течение 3-х дней</t>
  </si>
  <si>
    <t>Дает +2 к настроению в течение 3-х дней</t>
  </si>
  <si>
    <t>Дает +1 к культуре в течение 3-х дней</t>
  </si>
  <si>
    <t>Дает +3 к золоту в течение 3-х дней</t>
  </si>
  <si>
    <t>Шанс</t>
  </si>
  <si>
    <t>Стандартный ресурс</t>
  </si>
  <si>
    <t>Редкий ресурс</t>
  </si>
  <si>
    <t>Карточка</t>
  </si>
  <si>
    <t>Опыт</t>
  </si>
  <si>
    <t>Фон</t>
  </si>
  <si>
    <t>Основные показатели</t>
  </si>
  <si>
    <t>Дополнительные показатели</t>
  </si>
  <si>
    <t>Дает от 5 до 25 золота. Шансы: 5% - 25 золота, 15% - 20 золота, 25% - 15 золота, 35% - 10 золота, 20% - 5 золота</t>
  </si>
  <si>
    <t>Дает 1-3 единицы ресурсов: дерево, камень, песок, железо, нефть. 50% - 1 ед, 30% - 2 ед, 20% - 3 ед</t>
  </si>
  <si>
    <t>Дает 1-2 единицы одного из редких ресурсов. Шансы: 75% - 1 ед, 25% - 2 ед</t>
  </si>
  <si>
    <t>Дает 1-5 ед пищи, производства или науки. Шансы такие же, как и у золота</t>
  </si>
  <si>
    <t>Дает 1-5 ед культуры или веры. Шансы такие же, как и у золота</t>
  </si>
  <si>
    <t>Дает случайную карточку. 50% - стандартная карточка, 30% - коллекционная, 15% - уникальная, 5% - золотая</t>
  </si>
  <si>
    <t>Дает 1-3 ед опыта. Шансы, как и у стандартных ресурсов</t>
  </si>
  <si>
    <t>Карточка "Цербер"</t>
  </si>
  <si>
    <t>Карточка "Зомби"</t>
  </si>
  <si>
    <t>Карточка "Элементаль огня"</t>
  </si>
  <si>
    <t>Карточка "Элементаль воздуха"</t>
  </si>
  <si>
    <t>Карточка "Элементаль воды"</t>
  </si>
  <si>
    <t>Карточка "Элементаль земли"</t>
  </si>
  <si>
    <t>Дает 1 золота за каждого туриста на этом ходу</t>
  </si>
  <si>
    <t>Коллекция "Стихии"</t>
  </si>
  <si>
    <t>Вид войск</t>
  </si>
  <si>
    <t>Особенности</t>
  </si>
  <si>
    <t>Пехота</t>
  </si>
  <si>
    <t>Стрелки</t>
  </si>
  <si>
    <t>Артиллерия</t>
  </si>
  <si>
    <t>Танки</t>
  </si>
  <si>
    <t>Авиация</t>
  </si>
  <si>
    <t>Снайперы</t>
  </si>
  <si>
    <t>Ближний бой</t>
  </si>
  <si>
    <t>Ближний бой. Высокая скорость</t>
  </si>
  <si>
    <t>Дальний бой. Эффективны против юнитов ближнего боя</t>
  </si>
  <si>
    <t>Медлительны. Эффективны против юнитов ближнего и дальнего боя.</t>
  </si>
  <si>
    <t>Эффективна против сооружений и юнитов. Может быть сбита артиллерией</t>
  </si>
  <si>
    <t>Дальний бой. Эффективны против сооружений и авиации</t>
  </si>
  <si>
    <t>Ракета</t>
  </si>
  <si>
    <t>Одноразова, наносит большой урон по центру и небольшой по соседним клеткам. Эффективна против всех видов юнитов. Может быть сбита артиллерией или перехвачена авиацией</t>
  </si>
  <si>
    <t>Мощь</t>
  </si>
  <si>
    <t>Здоровье</t>
  </si>
  <si>
    <t>Ресурсы</t>
  </si>
  <si>
    <t>3 железа</t>
  </si>
  <si>
    <t>2 железа</t>
  </si>
  <si>
    <t>5 железа, 1 алюминий</t>
  </si>
  <si>
    <t>2 железа, 1 алюминий</t>
  </si>
  <si>
    <t>5 алюминия, 5 нефти</t>
  </si>
  <si>
    <t>2 алюминия, 5 урана</t>
  </si>
  <si>
    <t>8 железа, 3 алюминия, 2 нефти</t>
  </si>
  <si>
    <t>50 в центре, 15 в соседних</t>
  </si>
  <si>
    <t>Скорость</t>
  </si>
  <si>
    <t>Разница</t>
  </si>
  <si>
    <t>10% к науке. Ратуша, стоящая около горы, дает дополнительно +1 к науке</t>
  </si>
  <si>
    <t>10% к производству. После строительства любого здания есть шанс получения 1-2 очков производства, науки или веры</t>
  </si>
  <si>
    <t>10% к культуре. +5% к производству при строительстве культурных зданий</t>
  </si>
  <si>
    <t>25% к добыче ресурсов</t>
  </si>
  <si>
    <t>Поля, плантации, рудники и лодки строятся на 50% быстрее</t>
  </si>
  <si>
    <t>Дает 1 дополнительную единицу золота от каждого туриста. +5% туристического влияния на другие страны</t>
  </si>
  <si>
    <t>Склады могут сохранять на 20% больше ресурсов. Плантация дает +1 к еде</t>
  </si>
  <si>
    <t>Дает +1 культуры за каждых 10 жителей</t>
  </si>
  <si>
    <t>Вероятность получения клетки с ресурсами выше на 10%. Мастерская у горы приносит +1 к производству</t>
  </si>
  <si>
    <t>Продажа ресурсов выгоднее на 15%. Рынок дает +1 к культуре</t>
  </si>
  <si>
    <t>Спрайт</t>
  </si>
  <si>
    <t>Шахты и плантации</t>
  </si>
  <si>
    <t>Ферма</t>
  </si>
  <si>
    <t>Карьер</t>
  </si>
  <si>
    <t>Нефтяная платформа</t>
  </si>
  <si>
    <t>Рудник камень</t>
  </si>
  <si>
    <t>Рудник железо</t>
  </si>
  <si>
    <t>Рудник алюминий</t>
  </si>
  <si>
    <t>Рудник уран</t>
  </si>
  <si>
    <t>Лесопилка</t>
  </si>
  <si>
    <t>Поле пшеницы</t>
  </si>
  <si>
    <t>Плантация виноградники</t>
  </si>
  <si>
    <t>Плантация цитрусовые</t>
  </si>
  <si>
    <t>Плантация бананов</t>
  </si>
  <si>
    <t>Плантация хлопка</t>
  </si>
  <si>
    <t>Рудник меди</t>
  </si>
  <si>
    <t>Рудник серебра</t>
  </si>
  <si>
    <t>Рудник золота</t>
  </si>
  <si>
    <t>Рудник алмазов</t>
  </si>
  <si>
    <t>Лодка с рыбой</t>
  </si>
  <si>
    <t>Лодка с жемчугом</t>
  </si>
  <si>
    <t>Лодка с китами</t>
  </si>
  <si>
    <t>Здания</t>
  </si>
  <si>
    <t>Ратуша 1 уровень</t>
  </si>
  <si>
    <t>Ратуша 2 уровень</t>
  </si>
  <si>
    <t>Ратуша 3 уровень</t>
  </si>
  <si>
    <t>Ратуша 4 уровень</t>
  </si>
  <si>
    <t>Ратуша 5 уровень</t>
  </si>
  <si>
    <t>Малый дом</t>
  </si>
  <si>
    <t>Вестминстерское аббатство</t>
  </si>
  <si>
    <t>Бранденбурские ворота</t>
  </si>
  <si>
    <t>Александрийский маяк</t>
  </si>
  <si>
    <t>ü</t>
  </si>
  <si>
    <t>Параметр</t>
  </si>
  <si>
    <t>На что влияет?</t>
  </si>
  <si>
    <t>Атака</t>
  </si>
  <si>
    <t>Мораль</t>
  </si>
  <si>
    <t>Удача</t>
  </si>
  <si>
    <t>Здоровье отряда. Может быть увеличено способностями отряда. Отряд может восстановить 7-10 ед здоровья за ход</t>
  </si>
  <si>
    <t>Количество клеток, которые может пройти отряд на один ход. Разрушение зданий отнимает 1 ед передвижения</t>
  </si>
  <si>
    <t>Вероятность того, что отряд будет ходить еще раз за ход</t>
  </si>
  <si>
    <t>Вероятность того, что отряд нанесет 100% - 150% урона</t>
  </si>
  <si>
    <t>Ветка</t>
  </si>
  <si>
    <t>Что дает</t>
  </si>
  <si>
    <t>1 круг</t>
  </si>
  <si>
    <t>2 круг</t>
  </si>
  <si>
    <t>3 круг</t>
  </si>
  <si>
    <t>Дает +1 к атаке генерала</t>
  </si>
  <si>
    <t>Дает +2 к атаке генерала</t>
  </si>
  <si>
    <t>Дает +3 к атаке генерала</t>
  </si>
  <si>
    <t>Снижает мораль и удачу вражеского генерала на 1</t>
  </si>
  <si>
    <t>Дает +5% к урону отрядам, которые находятся рядом с горой</t>
  </si>
  <si>
    <t>Уменьшает на 10% урон пехоте и стрелкам, полученный от артиллерии</t>
  </si>
  <si>
    <t>Снайперы наносят на 10% урона больше артиллерии</t>
  </si>
  <si>
    <t>Авиация перехватывает вражеские ракеты на 5% эффективнее</t>
  </si>
  <si>
    <t>В начале каждого хода генерал восстанавливает 5 ед здоровья случайному отряду</t>
  </si>
  <si>
    <t>В начале каждого хода генерал наносит 5-7 ед урона случайному отряду</t>
  </si>
  <si>
    <t>Дает +5 здоровья генералу</t>
  </si>
  <si>
    <t>Дает +10 здоровья генералу</t>
  </si>
  <si>
    <t>Дает +20 здоровья генералу</t>
  </si>
  <si>
    <t>Вражеские отряды, стоящие рядом с генералом теряет по 1 ед здоровья в ход</t>
  </si>
  <si>
    <t>Соседние дружественные отряды восстанавливают друг другу по 1 ед здоровья</t>
  </si>
  <si>
    <t>При срабатывании морали, отряд восстанавливает 2 ед здоровья</t>
  </si>
  <si>
    <t>Авиация восстанавливает здоровье на +2 ед больше</t>
  </si>
  <si>
    <t>При атаке противника, чье здоровье в начале атаки было меньше, чем у вашего отряда, ваш отряд получает +1 здоровья, отряд противника -1</t>
  </si>
  <si>
    <t>Лидерство</t>
  </si>
  <si>
    <t>Увеличивает удачу на 1</t>
  </si>
  <si>
    <t>Увеличивает мораль на 1</t>
  </si>
  <si>
    <t>Увеличивает удачу и мораль на 1</t>
  </si>
  <si>
    <t>Количество урона, который наносит отряд противнику. Варьируется от 75% - 100% за ход. Ответный удар - 25% - 45%. Может быть увеличен способностями генерала</t>
  </si>
  <si>
    <t>После каждого срабатывания удачи  у отрядов, генерал получает 1 очко опыта</t>
  </si>
  <si>
    <t>В начале каждого хода случайный отряд получает +1 к скорости</t>
  </si>
  <si>
    <t>После смерти отряда противника, вы получаете очки культуры или веры</t>
  </si>
  <si>
    <t>Удача соседних дружественных войск увеличивается на 1</t>
  </si>
  <si>
    <t>Уменьшает шанс промаха на 5% у артиллерии и авиацииэ</t>
  </si>
  <si>
    <t>После срабатывания морали, ваш отряд разово получает +2 к силе</t>
  </si>
  <si>
    <t>Дает +2 к культуре и +1 к науке</t>
  </si>
  <si>
    <t>Поддержка</t>
  </si>
  <si>
    <t>Дает +5% к урону всем отрядам</t>
  </si>
  <si>
    <t>Дает +1 ярости за каждую атаку</t>
  </si>
  <si>
    <t>В 5% случаев отряд не получит урона от атаки</t>
  </si>
  <si>
    <t>В начале боя у вас 20 очков ярости</t>
  </si>
  <si>
    <t>Каждый отряд получает 5% атаки от атаки полководца</t>
  </si>
  <si>
    <t>В начале каждого хода дает случайному отряду +1 к скорости</t>
  </si>
  <si>
    <t>После каждого применения ярости, уменьшает ее стоимость на 10 ед (не менее 150)</t>
  </si>
  <si>
    <t>Когда дружественные отряды получают урон, генерал наносит 1 ед урона случайному вражескому отряду</t>
  </si>
  <si>
    <t>Увеличивает на 1 ед максимальное здоровье всех юнитов</t>
  </si>
  <si>
    <t>Карточка "Железный человек"</t>
  </si>
  <si>
    <t>Карточка "Капитан Америка"</t>
  </si>
  <si>
    <t>Карточка "Черная вдова"</t>
  </si>
  <si>
    <t>Карточка "Сокол"</t>
  </si>
  <si>
    <t>Карточка "Тор"</t>
  </si>
  <si>
    <t>Коллекция "Мстители"</t>
  </si>
  <si>
    <t>Дает случайную золотую карточку, 50 очков опыта, случайный коллекционный фон и 90 очков науки</t>
  </si>
  <si>
    <t>Дает случайную золотую карточку, 40 очков опыта, случайный коллекционный фон и 70 очков веры</t>
  </si>
  <si>
    <t>Дает случайную золотую карточку, 40 очков опыта, случайный коллекционный фон и 100 очков производства</t>
  </si>
  <si>
    <t>Дает случайную золотую карточку, 40 очков опыта, случайный коллекционный фон и 100 очков науки</t>
  </si>
  <si>
    <t>Карточка "Ламассу"</t>
  </si>
  <si>
    <t>Карточка "Черный рыцарь"</t>
  </si>
  <si>
    <t>Дает +20% науки при изучении технологии из ветки "Религия" на три хода</t>
  </si>
  <si>
    <t>Увеличивает +20% производство, если строится религиозное здание, на три хода</t>
  </si>
  <si>
    <t>Название сундука</t>
  </si>
  <si>
    <t>Содержимое</t>
  </si>
  <si>
    <t>Сундук чудес</t>
  </si>
  <si>
    <t>Фон "Сказочный лес"</t>
  </si>
  <si>
    <t>Фон "Единорог"</t>
  </si>
  <si>
    <t>Фон "Сказочный замок"</t>
  </si>
  <si>
    <t>Фон "Грифоны"</t>
  </si>
  <si>
    <t>Фон "Портал"</t>
  </si>
  <si>
    <t>Фон "Абстракция"</t>
  </si>
  <si>
    <t>Фон "Гигантский паук"</t>
  </si>
  <si>
    <t>Фон "Замок некроманта"</t>
  </si>
  <si>
    <t>Фон "Тьма"</t>
  </si>
  <si>
    <t>Фон "Темные эльфы"</t>
  </si>
  <si>
    <t>Фон "Пещера"</t>
  </si>
  <si>
    <t>Фон "Черепа"</t>
  </si>
  <si>
    <t>Фон "Поле битвы"</t>
  </si>
  <si>
    <t>Фон "Лагерь"</t>
  </si>
  <si>
    <t>Фон "Врата ада"</t>
  </si>
  <si>
    <t>Фон "Дьявол"</t>
  </si>
  <si>
    <t>Деревянный сундук</t>
  </si>
  <si>
    <t>Ящик рыцарей</t>
  </si>
  <si>
    <t>Сундук некроманта</t>
  </si>
  <si>
    <t>Сундук убийцы</t>
  </si>
  <si>
    <t>Ящик орды</t>
  </si>
  <si>
    <t>Сундук из ада</t>
  </si>
  <si>
    <t>Карточка "Фурия"</t>
  </si>
  <si>
    <t>Карточка "Гидра"</t>
  </si>
  <si>
    <t>Карточка "Гоблин"</t>
  </si>
  <si>
    <t>Карточка "Огр"</t>
  </si>
  <si>
    <t>Дает случайный сундук</t>
  </si>
  <si>
    <t>Дает 1 очко опыта за каждые пять уровней пользователя</t>
  </si>
  <si>
    <t>Дает +1 к еде, в течение строительства фермы или плантации</t>
  </si>
  <si>
    <t>Дает +30% золота за следующую продажу ресурсов</t>
  </si>
  <si>
    <t>Карточка "Черт"</t>
  </si>
  <si>
    <t>Выполняет случайно один из трех эффектов: дает случайный фон, дает 100 золота или отнимает 150 золота</t>
  </si>
  <si>
    <t>Магическая шкатулка</t>
  </si>
  <si>
    <t>Что открывает?</t>
  </si>
  <si>
    <t>Возможность установить фон. Дает 1 случайный фон</t>
  </si>
  <si>
    <t>Дает 1 случайный фон</t>
  </si>
  <si>
    <t>Открывает краткую информацию об империях других игроков: название страны и ее особенность</t>
  </si>
  <si>
    <t>Расширяет информацию об империях: процент завершенных исследований, принятых догматов и открытых территорий</t>
  </si>
  <si>
    <t>Расширяет информацию об империях: показывает прирост  показателей</t>
  </si>
  <si>
    <t>Расширяет информацию об империях: показывает количество жителей, их настроение, а также как вы влияете на них</t>
  </si>
  <si>
    <t>Дает 1 сундук</t>
  </si>
  <si>
    <t>Дает возможность менять акцентный цвет</t>
  </si>
  <si>
    <t>Дает дополнительные акцентные цвета</t>
  </si>
  <si>
    <t>Дает 1 золотую карту</t>
  </si>
  <si>
    <t>Открывает доступ к торговле</t>
  </si>
  <si>
    <t>День</t>
  </si>
  <si>
    <t>Эффект</t>
  </si>
  <si>
    <t>День России</t>
  </si>
  <si>
    <t>День Китая</t>
  </si>
  <si>
    <t>День США</t>
  </si>
  <si>
    <t>День Японии</t>
  </si>
  <si>
    <t>День Италии</t>
  </si>
  <si>
    <t>День Великобритании</t>
  </si>
  <si>
    <t>День Франции</t>
  </si>
  <si>
    <t>День Таиланда</t>
  </si>
  <si>
    <t>День Испании</t>
  </si>
  <si>
    <t>День Бразилии</t>
  </si>
  <si>
    <t>День Австралии</t>
  </si>
  <si>
    <t>День Германии</t>
  </si>
  <si>
    <t>День Индии</t>
  </si>
  <si>
    <t>День Швеции</t>
  </si>
  <si>
    <t>День Израиля</t>
  </si>
  <si>
    <t>Государство получает +1 к производству в течение дня</t>
  </si>
  <si>
    <t>День изобилия</t>
  </si>
  <si>
    <t>День засухи</t>
  </si>
  <si>
    <t>Еда увеличивается на 20%</t>
  </si>
  <si>
    <t>Еда уменьшается на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</si>
</sst>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i/>
      <sz val="16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b/>
      <i/>
      <sz val="18"/>
      <color theme="1"/>
      <name val="Calibri"/>
      <family val="2"/>
      <charset val="204"/>
      <scheme val="minor"/>
    </font>
    <font>
      <b/>
      <i/>
      <sz val="16"/>
      <color theme="1"/>
      <name val="Arial Black"/>
      <family val="2"/>
      <charset val="204"/>
    </font>
    <font>
      <b/>
      <i/>
      <sz val="14"/>
      <color theme="1"/>
      <name val="Arial"/>
      <family val="2"/>
      <charset val="204"/>
    </font>
    <font>
      <b/>
      <i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8"/>
      <color theme="1"/>
      <name val="Gill Sans MT"/>
      <family val="2"/>
    </font>
    <font>
      <b/>
      <sz val="16"/>
      <color theme="1"/>
      <name val="Wingdings"/>
      <charset val="2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6A6B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B999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DDDDD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Dot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64">
    <xf numFmtId="0" fontId="0" fillId="0" borderId="0" xfId="0"/>
    <xf numFmtId="0" fontId="2" fillId="0" borderId="2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0" fontId="6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0" fillId="8" borderId="1" xfId="0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2" fillId="0" borderId="25" xfId="0" applyFont="1" applyBorder="1" applyAlignment="1">
      <alignment vertical="center" wrapText="1"/>
    </xf>
    <xf numFmtId="0" fontId="4" fillId="0" borderId="25" xfId="0" applyFont="1" applyBorder="1" applyAlignment="1">
      <alignment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8" borderId="25" xfId="0" applyFont="1" applyFill="1" applyBorder="1" applyAlignment="1">
      <alignment horizontal="left" vertical="center" wrapText="1"/>
    </xf>
    <xf numFmtId="0" fontId="0" fillId="8" borderId="25" xfId="0" applyFill="1" applyBorder="1"/>
    <xf numFmtId="0" fontId="2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8" borderId="9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2" fillId="6" borderId="15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7" borderId="12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2" xfId="0" applyFont="1" applyFill="1" applyBorder="1" applyAlignment="1">
      <alignment horizontal="left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2" fillId="8" borderId="12" xfId="0" applyFont="1" applyFill="1" applyBorder="1" applyAlignment="1">
      <alignment horizontal="left" vertical="center" wrapText="1"/>
    </xf>
    <xf numFmtId="0" fontId="2" fillId="8" borderId="15" xfId="0" applyFont="1" applyFill="1" applyBorder="1" applyAlignment="1">
      <alignment horizontal="left" vertical="center" wrapText="1"/>
    </xf>
    <xf numFmtId="0" fontId="2" fillId="14" borderId="10" xfId="0" applyFont="1" applyFill="1" applyBorder="1" applyAlignment="1">
      <alignment horizontal="left" vertical="center" wrapText="1"/>
    </xf>
    <xf numFmtId="0" fontId="2" fillId="14" borderId="12" xfId="0" applyFont="1" applyFill="1" applyBorder="1" applyAlignment="1">
      <alignment horizontal="left" vertical="center" wrapText="1"/>
    </xf>
    <xf numFmtId="0" fontId="2" fillId="14" borderId="15" xfId="0" applyFont="1" applyFill="1" applyBorder="1" applyAlignment="1">
      <alignment horizontal="left" vertical="center" wrapText="1"/>
    </xf>
    <xf numFmtId="0" fontId="2" fillId="13" borderId="10" xfId="0" applyFont="1" applyFill="1" applyBorder="1" applyAlignment="1">
      <alignment horizontal="left" vertical="center" wrapText="1"/>
    </xf>
    <xf numFmtId="0" fontId="2" fillId="13" borderId="12" xfId="0" applyFont="1" applyFill="1" applyBorder="1" applyAlignment="1">
      <alignment horizontal="left" vertical="center" wrapText="1"/>
    </xf>
    <xf numFmtId="0" fontId="2" fillId="13" borderId="15" xfId="0" applyFont="1" applyFill="1" applyBorder="1" applyAlignment="1">
      <alignment horizontal="left" vertical="center" wrapText="1"/>
    </xf>
    <xf numFmtId="0" fontId="2" fillId="12" borderId="10" xfId="0" applyFont="1" applyFill="1" applyBorder="1" applyAlignment="1">
      <alignment horizontal="left" vertical="center" wrapText="1"/>
    </xf>
    <xf numFmtId="0" fontId="2" fillId="12" borderId="12" xfId="0" applyFont="1" applyFill="1" applyBorder="1" applyAlignment="1">
      <alignment horizontal="left" vertical="center" wrapText="1"/>
    </xf>
    <xf numFmtId="0" fontId="2" fillId="12" borderId="15" xfId="0" applyFont="1" applyFill="1" applyBorder="1" applyAlignment="1">
      <alignment horizontal="left" vertical="center" wrapText="1"/>
    </xf>
    <xf numFmtId="0" fontId="1" fillId="11" borderId="10" xfId="0" applyFont="1" applyFill="1" applyBorder="1" applyAlignment="1">
      <alignment horizontal="left" vertical="center" wrapText="1"/>
    </xf>
    <xf numFmtId="0" fontId="1" fillId="11" borderId="12" xfId="0" applyFont="1" applyFill="1" applyBorder="1" applyAlignment="1">
      <alignment horizontal="left" vertical="center" wrapText="1"/>
    </xf>
    <xf numFmtId="0" fontId="1" fillId="11" borderId="15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left" vertical="center" wrapText="1"/>
    </xf>
    <xf numFmtId="0" fontId="7" fillId="0" borderId="16" xfId="0" applyFont="1" applyBorder="1"/>
    <xf numFmtId="0" fontId="7" fillId="9" borderId="16" xfId="0" applyFont="1" applyFill="1" applyBorder="1"/>
    <xf numFmtId="0" fontId="7" fillId="2" borderId="16" xfId="0" applyFont="1" applyFill="1" applyBorder="1"/>
    <xf numFmtId="0" fontId="7" fillId="3" borderId="16" xfId="0" applyFont="1" applyFill="1" applyBorder="1"/>
    <xf numFmtId="0" fontId="7" fillId="4" borderId="16" xfId="0" applyFont="1" applyFill="1" applyBorder="1"/>
    <xf numFmtId="0" fontId="7" fillId="8" borderId="16" xfId="0" applyFont="1" applyFill="1" applyBorder="1"/>
    <xf numFmtId="0" fontId="2" fillId="4" borderId="10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26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0" fillId="9" borderId="1" xfId="0" applyFill="1" applyBorder="1"/>
    <xf numFmtId="0" fontId="7" fillId="3" borderId="28" xfId="0" applyFont="1" applyFill="1" applyBorder="1"/>
    <xf numFmtId="0" fontId="6" fillId="3" borderId="2" xfId="0" applyFont="1" applyFill="1" applyBorder="1" applyAlignment="1">
      <alignment horizontal="left" vertical="center" wrapText="1"/>
    </xf>
    <xf numFmtId="0" fontId="6" fillId="3" borderId="3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9" borderId="0" xfId="0" applyFill="1" applyBorder="1"/>
    <xf numFmtId="0" fontId="7" fillId="9" borderId="1" xfId="0" applyFont="1" applyFill="1" applyBorder="1"/>
    <xf numFmtId="0" fontId="2" fillId="9" borderId="32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2" fillId="15" borderId="8" xfId="0" applyFont="1" applyFill="1" applyBorder="1" applyAlignment="1">
      <alignment vertical="center" wrapText="1"/>
    </xf>
    <xf numFmtId="0" fontId="4" fillId="15" borderId="9" xfId="0" applyFont="1" applyFill="1" applyBorder="1" applyAlignment="1">
      <alignment vertical="center" wrapText="1"/>
    </xf>
    <xf numFmtId="0" fontId="2" fillId="15" borderId="11" xfId="0" applyFont="1" applyFill="1" applyBorder="1" applyAlignment="1">
      <alignment vertical="center" wrapText="1"/>
    </xf>
    <xf numFmtId="0" fontId="4" fillId="15" borderId="1" xfId="0" applyFont="1" applyFill="1" applyBorder="1" applyAlignment="1">
      <alignment vertical="center" wrapText="1"/>
    </xf>
    <xf numFmtId="0" fontId="2" fillId="15" borderId="13" xfId="0" applyFont="1" applyFill="1" applyBorder="1" applyAlignment="1">
      <alignment vertical="center" wrapText="1"/>
    </xf>
    <xf numFmtId="0" fontId="4" fillId="15" borderId="14" xfId="0" applyFont="1" applyFill="1" applyBorder="1" applyAlignment="1">
      <alignment vertical="center" wrapText="1"/>
    </xf>
    <xf numFmtId="0" fontId="2" fillId="16" borderId="8" xfId="0" applyFont="1" applyFill="1" applyBorder="1" applyAlignment="1">
      <alignment vertical="center" wrapText="1"/>
    </xf>
    <xf numFmtId="0" fontId="4" fillId="16" borderId="9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center" wrapText="1"/>
    </xf>
    <xf numFmtId="0" fontId="2" fillId="16" borderId="33" xfId="0" applyFont="1" applyFill="1" applyBorder="1" applyAlignment="1">
      <alignment vertical="center" wrapText="1"/>
    </xf>
    <xf numFmtId="0" fontId="4" fillId="16" borderId="25" xfId="0" applyFont="1" applyFill="1" applyBorder="1" applyAlignment="1">
      <alignment vertical="center" wrapText="1"/>
    </xf>
    <xf numFmtId="0" fontId="2" fillId="16" borderId="13" xfId="0" applyFont="1" applyFill="1" applyBorder="1" applyAlignment="1">
      <alignment vertical="center" wrapText="1"/>
    </xf>
    <xf numFmtId="0" fontId="4" fillId="16" borderId="14" xfId="0" applyFont="1" applyFill="1" applyBorder="1" applyAlignment="1">
      <alignment vertical="center" wrapText="1"/>
    </xf>
    <xf numFmtId="0" fontId="2" fillId="17" borderId="8" xfId="0" applyFont="1" applyFill="1" applyBorder="1" applyAlignment="1">
      <alignment vertical="center" wrapText="1"/>
    </xf>
    <xf numFmtId="0" fontId="4" fillId="17" borderId="9" xfId="0" applyFont="1" applyFill="1" applyBorder="1" applyAlignment="1">
      <alignment vertical="center" wrapText="1"/>
    </xf>
    <xf numFmtId="0" fontId="2" fillId="17" borderId="11" xfId="0" applyFont="1" applyFill="1" applyBorder="1" applyAlignment="1">
      <alignment vertical="center" wrapText="1"/>
    </xf>
    <xf numFmtId="0" fontId="4" fillId="17" borderId="1" xfId="0" applyFont="1" applyFill="1" applyBorder="1" applyAlignment="1">
      <alignment vertical="center" wrapText="1"/>
    </xf>
    <xf numFmtId="0" fontId="2" fillId="17" borderId="13" xfId="0" applyFont="1" applyFill="1" applyBorder="1" applyAlignment="1">
      <alignment vertical="center" wrapText="1"/>
    </xf>
    <xf numFmtId="0" fontId="4" fillId="17" borderId="14" xfId="0" applyFont="1" applyFill="1" applyBorder="1" applyAlignment="1">
      <alignment vertical="center" wrapText="1"/>
    </xf>
    <xf numFmtId="0" fontId="7" fillId="8" borderId="28" xfId="0" applyFont="1" applyFill="1" applyBorder="1"/>
    <xf numFmtId="0" fontId="0" fillId="0" borderId="0" xfId="0" applyBorder="1"/>
    <xf numFmtId="0" fontId="0" fillId="18" borderId="1" xfId="0" applyFill="1" applyBorder="1"/>
    <xf numFmtId="0" fontId="6" fillId="18" borderId="1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8" fillId="8" borderId="2" xfId="0" applyFont="1" applyFill="1" applyBorder="1"/>
    <xf numFmtId="0" fontId="7" fillId="18" borderId="16" xfId="0" applyFont="1" applyFill="1" applyBorder="1"/>
    <xf numFmtId="0" fontId="6" fillId="8" borderId="29" xfId="0" applyFont="1" applyFill="1" applyBorder="1" applyAlignment="1">
      <alignment horizontal="left" vertical="center" wrapText="1"/>
    </xf>
    <xf numFmtId="0" fontId="6" fillId="18" borderId="10" xfId="0" applyFont="1" applyFill="1" applyBorder="1" applyAlignment="1">
      <alignment horizontal="left" vertical="center" wrapText="1"/>
    </xf>
    <xf numFmtId="0" fontId="6" fillId="18" borderId="12" xfId="0" applyFont="1" applyFill="1" applyBorder="1" applyAlignment="1">
      <alignment horizontal="left" vertical="center" wrapText="1"/>
    </xf>
    <xf numFmtId="0" fontId="6" fillId="8" borderId="30" xfId="0" applyFont="1" applyFill="1" applyBorder="1" applyAlignment="1">
      <alignment horizontal="left" vertical="center" wrapText="1"/>
    </xf>
    <xf numFmtId="0" fontId="6" fillId="18" borderId="15" xfId="0" applyFont="1" applyFill="1" applyBorder="1" applyAlignment="1">
      <alignment horizontal="left" vertical="center" wrapText="1"/>
    </xf>
    <xf numFmtId="0" fontId="2" fillId="0" borderId="1" xfId="0" applyFont="1" applyBorder="1"/>
    <xf numFmtId="0" fontId="7" fillId="9" borderId="16" xfId="0" applyFont="1" applyFill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8" xfId="0" applyFont="1" applyBorder="1" applyAlignment="1">
      <alignment vertical="center"/>
    </xf>
    <xf numFmtId="0" fontId="2" fillId="4" borderId="18" xfId="0" applyFont="1" applyFill="1" applyBorder="1" applyAlignment="1">
      <alignment horizontal="left" vertical="center" wrapText="1"/>
    </xf>
    <xf numFmtId="0" fontId="6" fillId="8" borderId="34" xfId="0" applyFont="1" applyFill="1" applyBorder="1" applyAlignment="1">
      <alignment horizontal="left" vertical="center" wrapText="1"/>
    </xf>
    <xf numFmtId="0" fontId="6" fillId="18" borderId="27" xfId="0" applyFont="1" applyFill="1" applyBorder="1" applyAlignment="1">
      <alignment horizontal="left" vertical="center" wrapText="1"/>
    </xf>
    <xf numFmtId="0" fontId="6" fillId="8" borderId="6" xfId="0" applyFont="1" applyFill="1" applyBorder="1" applyAlignment="1">
      <alignment horizontal="left" vertical="center" wrapText="1"/>
    </xf>
    <xf numFmtId="0" fontId="6" fillId="18" borderId="5" xfId="0" applyFont="1" applyFill="1" applyBorder="1" applyAlignment="1">
      <alignment horizontal="left" vertical="center" wrapText="1"/>
    </xf>
    <xf numFmtId="0" fontId="2" fillId="0" borderId="3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6" fillId="8" borderId="28" xfId="0" applyFont="1" applyFill="1" applyBorder="1" applyAlignment="1">
      <alignment horizontal="left" vertical="center" wrapText="1"/>
    </xf>
    <xf numFmtId="0" fontId="6" fillId="18" borderId="36" xfId="0" applyFont="1" applyFill="1" applyBorder="1" applyAlignment="1">
      <alignment horizontal="left" vertical="center" wrapText="1"/>
    </xf>
    <xf numFmtId="0" fontId="0" fillId="0" borderId="37" xfId="0" applyBorder="1"/>
    <xf numFmtId="0" fontId="0" fillId="0" borderId="38" xfId="0" applyBorder="1"/>
    <xf numFmtId="0" fontId="7" fillId="19" borderId="16" xfId="0" applyFont="1" applyFill="1" applyBorder="1"/>
    <xf numFmtId="0" fontId="6" fillId="19" borderId="4" xfId="0" applyFont="1" applyFill="1" applyBorder="1" applyAlignment="1">
      <alignment horizontal="left" vertical="center" wrapText="1"/>
    </xf>
    <xf numFmtId="0" fontId="0" fillId="19" borderId="0" xfId="0" applyFill="1"/>
    <xf numFmtId="0" fontId="7" fillId="17" borderId="16" xfId="0" applyFont="1" applyFill="1" applyBorder="1"/>
    <xf numFmtId="0" fontId="6" fillId="17" borderId="4" xfId="0" applyFont="1" applyFill="1" applyBorder="1" applyAlignment="1">
      <alignment horizontal="left" vertical="center" wrapText="1"/>
    </xf>
    <xf numFmtId="0" fontId="0" fillId="17" borderId="0" xfId="0" applyFill="1"/>
    <xf numFmtId="0" fontId="7" fillId="10" borderId="16" xfId="0" applyFont="1" applyFill="1" applyBorder="1"/>
    <xf numFmtId="0" fontId="6" fillId="10" borderId="4" xfId="0" applyFont="1" applyFill="1" applyBorder="1" applyAlignment="1">
      <alignment horizontal="left" vertical="center" wrapText="1"/>
    </xf>
    <xf numFmtId="0" fontId="0" fillId="10" borderId="0" xfId="0" applyFill="1"/>
    <xf numFmtId="0" fontId="7" fillId="20" borderId="16" xfId="0" applyFont="1" applyFill="1" applyBorder="1"/>
    <xf numFmtId="0" fontId="6" fillId="20" borderId="4" xfId="0" applyFont="1" applyFill="1" applyBorder="1" applyAlignment="1">
      <alignment horizontal="left" vertical="center" wrapText="1"/>
    </xf>
    <xf numFmtId="0" fontId="0" fillId="20" borderId="0" xfId="0" applyFill="1"/>
    <xf numFmtId="0" fontId="0" fillId="2" borderId="0" xfId="0" applyFill="1"/>
    <xf numFmtId="0" fontId="9" fillId="21" borderId="16" xfId="0" applyFont="1" applyFill="1" applyBorder="1"/>
    <xf numFmtId="0" fontId="10" fillId="21" borderId="4" xfId="0" applyFont="1" applyFill="1" applyBorder="1" applyAlignment="1">
      <alignment horizontal="left" vertical="center" wrapText="1"/>
    </xf>
    <xf numFmtId="0" fontId="3" fillId="21" borderId="0" xfId="0" applyFont="1" applyFill="1"/>
    <xf numFmtId="0" fontId="9" fillId="22" borderId="16" xfId="0" applyFont="1" applyFill="1" applyBorder="1"/>
    <xf numFmtId="0" fontId="10" fillId="22" borderId="4" xfId="0" applyFont="1" applyFill="1" applyBorder="1" applyAlignment="1">
      <alignment horizontal="left" vertical="center" wrapText="1"/>
    </xf>
    <xf numFmtId="0" fontId="3" fillId="22" borderId="0" xfId="0" applyFont="1" applyFill="1"/>
    <xf numFmtId="0" fontId="4" fillId="0" borderId="9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2" fillId="23" borderId="10" xfId="0" applyFont="1" applyFill="1" applyBorder="1" applyAlignment="1">
      <alignment horizontal="center"/>
    </xf>
    <xf numFmtId="0" fontId="4" fillId="23" borderId="15" xfId="0" applyFont="1" applyFill="1" applyBorder="1" applyAlignment="1">
      <alignment horizontal="left" wrapText="1" indent="1"/>
    </xf>
    <xf numFmtId="0" fontId="2" fillId="4" borderId="8" xfId="0" applyFont="1" applyFill="1" applyBorder="1" applyAlignment="1">
      <alignment horizontal="left" vertical="center" wrapText="1" indent="1"/>
    </xf>
    <xf numFmtId="0" fontId="2" fillId="25" borderId="1" xfId="0" applyFont="1" applyFill="1" applyBorder="1" applyAlignment="1">
      <alignment horizontal="left" vertical="center" wrapText="1" indent="1"/>
    </xf>
    <xf numFmtId="0" fontId="2" fillId="10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7" fillId="6" borderId="16" xfId="0" applyFont="1" applyFill="1" applyBorder="1"/>
    <xf numFmtId="0" fontId="6" fillId="6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49" fontId="7" fillId="26" borderId="16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7" borderId="16" xfId="0" applyNumberFormat="1" applyFont="1" applyFill="1" applyBorder="1" applyAlignment="1">
      <alignment horizontal="center"/>
    </xf>
    <xf numFmtId="49" fontId="6" fillId="26" borderId="10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6" fillId="27" borderId="10" xfId="0" applyNumberFormat="1" applyFont="1" applyFill="1" applyBorder="1" applyAlignment="1">
      <alignment horizontal="center" vertical="center" wrapText="1"/>
    </xf>
    <xf numFmtId="49" fontId="6" fillId="26" borderId="12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7" borderId="12" xfId="0" applyNumberFormat="1" applyFont="1" applyFill="1" applyBorder="1" applyAlignment="1">
      <alignment horizontal="center" vertical="center" wrapText="1"/>
    </xf>
    <xf numFmtId="49" fontId="6" fillId="26" borderId="15" xfId="0" applyNumberFormat="1" applyFont="1" applyFill="1" applyBorder="1" applyAlignment="1">
      <alignment horizontal="center" vertical="center" wrapText="1"/>
    </xf>
    <xf numFmtId="49" fontId="6" fillId="2" borderId="15" xfId="0" applyNumberFormat="1" applyFont="1" applyFill="1" applyBorder="1" applyAlignment="1">
      <alignment horizontal="center" vertical="center" wrapText="1"/>
    </xf>
    <xf numFmtId="49" fontId="6" fillId="27" borderId="15" xfId="0" applyNumberFormat="1" applyFont="1" applyFill="1" applyBorder="1" applyAlignment="1">
      <alignment horizontal="center" vertical="center" wrapText="1"/>
    </xf>
    <xf numFmtId="49" fontId="6" fillId="26" borderId="5" xfId="0" applyNumberFormat="1" applyFont="1" applyFill="1" applyBorder="1" applyAlignment="1">
      <alignment horizontal="center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7" borderId="5" xfId="0" applyNumberFormat="1" applyFont="1" applyFill="1" applyBorder="1" applyAlignment="1">
      <alignment horizontal="center" vertical="center" wrapText="1"/>
    </xf>
    <xf numFmtId="49" fontId="6" fillId="26" borderId="36" xfId="0" applyNumberFormat="1" applyFont="1" applyFill="1" applyBorder="1" applyAlignment="1">
      <alignment horizontal="center" vertical="center" wrapText="1"/>
    </xf>
    <xf numFmtId="49" fontId="6" fillId="2" borderId="36" xfId="0" applyNumberFormat="1" applyFont="1" applyFill="1" applyBorder="1" applyAlignment="1">
      <alignment horizontal="center" vertical="center" wrapText="1"/>
    </xf>
    <xf numFmtId="49" fontId="6" fillId="27" borderId="36" xfId="0" applyNumberFormat="1" applyFont="1" applyFill="1" applyBorder="1" applyAlignment="1">
      <alignment horizontal="center" vertical="center" wrapText="1"/>
    </xf>
    <xf numFmtId="49" fontId="6" fillId="26" borderId="27" xfId="0" applyNumberFormat="1" applyFont="1" applyFill="1" applyBorder="1" applyAlignment="1">
      <alignment horizontal="center" vertical="center" wrapText="1"/>
    </xf>
    <xf numFmtId="49" fontId="6" fillId="2" borderId="27" xfId="0" applyNumberFormat="1" applyFont="1" applyFill="1" applyBorder="1" applyAlignment="1">
      <alignment horizontal="center" vertical="center" wrapText="1"/>
    </xf>
    <xf numFmtId="49" fontId="6" fillId="27" borderId="27" xfId="0" applyNumberFormat="1" applyFont="1" applyFill="1" applyBorder="1" applyAlignment="1">
      <alignment horizontal="center" vertical="center" wrapText="1"/>
    </xf>
    <xf numFmtId="49" fontId="6" fillId="26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7" borderId="1" xfId="0" applyNumberFormat="1" applyFont="1" applyFill="1" applyBorder="1" applyAlignment="1">
      <alignment horizontal="center" vertical="center" wrapText="1"/>
    </xf>
    <xf numFmtId="49" fontId="0" fillId="26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7" borderId="1" xfId="0" applyNumberFormat="1" applyFill="1" applyBorder="1" applyAlignment="1">
      <alignment horizontal="center"/>
    </xf>
    <xf numFmtId="0" fontId="6" fillId="6" borderId="9" xfId="0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16" xfId="0" applyFont="1" applyFill="1" applyBorder="1" applyAlignment="1">
      <alignment horizontal="left" vertical="center" wrapText="1"/>
    </xf>
    <xf numFmtId="0" fontId="6" fillId="6" borderId="18" xfId="0" applyFont="1" applyFill="1" applyBorder="1" applyAlignment="1">
      <alignment horizontal="left" vertical="center" wrapText="1"/>
    </xf>
    <xf numFmtId="0" fontId="7" fillId="12" borderId="16" xfId="0" applyFont="1" applyFill="1" applyBorder="1"/>
    <xf numFmtId="0" fontId="6" fillId="12" borderId="9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2" borderId="14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6" fillId="12" borderId="16" xfId="0" applyFont="1" applyFill="1" applyBorder="1" applyAlignment="1">
      <alignment horizontal="left" vertical="center" wrapText="1"/>
    </xf>
    <xf numFmtId="0" fontId="6" fillId="12" borderId="18" xfId="0" applyFont="1" applyFill="1" applyBorder="1" applyAlignment="1">
      <alignment horizontal="left" vertical="center" wrapText="1"/>
    </xf>
    <xf numFmtId="0" fontId="0" fillId="12" borderId="1" xfId="0" applyFill="1" applyBorder="1"/>
    <xf numFmtId="0" fontId="2" fillId="8" borderId="3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7" fillId="28" borderId="16" xfId="0" applyFont="1" applyFill="1" applyBorder="1"/>
    <xf numFmtId="0" fontId="2" fillId="28" borderId="25" xfId="0" applyFont="1" applyFill="1" applyBorder="1" applyAlignment="1">
      <alignment horizontal="left" vertical="center" wrapText="1"/>
    </xf>
    <xf numFmtId="0" fontId="2" fillId="28" borderId="1" xfId="0" applyFont="1" applyFill="1" applyBorder="1" applyAlignment="1">
      <alignment horizontal="left" vertical="center" wrapText="1"/>
    </xf>
    <xf numFmtId="0" fontId="0" fillId="28" borderId="1" xfId="0" applyFill="1" applyBorder="1"/>
    <xf numFmtId="10" fontId="2" fillId="28" borderId="10" xfId="0" applyNumberFormat="1" applyFont="1" applyFill="1" applyBorder="1" applyAlignment="1">
      <alignment horizontal="left" vertical="center" wrapText="1"/>
    </xf>
    <xf numFmtId="0" fontId="4" fillId="16" borderId="4" xfId="0" applyFont="1" applyFill="1" applyBorder="1" applyAlignment="1">
      <alignment vertical="center" wrapText="1"/>
    </xf>
    <xf numFmtId="0" fontId="4" fillId="9" borderId="14" xfId="0" applyFont="1" applyFill="1" applyBorder="1" applyAlignment="1">
      <alignment vertical="center" wrapText="1"/>
    </xf>
    <xf numFmtId="0" fontId="7" fillId="9" borderId="16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9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2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28" borderId="1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12" borderId="9" xfId="0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12" borderId="1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11" fillId="0" borderId="0" xfId="0" applyFont="1"/>
    <xf numFmtId="0" fontId="7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7" fillId="29" borderId="1" xfId="0" applyNumberFormat="1" applyFont="1" applyFill="1" applyBorder="1" applyAlignment="1">
      <alignment horizontal="center" vertical="center" wrapText="1"/>
    </xf>
    <xf numFmtId="0" fontId="16" fillId="29" borderId="1" xfId="0" applyNumberFormat="1" applyFont="1" applyFill="1" applyBorder="1" applyAlignment="1">
      <alignment horizontal="center" vertical="center" wrapText="1"/>
    </xf>
    <xf numFmtId="0" fontId="16" fillId="29" borderId="16" xfId="0" applyNumberFormat="1" applyFont="1" applyFill="1" applyBorder="1" applyAlignment="1">
      <alignment horizontal="center" vertical="center" wrapText="1"/>
    </xf>
    <xf numFmtId="0" fontId="16" fillId="29" borderId="9" xfId="0" applyNumberFormat="1" applyFont="1" applyFill="1" applyBorder="1" applyAlignment="1">
      <alignment horizontal="center" vertical="center" wrapText="1"/>
    </xf>
    <xf numFmtId="0" fontId="16" fillId="29" borderId="14" xfId="0" applyNumberFormat="1" applyFont="1" applyFill="1" applyBorder="1" applyAlignment="1">
      <alignment horizontal="center" vertical="center" wrapText="1"/>
    </xf>
    <xf numFmtId="0" fontId="16" fillId="29" borderId="25" xfId="0" applyNumberFormat="1" applyFont="1" applyFill="1" applyBorder="1" applyAlignment="1">
      <alignment horizontal="center" vertical="center" wrapText="1"/>
    </xf>
    <xf numFmtId="0" fontId="7" fillId="20" borderId="1" xfId="0" applyNumberFormat="1" applyFont="1" applyFill="1" applyBorder="1" applyAlignment="1">
      <alignment horizontal="center" vertical="center" wrapText="1"/>
    </xf>
    <xf numFmtId="0" fontId="16" fillId="20" borderId="1" xfId="0" applyNumberFormat="1" applyFont="1" applyFill="1" applyBorder="1" applyAlignment="1">
      <alignment horizontal="center" vertical="center" wrapText="1"/>
    </xf>
    <xf numFmtId="0" fontId="16" fillId="20" borderId="16" xfId="0" applyNumberFormat="1" applyFont="1" applyFill="1" applyBorder="1" applyAlignment="1">
      <alignment horizontal="center" vertical="center" wrapText="1"/>
    </xf>
    <xf numFmtId="0" fontId="16" fillId="20" borderId="9" xfId="0" applyNumberFormat="1" applyFont="1" applyFill="1" applyBorder="1" applyAlignment="1">
      <alignment horizontal="center" vertical="center" wrapText="1"/>
    </xf>
    <xf numFmtId="0" fontId="16" fillId="20" borderId="14" xfId="0" applyNumberFormat="1" applyFont="1" applyFill="1" applyBorder="1" applyAlignment="1">
      <alignment horizontal="center" vertical="center" wrapText="1"/>
    </xf>
    <xf numFmtId="0" fontId="16" fillId="20" borderId="25" xfId="0" applyNumberFormat="1" applyFont="1" applyFill="1" applyBorder="1" applyAlignment="1">
      <alignment horizontal="center" vertical="center" wrapText="1"/>
    </xf>
    <xf numFmtId="0" fontId="7" fillId="31" borderId="1" xfId="0" applyNumberFormat="1" applyFont="1" applyFill="1" applyBorder="1" applyAlignment="1">
      <alignment horizontal="center" vertical="center" wrapText="1"/>
    </xf>
    <xf numFmtId="0" fontId="16" fillId="31" borderId="1" xfId="0" applyNumberFormat="1" applyFont="1" applyFill="1" applyBorder="1" applyAlignment="1">
      <alignment horizontal="center" vertical="center" wrapText="1"/>
    </xf>
    <xf numFmtId="0" fontId="16" fillId="31" borderId="16" xfId="0" applyNumberFormat="1" applyFont="1" applyFill="1" applyBorder="1" applyAlignment="1">
      <alignment horizontal="center" vertical="center" wrapText="1"/>
    </xf>
    <xf numFmtId="0" fontId="16" fillId="31" borderId="9" xfId="0" applyNumberFormat="1" applyFont="1" applyFill="1" applyBorder="1" applyAlignment="1">
      <alignment horizontal="center" vertical="center" wrapText="1"/>
    </xf>
    <xf numFmtId="0" fontId="16" fillId="31" borderId="14" xfId="0" applyNumberFormat="1" applyFont="1" applyFill="1" applyBorder="1" applyAlignment="1">
      <alignment horizontal="center" vertical="center" wrapText="1"/>
    </xf>
    <xf numFmtId="0" fontId="16" fillId="31" borderId="25" xfId="0" applyNumberFormat="1" applyFont="1" applyFill="1" applyBorder="1" applyAlignment="1">
      <alignment horizontal="center" vertical="center" wrapText="1"/>
    </xf>
    <xf numFmtId="0" fontId="7" fillId="27" borderId="1" xfId="0" applyNumberFormat="1" applyFont="1" applyFill="1" applyBorder="1" applyAlignment="1">
      <alignment horizontal="center" vertical="center" wrapText="1"/>
    </xf>
    <xf numFmtId="0" fontId="16" fillId="27" borderId="1" xfId="0" applyNumberFormat="1" applyFont="1" applyFill="1" applyBorder="1" applyAlignment="1">
      <alignment horizontal="center" vertical="center" wrapText="1"/>
    </xf>
    <xf numFmtId="0" fontId="16" fillId="27" borderId="16" xfId="0" applyNumberFormat="1" applyFont="1" applyFill="1" applyBorder="1" applyAlignment="1">
      <alignment horizontal="center" vertical="center" wrapText="1"/>
    </xf>
    <xf numFmtId="0" fontId="16" fillId="27" borderId="9" xfId="0" applyNumberFormat="1" applyFont="1" applyFill="1" applyBorder="1" applyAlignment="1">
      <alignment horizontal="center" vertical="center" wrapText="1"/>
    </xf>
    <xf numFmtId="0" fontId="16" fillId="27" borderId="14" xfId="0" applyNumberFormat="1" applyFont="1" applyFill="1" applyBorder="1" applyAlignment="1">
      <alignment horizontal="center" vertical="center" wrapText="1"/>
    </xf>
    <xf numFmtId="0" fontId="16" fillId="27" borderId="25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16" fillId="3" borderId="16" xfId="0" applyNumberFormat="1" applyFont="1" applyFill="1" applyBorder="1" applyAlignment="1">
      <alignment horizontal="center" vertical="center" wrapText="1"/>
    </xf>
    <xf numFmtId="0" fontId="16" fillId="3" borderId="9" xfId="0" applyNumberFormat="1" applyFont="1" applyFill="1" applyBorder="1" applyAlignment="1">
      <alignment horizontal="center" vertical="center" wrapText="1"/>
    </xf>
    <xf numFmtId="0" fontId="16" fillId="3" borderId="14" xfId="0" applyNumberFormat="1" applyFont="1" applyFill="1" applyBorder="1" applyAlignment="1">
      <alignment horizontal="center" vertical="center" wrapText="1"/>
    </xf>
    <xf numFmtId="0" fontId="16" fillId="3" borderId="25" xfId="0" applyNumberFormat="1" applyFont="1" applyFill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" fillId="23" borderId="8" xfId="0" applyFont="1" applyFill="1" applyBorder="1" applyAlignment="1">
      <alignment vertical="center" wrapText="1"/>
    </xf>
    <xf numFmtId="0" fontId="2" fillId="23" borderId="11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 indent="1"/>
    </xf>
    <xf numFmtId="0" fontId="0" fillId="3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/>
    <xf numFmtId="0" fontId="23" fillId="9" borderId="16" xfId="0" applyFont="1" applyFill="1" applyBorder="1" applyAlignment="1">
      <alignment horizontal="left" vertical="center"/>
    </xf>
    <xf numFmtId="0" fontId="7" fillId="0" borderId="16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7" fillId="9" borderId="16" xfId="0" applyFont="1" applyFill="1" applyBorder="1" applyAlignment="1">
      <alignment vertical="center" wrapText="1"/>
    </xf>
    <xf numFmtId="0" fontId="2" fillId="0" borderId="8" xfId="0" applyFont="1" applyBorder="1"/>
    <xf numFmtId="0" fontId="2" fillId="2" borderId="10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 applyAlignment="1">
      <alignment wrapText="1"/>
    </xf>
    <xf numFmtId="0" fontId="2" fillId="0" borderId="15" xfId="0" applyFont="1" applyBorder="1"/>
    <xf numFmtId="0" fontId="2" fillId="0" borderId="33" xfId="0" applyFont="1" applyBorder="1"/>
    <xf numFmtId="0" fontId="2" fillId="2" borderId="26" xfId="0" applyFont="1" applyFill="1" applyBorder="1"/>
    <xf numFmtId="0" fontId="2" fillId="0" borderId="43" xfId="0" applyFont="1" applyBorder="1"/>
    <xf numFmtId="0" fontId="0" fillId="0" borderId="44" xfId="0" applyBorder="1" applyAlignment="1">
      <alignment wrapText="1"/>
    </xf>
    <xf numFmtId="0" fontId="2" fillId="0" borderId="45" xfId="0" applyFont="1" applyBorder="1"/>
    <xf numFmtId="0" fontId="2" fillId="0" borderId="46" xfId="0" applyFont="1" applyBorder="1"/>
    <xf numFmtId="0" fontId="2" fillId="2" borderId="48" xfId="0" applyFont="1" applyFill="1" applyBorder="1"/>
    <xf numFmtId="0" fontId="0" fillId="34" borderId="25" xfId="0" applyFill="1" applyBorder="1" applyAlignment="1">
      <alignment wrapText="1"/>
    </xf>
    <xf numFmtId="0" fontId="0" fillId="34" borderId="47" xfId="0" applyFill="1" applyBorder="1" applyAlignment="1">
      <alignment wrapText="1"/>
    </xf>
    <xf numFmtId="0" fontId="0" fillId="34" borderId="9" xfId="0" applyFill="1" applyBorder="1" applyAlignment="1">
      <alignment wrapText="1"/>
    </xf>
    <xf numFmtId="0" fontId="2" fillId="0" borderId="35" xfId="0" applyFont="1" applyBorder="1"/>
    <xf numFmtId="0" fontId="0" fillId="0" borderId="16" xfId="0" applyBorder="1" applyAlignment="1">
      <alignment wrapText="1"/>
    </xf>
    <xf numFmtId="0" fontId="2" fillId="0" borderId="36" xfId="0" applyFont="1" applyBorder="1"/>
    <xf numFmtId="0" fontId="2" fillId="0" borderId="0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 wrapText="1"/>
    </xf>
    <xf numFmtId="0" fontId="20" fillId="24" borderId="17" xfId="0" applyFont="1" applyFill="1" applyBorder="1" applyAlignment="1">
      <alignment horizontal="center" vertical="center" wrapText="1"/>
    </xf>
    <xf numFmtId="0" fontId="20" fillId="24" borderId="18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5" fillId="23" borderId="19" xfId="0" applyFont="1" applyFill="1" applyBorder="1" applyAlignment="1">
      <alignment horizontal="center" vertical="center"/>
    </xf>
    <xf numFmtId="0" fontId="5" fillId="23" borderId="20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164" fontId="21" fillId="4" borderId="16" xfId="1" applyNumberFormat="1" applyFont="1" applyFill="1" applyBorder="1" applyAlignment="1">
      <alignment horizontal="center" vertical="center" textRotation="45"/>
    </xf>
    <xf numFmtId="164" fontId="21" fillId="4" borderId="39" xfId="1" applyNumberFormat="1" applyFont="1" applyFill="1" applyBorder="1" applyAlignment="1">
      <alignment horizontal="center" vertical="center" textRotation="45"/>
    </xf>
    <xf numFmtId="164" fontId="21" fillId="4" borderId="25" xfId="1" applyNumberFormat="1" applyFont="1" applyFill="1" applyBorder="1" applyAlignment="1">
      <alignment horizontal="center" vertical="center" textRotation="45"/>
    </xf>
    <xf numFmtId="164" fontId="22" fillId="33" borderId="1" xfId="0" applyNumberFormat="1" applyFont="1" applyFill="1" applyBorder="1" applyAlignment="1">
      <alignment horizontal="center" vertical="top" textRotation="45"/>
    </xf>
    <xf numFmtId="0" fontId="22" fillId="33" borderId="1" xfId="0" applyFont="1" applyFill="1" applyBorder="1" applyAlignment="1">
      <alignment horizontal="center" vertical="top" textRotation="45"/>
    </xf>
    <xf numFmtId="164" fontId="21" fillId="4" borderId="1" xfId="1" applyNumberFormat="1" applyFont="1" applyFill="1" applyBorder="1" applyAlignment="1">
      <alignment horizontal="center" vertical="center" textRotation="45"/>
    </xf>
    <xf numFmtId="0" fontId="2" fillId="30" borderId="2" xfId="0" applyFont="1" applyFill="1" applyBorder="1" applyAlignment="1">
      <alignment horizontal="center"/>
    </xf>
    <xf numFmtId="0" fontId="2" fillId="30" borderId="42" xfId="0" applyFont="1" applyFill="1" applyBorder="1" applyAlignment="1">
      <alignment horizontal="center"/>
    </xf>
    <xf numFmtId="0" fontId="2" fillId="30" borderId="32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1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8" borderId="16" xfId="0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 vertical="center" wrapText="1"/>
    </xf>
    <xf numFmtId="0" fontId="2" fillId="8" borderId="2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2" borderId="39" xfId="0" applyFont="1" applyFill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CC99FF"/>
      <color rgb="FFDDDDDD"/>
      <color rgb="FFFFCCCC"/>
      <color rgb="FFFB9997"/>
      <color rgb="FFFF99FF"/>
      <color rgb="FF9999FF"/>
      <color rgb="FF96A6BC"/>
      <color rgb="FF556A85"/>
      <color rgb="FFCC990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1619250</xdr:colOff>
      <xdr:row>34</xdr:row>
      <xdr:rowOff>152400</xdr:rowOff>
    </xdr:from>
    <xdr:ext cx="7800975" cy="1470146"/>
    <xdr:sp macro="" textlink="">
      <xdr:nvSpPr>
        <xdr:cNvPr id="2" name="TextBox 1"/>
        <xdr:cNvSpPr txBox="1"/>
      </xdr:nvSpPr>
      <xdr:spPr>
        <a:xfrm>
          <a:off x="1619250" y="10610850"/>
          <a:ext cx="7800975" cy="147014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Ратушу</a:t>
          </a:r>
          <a:r>
            <a:rPr lang="ru-RU" sz="1100" baseline="0"/>
            <a:t> можно поставить </a:t>
          </a:r>
          <a:r>
            <a:rPr lang="ru-RU" sz="1100" b="1" baseline="0"/>
            <a:t>на равнинную или пустынную клетку. </a:t>
          </a:r>
        </a:p>
        <a:p>
          <a:r>
            <a:rPr lang="ru-RU" sz="1100" baseline="0"/>
            <a:t>= Если поставить на равнинную, то будет +1 к еде. </a:t>
          </a:r>
        </a:p>
        <a:p>
          <a:r>
            <a:rPr lang="ru-RU" sz="1100" baseline="0"/>
            <a:t>= Если поставить на клетку с редким ресурсом (еды), то будет +2 еды. </a:t>
          </a:r>
        </a:p>
        <a:p>
          <a:r>
            <a:rPr lang="ru-RU" sz="1100" baseline="0"/>
            <a:t>= Если поставить на клетку с ресурсом, то будет +1 к производству</a:t>
          </a:r>
        </a:p>
        <a:p>
          <a:r>
            <a:rPr lang="ru-RU" sz="1100" baseline="0"/>
            <a:t>= Если поставить на клетку с редким ресурсом (не еда), то будет +2 производства</a:t>
          </a:r>
        </a:p>
        <a:p>
          <a:r>
            <a:rPr lang="ru-RU" sz="1100" baseline="0"/>
            <a:t>= Если поставить на клетку с пустыней, то будет +1 к вере</a:t>
          </a:r>
        </a:p>
        <a:p>
          <a:r>
            <a:rPr lang="ru-RU" sz="1100" baseline="0"/>
            <a:t>= Если поставить на клетку рядом с морем, то будет +1 к еде</a:t>
          </a:r>
        </a:p>
        <a:p>
          <a:r>
            <a:rPr lang="ru-RU" sz="1100" baseline="0"/>
            <a:t>= Если поставить на клетку рядом с горой, то будет +1 к производству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34</xdr:row>
      <xdr:rowOff>209550</xdr:rowOff>
    </xdr:from>
    <xdr:ext cx="7800975" cy="1470146"/>
    <xdr:sp macro="" textlink="">
      <xdr:nvSpPr>
        <xdr:cNvPr id="2" name="TextBox 1"/>
        <xdr:cNvSpPr txBox="1"/>
      </xdr:nvSpPr>
      <xdr:spPr>
        <a:xfrm>
          <a:off x="2333625" y="10868025"/>
          <a:ext cx="7800975" cy="1470146"/>
        </a:xfrm>
        <a:prstGeom prst="rect">
          <a:avLst/>
        </a:prstGeom>
        <a:solidFill>
          <a:schemeClr val="bg1"/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Ратушу</a:t>
          </a:r>
          <a:r>
            <a:rPr lang="ru-RU" sz="1100" baseline="0"/>
            <a:t> можно поставить </a:t>
          </a:r>
          <a:r>
            <a:rPr lang="ru-RU" sz="1100" b="1" baseline="0"/>
            <a:t>на равнинную или пустынную клетку. </a:t>
          </a:r>
        </a:p>
        <a:p>
          <a:r>
            <a:rPr lang="ru-RU" sz="1100" baseline="0"/>
            <a:t>= Если поставить на равнинную, то будет +1 к еде. </a:t>
          </a:r>
        </a:p>
        <a:p>
          <a:r>
            <a:rPr lang="ru-RU" sz="1100" baseline="0"/>
            <a:t>= Если поставить на клетку с редким ресурсом (еды), то будет +2 еды. </a:t>
          </a:r>
        </a:p>
        <a:p>
          <a:r>
            <a:rPr lang="ru-RU" sz="1100" baseline="0"/>
            <a:t>= Если поставить на клетку с ресурсом, то будет +1 к производству</a:t>
          </a:r>
        </a:p>
        <a:p>
          <a:r>
            <a:rPr lang="ru-RU" sz="1100" baseline="0"/>
            <a:t>= Если поставить на клетку с редким ресурсом (не еда), то будет +2 производства</a:t>
          </a:r>
        </a:p>
        <a:p>
          <a:r>
            <a:rPr lang="ru-RU" sz="1100" baseline="0"/>
            <a:t>= Если поставить на клетку с пустыней, то будет +1 к вере</a:t>
          </a:r>
        </a:p>
        <a:p>
          <a:r>
            <a:rPr lang="ru-RU" sz="1100" baseline="0"/>
            <a:t>= Если поставить на клетку рядом с морем, то будет +1 к еде</a:t>
          </a:r>
        </a:p>
        <a:p>
          <a:r>
            <a:rPr lang="ru-RU" sz="1100" baseline="0"/>
            <a:t>= Если поставить на клетку рядом с горой, то будет +1 к производству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9" zoomScale="85" zoomScaleNormal="85" workbookViewId="0">
      <selection activeCell="B30" sqref="B30:B31"/>
    </sheetView>
  </sheetViews>
  <sheetFormatPr defaultRowHeight="23.25" x14ac:dyDescent="0.35"/>
  <cols>
    <col min="1" max="1" width="2.7109375" customWidth="1"/>
    <col min="2" max="2" width="32.5703125" customWidth="1"/>
    <col min="3" max="3" width="33.42578125" style="279" customWidth="1"/>
    <col min="4" max="4" width="36.5703125" customWidth="1"/>
    <col min="5" max="5" width="36.5703125" style="213" customWidth="1"/>
  </cols>
  <sheetData>
    <row r="1" spans="1:5" ht="21.75" thickBot="1" x14ac:dyDescent="0.4">
      <c r="B1" s="60" t="s">
        <v>13</v>
      </c>
      <c r="C1" s="61" t="s">
        <v>67</v>
      </c>
      <c r="D1" s="61" t="s">
        <v>231</v>
      </c>
      <c r="E1" s="212" t="s">
        <v>344</v>
      </c>
    </row>
    <row r="2" spans="1:5" x14ac:dyDescent="0.25">
      <c r="A2" s="318">
        <v>1</v>
      </c>
      <c r="B2" s="320" t="s">
        <v>14</v>
      </c>
      <c r="C2" s="316" t="s">
        <v>508</v>
      </c>
      <c r="D2" s="154" t="s">
        <v>54</v>
      </c>
    </row>
    <row r="3" spans="1:5" ht="27" thickBot="1" x14ac:dyDescent="0.3">
      <c r="A3" s="319"/>
      <c r="B3" s="321"/>
      <c r="C3" s="317"/>
      <c r="D3" s="155" t="s">
        <v>216</v>
      </c>
      <c r="E3" s="213">
        <v>75</v>
      </c>
    </row>
    <row r="4" spans="1:5" x14ac:dyDescent="0.25">
      <c r="A4" s="318">
        <v>2</v>
      </c>
      <c r="B4" s="320" t="s">
        <v>15</v>
      </c>
      <c r="C4" s="316" t="s">
        <v>505</v>
      </c>
      <c r="D4" s="154" t="s">
        <v>193</v>
      </c>
    </row>
    <row r="5" spans="1:5" ht="24" thickBot="1" x14ac:dyDescent="0.3">
      <c r="A5" s="319"/>
      <c r="B5" s="321"/>
      <c r="C5" s="317"/>
      <c r="D5" s="155" t="s">
        <v>217</v>
      </c>
      <c r="E5" s="213">
        <v>80</v>
      </c>
    </row>
    <row r="6" spans="1:5" x14ac:dyDescent="0.25">
      <c r="A6" s="318">
        <v>3</v>
      </c>
      <c r="B6" s="320" t="s">
        <v>16</v>
      </c>
      <c r="C6" s="316" t="s">
        <v>506</v>
      </c>
      <c r="D6" s="154" t="s">
        <v>42</v>
      </c>
    </row>
    <row r="7" spans="1:5" ht="24" thickBot="1" x14ac:dyDescent="0.3">
      <c r="A7" s="319"/>
      <c r="B7" s="321"/>
      <c r="C7" s="317"/>
      <c r="D7" s="155" t="s">
        <v>218</v>
      </c>
      <c r="E7" s="213">
        <v>125</v>
      </c>
    </row>
    <row r="8" spans="1:5" x14ac:dyDescent="0.25">
      <c r="A8" s="318">
        <v>4</v>
      </c>
      <c r="B8" s="320" t="s">
        <v>17</v>
      </c>
      <c r="C8" s="316" t="s">
        <v>507</v>
      </c>
      <c r="D8" s="154" t="s">
        <v>47</v>
      </c>
    </row>
    <row r="9" spans="1:5" ht="24" thickBot="1" x14ac:dyDescent="0.3">
      <c r="A9" s="319"/>
      <c r="B9" s="321"/>
      <c r="C9" s="317"/>
      <c r="D9" s="155" t="s">
        <v>219</v>
      </c>
      <c r="E9" s="213">
        <v>150</v>
      </c>
    </row>
    <row r="10" spans="1:5" x14ac:dyDescent="0.25">
      <c r="A10" s="318">
        <v>5</v>
      </c>
      <c r="B10" s="320" t="s">
        <v>18</v>
      </c>
      <c r="C10" s="316" t="s">
        <v>196</v>
      </c>
      <c r="D10" s="154" t="s">
        <v>45</v>
      </c>
    </row>
    <row r="11" spans="1:5" ht="24" thickBot="1" x14ac:dyDescent="0.3">
      <c r="A11" s="319"/>
      <c r="B11" s="321"/>
      <c r="C11" s="317"/>
      <c r="D11" s="155" t="s">
        <v>220</v>
      </c>
      <c r="E11" s="213">
        <v>130</v>
      </c>
    </row>
    <row r="12" spans="1:5" x14ac:dyDescent="0.25">
      <c r="A12" s="318">
        <v>6</v>
      </c>
      <c r="B12" s="320" t="s">
        <v>19</v>
      </c>
      <c r="C12" s="316" t="s">
        <v>197</v>
      </c>
      <c r="D12" s="154" t="s">
        <v>194</v>
      </c>
    </row>
    <row r="13" spans="1:5" ht="19.5" customHeight="1" thickBot="1" x14ac:dyDescent="0.3">
      <c r="A13" s="319"/>
      <c r="B13" s="321"/>
      <c r="C13" s="317"/>
      <c r="D13" s="155" t="s">
        <v>221</v>
      </c>
      <c r="E13" s="213">
        <v>220</v>
      </c>
    </row>
    <row r="14" spans="1:5" x14ac:dyDescent="0.25">
      <c r="A14" s="318">
        <v>7</v>
      </c>
      <c r="B14" s="320" t="s">
        <v>20</v>
      </c>
      <c r="C14" s="316" t="s">
        <v>509</v>
      </c>
      <c r="D14" s="154" t="s">
        <v>195</v>
      </c>
    </row>
    <row r="15" spans="1:5" ht="24" thickBot="1" x14ac:dyDescent="0.3">
      <c r="A15" s="319"/>
      <c r="B15" s="321"/>
      <c r="C15" s="317"/>
      <c r="D15" s="155" t="s">
        <v>222</v>
      </c>
      <c r="E15" s="213">
        <v>200</v>
      </c>
    </row>
    <row r="16" spans="1:5" x14ac:dyDescent="0.25">
      <c r="A16" s="318">
        <v>8</v>
      </c>
      <c r="B16" s="320" t="s">
        <v>21</v>
      </c>
      <c r="C16" s="316" t="s">
        <v>510</v>
      </c>
      <c r="D16" s="154" t="s">
        <v>46</v>
      </c>
    </row>
    <row r="17" spans="1:5" ht="24" thickBot="1" x14ac:dyDescent="0.3">
      <c r="A17" s="319"/>
      <c r="B17" s="321"/>
      <c r="C17" s="317"/>
      <c r="D17" s="155" t="s">
        <v>223</v>
      </c>
      <c r="E17" s="213">
        <v>300</v>
      </c>
    </row>
    <row r="18" spans="1:5" x14ac:dyDescent="0.25">
      <c r="A18" s="318">
        <v>9</v>
      </c>
      <c r="B18" s="320" t="s">
        <v>22</v>
      </c>
      <c r="C18" s="316" t="s">
        <v>198</v>
      </c>
      <c r="D18" s="154" t="s">
        <v>44</v>
      </c>
    </row>
    <row r="19" spans="1:5" ht="24" thickBot="1" x14ac:dyDescent="0.3">
      <c r="A19" s="319"/>
      <c r="B19" s="321"/>
      <c r="C19" s="317"/>
      <c r="D19" s="155" t="s">
        <v>224</v>
      </c>
      <c r="E19" s="213">
        <v>270</v>
      </c>
    </row>
    <row r="20" spans="1:5" x14ac:dyDescent="0.25">
      <c r="A20" s="318">
        <v>10</v>
      </c>
      <c r="B20" s="320" t="s">
        <v>23</v>
      </c>
      <c r="C20" s="316" t="s">
        <v>29</v>
      </c>
      <c r="D20" s="154" t="s">
        <v>48</v>
      </c>
    </row>
    <row r="21" spans="1:5" ht="24" thickBot="1" x14ac:dyDescent="0.3">
      <c r="A21" s="319"/>
      <c r="B21" s="321"/>
      <c r="C21" s="317"/>
      <c r="D21" s="155" t="s">
        <v>225</v>
      </c>
      <c r="E21" s="213">
        <v>175</v>
      </c>
    </row>
    <row r="22" spans="1:5" x14ac:dyDescent="0.25">
      <c r="A22" s="318">
        <v>11</v>
      </c>
      <c r="B22" s="320" t="s">
        <v>24</v>
      </c>
      <c r="C22" s="316" t="s">
        <v>511</v>
      </c>
      <c r="D22" s="154" t="s">
        <v>52</v>
      </c>
    </row>
    <row r="23" spans="1:5" ht="24" thickBot="1" x14ac:dyDescent="0.3">
      <c r="A23" s="319"/>
      <c r="B23" s="321"/>
      <c r="C23" s="317"/>
      <c r="D23" s="155" t="s">
        <v>228</v>
      </c>
      <c r="E23" s="213">
        <v>240</v>
      </c>
    </row>
    <row r="24" spans="1:5" x14ac:dyDescent="0.25">
      <c r="A24" s="318">
        <v>12</v>
      </c>
      <c r="B24" s="320" t="s">
        <v>25</v>
      </c>
      <c r="C24" s="316" t="s">
        <v>512</v>
      </c>
      <c r="D24" s="154" t="s">
        <v>49</v>
      </c>
    </row>
    <row r="25" spans="1:5" ht="24" thickBot="1" x14ac:dyDescent="0.3">
      <c r="A25" s="319"/>
      <c r="B25" s="321"/>
      <c r="C25" s="317"/>
      <c r="D25" s="155" t="s">
        <v>229</v>
      </c>
      <c r="E25" s="213">
        <v>250</v>
      </c>
    </row>
    <row r="26" spans="1:5" x14ac:dyDescent="0.25">
      <c r="A26" s="318">
        <v>13</v>
      </c>
      <c r="B26" s="320" t="s">
        <v>26</v>
      </c>
      <c r="C26" s="316" t="s">
        <v>199</v>
      </c>
      <c r="D26" s="154" t="s">
        <v>50</v>
      </c>
    </row>
    <row r="27" spans="1:5" ht="24" thickBot="1" x14ac:dyDescent="0.3">
      <c r="A27" s="319"/>
      <c r="B27" s="321"/>
      <c r="C27" s="317"/>
      <c r="D27" s="155" t="s">
        <v>345</v>
      </c>
      <c r="E27" s="213">
        <v>320</v>
      </c>
    </row>
    <row r="28" spans="1:5" x14ac:dyDescent="0.25">
      <c r="A28" s="318">
        <v>14</v>
      </c>
      <c r="B28" s="320" t="s">
        <v>28</v>
      </c>
      <c r="C28" s="316" t="s">
        <v>514</v>
      </c>
      <c r="D28" s="154" t="s">
        <v>226</v>
      </c>
    </row>
    <row r="29" spans="1:5" ht="24" thickBot="1" x14ac:dyDescent="0.3">
      <c r="A29" s="319"/>
      <c r="B29" s="321"/>
      <c r="C29" s="317"/>
      <c r="D29" s="155" t="s">
        <v>227</v>
      </c>
      <c r="E29" s="213">
        <v>250</v>
      </c>
    </row>
    <row r="30" spans="1:5" x14ac:dyDescent="0.25">
      <c r="A30" s="318">
        <v>15</v>
      </c>
      <c r="B30" s="320" t="s">
        <v>27</v>
      </c>
      <c r="C30" s="316" t="s">
        <v>513</v>
      </c>
      <c r="D30" s="154" t="s">
        <v>51</v>
      </c>
    </row>
    <row r="31" spans="1:5" ht="24" thickBot="1" x14ac:dyDescent="0.3">
      <c r="A31" s="319"/>
      <c r="B31" s="321"/>
      <c r="C31" s="317"/>
      <c r="D31" s="155" t="s">
        <v>230</v>
      </c>
      <c r="E31" s="213">
        <v>230</v>
      </c>
    </row>
    <row r="33" spans="2:4" ht="24" thickBot="1" x14ac:dyDescent="0.4"/>
    <row r="34" spans="2:4" ht="36" customHeight="1" thickBot="1" x14ac:dyDescent="0.3">
      <c r="B34" s="1" t="s">
        <v>30</v>
      </c>
      <c r="C34" s="322" t="s">
        <v>31</v>
      </c>
      <c r="D34" s="323"/>
    </row>
    <row r="35" spans="2:4" ht="31.5" customHeight="1" thickBot="1" x14ac:dyDescent="0.3">
      <c r="B35" s="1" t="s">
        <v>32</v>
      </c>
      <c r="C35" s="322" t="s">
        <v>33</v>
      </c>
      <c r="D35" s="323"/>
    </row>
    <row r="36" spans="2:4" ht="32.25" customHeight="1" thickBot="1" x14ac:dyDescent="0.3">
      <c r="B36" s="1" t="s">
        <v>34</v>
      </c>
      <c r="C36" s="322" t="s">
        <v>35</v>
      </c>
      <c r="D36" s="323"/>
    </row>
    <row r="37" spans="2:4" ht="32.25" customHeight="1" thickBot="1" x14ac:dyDescent="0.3">
      <c r="B37" s="1" t="s">
        <v>36</v>
      </c>
      <c r="C37" s="322" t="s">
        <v>37</v>
      </c>
      <c r="D37" s="323"/>
    </row>
    <row r="38" spans="2:4" ht="30.75" customHeight="1" thickBot="1" x14ac:dyDescent="0.3">
      <c r="B38" s="1" t="s">
        <v>38</v>
      </c>
      <c r="C38" s="322" t="s">
        <v>39</v>
      </c>
      <c r="D38" s="323"/>
    </row>
    <row r="39" spans="2:4" ht="29.25" customHeight="1" thickBot="1" x14ac:dyDescent="0.3">
      <c r="B39" s="1" t="s">
        <v>40</v>
      </c>
      <c r="C39" s="322" t="s">
        <v>41</v>
      </c>
      <c r="D39" s="323"/>
    </row>
    <row r="40" spans="2:4" ht="42.75" customHeight="1" thickBot="1" x14ac:dyDescent="0.3">
      <c r="B40" s="1" t="s">
        <v>200</v>
      </c>
      <c r="C40" s="322" t="s">
        <v>342</v>
      </c>
      <c r="D40" s="323"/>
    </row>
    <row r="41" spans="2:4" x14ac:dyDescent="0.35">
      <c r="B41" s="2"/>
    </row>
    <row r="42" spans="2:4" x14ac:dyDescent="0.35">
      <c r="B42" s="3"/>
    </row>
    <row r="43" spans="2:4" x14ac:dyDescent="0.35">
      <c r="B43" s="3"/>
    </row>
    <row r="44" spans="2:4" x14ac:dyDescent="0.35">
      <c r="B44" s="3"/>
    </row>
    <row r="45" spans="2:4" x14ac:dyDescent="0.35">
      <c r="B45" s="3"/>
    </row>
    <row r="46" spans="2:4" x14ac:dyDescent="0.35">
      <c r="B46" s="3"/>
    </row>
  </sheetData>
  <mergeCells count="52">
    <mergeCell ref="C40:D40"/>
    <mergeCell ref="C37:D37"/>
    <mergeCell ref="C38:D38"/>
    <mergeCell ref="C39:D39"/>
    <mergeCell ref="A30:A31"/>
    <mergeCell ref="B30:B31"/>
    <mergeCell ref="C30:C31"/>
    <mergeCell ref="C34:D34"/>
    <mergeCell ref="C35:D35"/>
    <mergeCell ref="C36:D36"/>
    <mergeCell ref="A26:A27"/>
    <mergeCell ref="B26:B27"/>
    <mergeCell ref="C26:C27"/>
    <mergeCell ref="A28:A29"/>
    <mergeCell ref="B28:B29"/>
    <mergeCell ref="C28:C29"/>
    <mergeCell ref="A20:A21"/>
    <mergeCell ref="C20:C21"/>
    <mergeCell ref="A22:A23"/>
    <mergeCell ref="C22:C23"/>
    <mergeCell ref="A24:A25"/>
    <mergeCell ref="B24:B25"/>
    <mergeCell ref="C24:C25"/>
    <mergeCell ref="B20:B21"/>
    <mergeCell ref="B22:B23"/>
    <mergeCell ref="A14:A15"/>
    <mergeCell ref="C14:C15"/>
    <mergeCell ref="A16:A17"/>
    <mergeCell ref="C16:C17"/>
    <mergeCell ref="A18:A19"/>
    <mergeCell ref="C18:C19"/>
    <mergeCell ref="B14:B15"/>
    <mergeCell ref="B16:B17"/>
    <mergeCell ref="B18:B19"/>
    <mergeCell ref="A8:A9"/>
    <mergeCell ref="C8:C9"/>
    <mergeCell ref="A10:A11"/>
    <mergeCell ref="C10:C11"/>
    <mergeCell ref="A12:A13"/>
    <mergeCell ref="C12:C13"/>
    <mergeCell ref="B8:B9"/>
    <mergeCell ref="B10:B11"/>
    <mergeCell ref="B12:B13"/>
    <mergeCell ref="C2:C3"/>
    <mergeCell ref="A2:A3"/>
    <mergeCell ref="A4:A5"/>
    <mergeCell ref="C4:C5"/>
    <mergeCell ref="A6:A7"/>
    <mergeCell ref="C6:C7"/>
    <mergeCell ref="B2:B3"/>
    <mergeCell ref="B4:B5"/>
    <mergeCell ref="B6:B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zoomScaleNormal="100" workbookViewId="0">
      <selection activeCell="H2" sqref="H2"/>
    </sheetView>
  </sheetViews>
  <sheetFormatPr defaultRowHeight="15.75" x14ac:dyDescent="0.25"/>
  <cols>
    <col min="1" max="1" width="29.7109375" style="214" customWidth="1"/>
    <col min="2" max="2" width="34.85546875" style="219" customWidth="1"/>
    <col min="3" max="3" width="18.7109375" style="237" customWidth="1"/>
    <col min="7" max="9" width="9.140625" style="278"/>
  </cols>
  <sheetData>
    <row r="1" spans="1:9" ht="21" x14ac:dyDescent="0.35">
      <c r="A1" s="217" t="s">
        <v>292</v>
      </c>
      <c r="B1" s="218" t="s">
        <v>157</v>
      </c>
      <c r="C1" s="236" t="s">
        <v>453</v>
      </c>
      <c r="G1" s="278" t="s">
        <v>204</v>
      </c>
      <c r="H1" s="278" t="s">
        <v>457</v>
      </c>
      <c r="I1" s="278" t="s">
        <v>504</v>
      </c>
    </row>
    <row r="2" spans="1:9" ht="60" x14ac:dyDescent="0.25">
      <c r="A2" s="8" t="s">
        <v>1</v>
      </c>
      <c r="B2" s="219" t="s">
        <v>461</v>
      </c>
      <c r="C2" s="238">
        <v>0.19</v>
      </c>
      <c r="G2" s="278">
        <v>1</v>
      </c>
      <c r="H2" s="278">
        <v>10</v>
      </c>
    </row>
    <row r="3" spans="1:9" ht="60" x14ac:dyDescent="0.25">
      <c r="A3" s="8" t="s">
        <v>454</v>
      </c>
      <c r="B3" s="219" t="s">
        <v>462</v>
      </c>
      <c r="C3" s="238">
        <v>0.18</v>
      </c>
      <c r="G3" s="278">
        <v>2</v>
      </c>
      <c r="H3" s="278">
        <f>H2+15*(G3-1)</f>
        <v>25</v>
      </c>
      <c r="I3" s="278">
        <f>H3-H2</f>
        <v>15</v>
      </c>
    </row>
    <row r="4" spans="1:9" ht="45" x14ac:dyDescent="0.25">
      <c r="A4" s="8" t="s">
        <v>455</v>
      </c>
      <c r="B4" s="219" t="s">
        <v>463</v>
      </c>
      <c r="C4" s="238">
        <v>0.11</v>
      </c>
      <c r="G4" s="278">
        <v>3</v>
      </c>
      <c r="H4" s="278">
        <f t="shared" ref="H4:H11" si="0">H3+15*(G4-1)</f>
        <v>55</v>
      </c>
      <c r="I4" s="278">
        <f t="shared" ref="I4:I26" si="1">H4-H3</f>
        <v>30</v>
      </c>
    </row>
    <row r="5" spans="1:9" ht="45" x14ac:dyDescent="0.25">
      <c r="A5" s="8" t="s">
        <v>459</v>
      </c>
      <c r="B5" s="219" t="s">
        <v>464</v>
      </c>
      <c r="C5" s="238">
        <v>0.1</v>
      </c>
      <c r="G5" s="278">
        <v>4</v>
      </c>
      <c r="H5" s="278">
        <f t="shared" si="0"/>
        <v>100</v>
      </c>
      <c r="I5" s="278">
        <f t="shared" si="1"/>
        <v>45</v>
      </c>
    </row>
    <row r="6" spans="1:9" ht="30" x14ac:dyDescent="0.25">
      <c r="A6" s="8" t="s">
        <v>460</v>
      </c>
      <c r="B6" s="219" t="s">
        <v>465</v>
      </c>
      <c r="C6" s="238">
        <v>0.09</v>
      </c>
      <c r="G6" s="278">
        <v>5</v>
      </c>
      <c r="H6" s="278">
        <f t="shared" si="0"/>
        <v>160</v>
      </c>
      <c r="I6" s="278">
        <f t="shared" si="1"/>
        <v>60</v>
      </c>
    </row>
    <row r="7" spans="1:9" ht="60" x14ac:dyDescent="0.25">
      <c r="A7" s="8" t="s">
        <v>456</v>
      </c>
      <c r="B7" s="219" t="s">
        <v>466</v>
      </c>
      <c r="C7" s="238">
        <v>0.14000000000000001</v>
      </c>
      <c r="G7" s="278">
        <v>6</v>
      </c>
      <c r="H7" s="278">
        <f t="shared" si="0"/>
        <v>235</v>
      </c>
      <c r="I7" s="278">
        <f t="shared" si="1"/>
        <v>75</v>
      </c>
    </row>
    <row r="8" spans="1:9" ht="30" x14ac:dyDescent="0.25">
      <c r="A8" s="8" t="s">
        <v>457</v>
      </c>
      <c r="B8" s="219" t="s">
        <v>467</v>
      </c>
      <c r="C8" s="238">
        <v>0.15</v>
      </c>
      <c r="G8" s="278">
        <v>7</v>
      </c>
      <c r="H8" s="278">
        <f t="shared" si="0"/>
        <v>325</v>
      </c>
      <c r="I8" s="278">
        <f t="shared" si="1"/>
        <v>90</v>
      </c>
    </row>
    <row r="9" spans="1:9" x14ac:dyDescent="0.25">
      <c r="A9" s="8" t="s">
        <v>458</v>
      </c>
      <c r="B9" s="219" t="s">
        <v>412</v>
      </c>
      <c r="C9" s="238">
        <v>0.04</v>
      </c>
      <c r="G9" s="278">
        <v>8</v>
      </c>
      <c r="H9" s="278">
        <f t="shared" si="0"/>
        <v>430</v>
      </c>
      <c r="I9" s="278">
        <f t="shared" si="1"/>
        <v>105</v>
      </c>
    </row>
    <row r="10" spans="1:9" x14ac:dyDescent="0.25">
      <c r="A10" s="8"/>
      <c r="G10" s="278">
        <v>9</v>
      </c>
      <c r="H10" s="278">
        <f t="shared" si="0"/>
        <v>550</v>
      </c>
      <c r="I10" s="278">
        <f t="shared" si="1"/>
        <v>120</v>
      </c>
    </row>
    <row r="11" spans="1:9" x14ac:dyDescent="0.25">
      <c r="A11" s="8"/>
      <c r="G11" s="278">
        <v>10</v>
      </c>
      <c r="H11" s="278">
        <f t="shared" si="0"/>
        <v>685</v>
      </c>
      <c r="I11" s="278">
        <f t="shared" si="1"/>
        <v>135</v>
      </c>
    </row>
    <row r="12" spans="1:9" x14ac:dyDescent="0.25">
      <c r="A12" s="8"/>
      <c r="G12" s="278">
        <v>11</v>
      </c>
      <c r="H12" s="278">
        <f t="shared" ref="H12:H26" si="2">H11+15*(G12-1)</f>
        <v>835</v>
      </c>
      <c r="I12" s="278">
        <f t="shared" si="1"/>
        <v>150</v>
      </c>
    </row>
    <row r="13" spans="1:9" x14ac:dyDescent="0.25">
      <c r="A13" s="8"/>
      <c r="G13" s="278">
        <v>12</v>
      </c>
      <c r="H13" s="278">
        <f t="shared" si="2"/>
        <v>1000</v>
      </c>
      <c r="I13" s="278">
        <f t="shared" si="1"/>
        <v>165</v>
      </c>
    </row>
    <row r="14" spans="1:9" x14ac:dyDescent="0.25">
      <c r="A14" s="8"/>
      <c r="G14" s="278">
        <v>13</v>
      </c>
      <c r="H14" s="278">
        <f t="shared" si="2"/>
        <v>1180</v>
      </c>
      <c r="I14" s="278">
        <f t="shared" si="1"/>
        <v>180</v>
      </c>
    </row>
    <row r="15" spans="1:9" x14ac:dyDescent="0.25">
      <c r="A15" s="8"/>
      <c r="G15" s="278">
        <v>14</v>
      </c>
      <c r="H15" s="278">
        <f t="shared" si="2"/>
        <v>1375</v>
      </c>
      <c r="I15" s="278">
        <f t="shared" si="1"/>
        <v>195</v>
      </c>
    </row>
    <row r="16" spans="1:9" x14ac:dyDescent="0.25">
      <c r="A16" s="8"/>
      <c r="G16" s="278">
        <v>15</v>
      </c>
      <c r="H16" s="278">
        <f t="shared" si="2"/>
        <v>1585</v>
      </c>
      <c r="I16" s="278">
        <f t="shared" si="1"/>
        <v>210</v>
      </c>
    </row>
    <row r="17" spans="1:9" x14ac:dyDescent="0.25">
      <c r="A17" s="8"/>
      <c r="G17" s="278">
        <v>16</v>
      </c>
      <c r="H17" s="278">
        <f t="shared" si="2"/>
        <v>1810</v>
      </c>
      <c r="I17" s="278">
        <f t="shared" si="1"/>
        <v>225</v>
      </c>
    </row>
    <row r="18" spans="1:9" x14ac:dyDescent="0.25">
      <c r="A18" s="8"/>
      <c r="G18" s="278">
        <v>17</v>
      </c>
      <c r="H18" s="278">
        <f t="shared" si="2"/>
        <v>2050</v>
      </c>
      <c r="I18" s="278">
        <f t="shared" si="1"/>
        <v>240</v>
      </c>
    </row>
    <row r="19" spans="1:9" x14ac:dyDescent="0.25">
      <c r="A19" s="8"/>
      <c r="G19" s="278">
        <v>18</v>
      </c>
      <c r="H19" s="278">
        <f t="shared" si="2"/>
        <v>2305</v>
      </c>
      <c r="I19" s="278">
        <f t="shared" si="1"/>
        <v>255</v>
      </c>
    </row>
    <row r="20" spans="1:9" x14ac:dyDescent="0.25">
      <c r="A20" s="8"/>
      <c r="G20" s="278">
        <v>19</v>
      </c>
      <c r="H20" s="278">
        <f t="shared" si="2"/>
        <v>2575</v>
      </c>
      <c r="I20" s="278">
        <f t="shared" si="1"/>
        <v>270</v>
      </c>
    </row>
    <row r="21" spans="1:9" x14ac:dyDescent="0.25">
      <c r="A21" s="8"/>
      <c r="G21" s="278">
        <v>20</v>
      </c>
      <c r="H21" s="278">
        <f t="shared" si="2"/>
        <v>2860</v>
      </c>
      <c r="I21" s="278">
        <f t="shared" si="1"/>
        <v>285</v>
      </c>
    </row>
    <row r="22" spans="1:9" x14ac:dyDescent="0.25">
      <c r="A22" s="8"/>
      <c r="G22" s="278">
        <v>21</v>
      </c>
      <c r="H22" s="278">
        <f t="shared" si="2"/>
        <v>3160</v>
      </c>
      <c r="I22" s="278">
        <f t="shared" si="1"/>
        <v>300</v>
      </c>
    </row>
    <row r="23" spans="1:9" x14ac:dyDescent="0.25">
      <c r="A23" s="8"/>
      <c r="G23" s="278">
        <v>22</v>
      </c>
      <c r="H23" s="278">
        <f t="shared" si="2"/>
        <v>3475</v>
      </c>
      <c r="I23" s="278">
        <f t="shared" si="1"/>
        <v>315</v>
      </c>
    </row>
    <row r="24" spans="1:9" x14ac:dyDescent="0.25">
      <c r="A24" s="8"/>
      <c r="G24" s="278">
        <v>23</v>
      </c>
      <c r="H24" s="278">
        <f t="shared" si="2"/>
        <v>3805</v>
      </c>
      <c r="I24" s="278">
        <f t="shared" si="1"/>
        <v>330</v>
      </c>
    </row>
    <row r="25" spans="1:9" x14ac:dyDescent="0.25">
      <c r="A25" s="8"/>
      <c r="G25" s="278">
        <v>24</v>
      </c>
      <c r="H25" s="278">
        <f t="shared" si="2"/>
        <v>4150</v>
      </c>
      <c r="I25" s="278">
        <f t="shared" si="1"/>
        <v>345</v>
      </c>
    </row>
    <row r="26" spans="1:9" x14ac:dyDescent="0.25">
      <c r="A26" s="8"/>
      <c r="G26" s="278">
        <v>25</v>
      </c>
      <c r="H26" s="278">
        <f t="shared" si="2"/>
        <v>4510</v>
      </c>
      <c r="I26" s="278">
        <f t="shared" si="1"/>
        <v>360</v>
      </c>
    </row>
    <row r="27" spans="1:9" x14ac:dyDescent="0.25">
      <c r="A27" s="8"/>
    </row>
    <row r="28" spans="1:9" x14ac:dyDescent="0.25">
      <c r="A28" s="8"/>
    </row>
    <row r="29" spans="1:9" x14ac:dyDescent="0.25">
      <c r="A29" s="8"/>
    </row>
    <row r="30" spans="1:9" x14ac:dyDescent="0.25">
      <c r="A30" s="8"/>
    </row>
    <row r="31" spans="1:9" x14ac:dyDescent="0.25">
      <c r="A31" s="8"/>
    </row>
    <row r="32" spans="1:9" x14ac:dyDescent="0.25">
      <c r="A32" s="8"/>
    </row>
    <row r="33" spans="1:3" x14ac:dyDescent="0.25">
      <c r="A33" s="8"/>
    </row>
    <row r="34" spans="1:3" ht="16.5" thickBot="1" x14ac:dyDescent="0.3">
      <c r="A34" s="226"/>
      <c r="B34" s="227"/>
      <c r="C34" s="239"/>
    </row>
    <row r="35" spans="1:3" x14ac:dyDescent="0.25">
      <c r="A35" s="20"/>
      <c r="B35" s="230"/>
      <c r="C35" s="240"/>
    </row>
    <row r="36" spans="1:3" x14ac:dyDescent="0.25">
      <c r="A36" s="33"/>
    </row>
    <row r="37" spans="1:3" x14ac:dyDescent="0.25">
      <c r="A37" s="33"/>
    </row>
    <row r="38" spans="1:3" ht="16.5" thickBot="1" x14ac:dyDescent="0.3">
      <c r="A38" s="26"/>
      <c r="B38" s="232"/>
      <c r="C38" s="241"/>
    </row>
    <row r="39" spans="1:3" x14ac:dyDescent="0.25">
      <c r="A39" s="20"/>
      <c r="B39" s="230"/>
      <c r="C39" s="240"/>
    </row>
    <row r="40" spans="1:3" x14ac:dyDescent="0.25">
      <c r="A40" s="33"/>
    </row>
    <row r="41" spans="1:3" x14ac:dyDescent="0.25">
      <c r="A41" s="33"/>
    </row>
    <row r="42" spans="1:3" ht="16.5" thickBot="1" x14ac:dyDescent="0.3">
      <c r="A42" s="26"/>
      <c r="B42" s="232"/>
      <c r="C42" s="241"/>
    </row>
    <row r="43" spans="1:3" x14ac:dyDescent="0.25">
      <c r="A43" s="14"/>
      <c r="B43" s="229"/>
      <c r="C43" s="242"/>
    </row>
    <row r="44" spans="1:3" x14ac:dyDescent="0.25">
      <c r="A44" s="8"/>
    </row>
    <row r="45" spans="1:3" x14ac:dyDescent="0.25">
      <c r="A45" s="8"/>
    </row>
    <row r="46" spans="1:3" x14ac:dyDescent="0.25">
      <c r="A46" s="8"/>
    </row>
    <row r="47" spans="1:3" x14ac:dyDescent="0.25">
      <c r="A47" s="8"/>
    </row>
    <row r="48" spans="1:3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ht="18.75" x14ac:dyDescent="0.3">
      <c r="A84" s="216"/>
    </row>
    <row r="85" spans="1:1" ht="18.75" x14ac:dyDescent="0.3">
      <c r="A85" s="216"/>
    </row>
    <row r="86" spans="1:1" ht="18.75" x14ac:dyDescent="0.3">
      <c r="A86" s="216"/>
    </row>
    <row r="87" spans="1:1" ht="18.75" x14ac:dyDescent="0.3">
      <c r="A87" s="216"/>
    </row>
    <row r="88" spans="1:1" ht="18.75" x14ac:dyDescent="0.3">
      <c r="A88" s="216"/>
    </row>
    <row r="89" spans="1:1" ht="18.75" x14ac:dyDescent="0.3">
      <c r="A89" s="216"/>
    </row>
    <row r="90" spans="1:1" ht="18.75" x14ac:dyDescent="0.3">
      <c r="A90" s="216"/>
    </row>
    <row r="91" spans="1:1" ht="18.75" x14ac:dyDescent="0.3">
      <c r="A91" s="216"/>
    </row>
    <row r="92" spans="1:1" ht="18.75" x14ac:dyDescent="0.3">
      <c r="A92" s="216"/>
    </row>
    <row r="93" spans="1:1" ht="18.75" x14ac:dyDescent="0.3">
      <c r="A93" s="216"/>
    </row>
    <row r="94" spans="1:1" ht="18.75" x14ac:dyDescent="0.3">
      <c r="A94" s="216"/>
    </row>
    <row r="95" spans="1:1" ht="18.75" x14ac:dyDescent="0.3">
      <c r="A95" s="216"/>
    </row>
    <row r="96" spans="1:1" ht="18.75" x14ac:dyDescent="0.3">
      <c r="A96" s="216"/>
    </row>
    <row r="97" spans="1:1" ht="18.75" x14ac:dyDescent="0.3">
      <c r="A97" s="216"/>
    </row>
    <row r="98" spans="1:1" ht="18.75" x14ac:dyDescent="0.3">
      <c r="A98" s="216"/>
    </row>
    <row r="99" spans="1:1" ht="18.75" x14ac:dyDescent="0.3">
      <c r="A99" s="216"/>
    </row>
    <row r="100" spans="1:1" ht="18.75" x14ac:dyDescent="0.3">
      <c r="A100" s="216"/>
    </row>
    <row r="101" spans="1:1" ht="18.75" x14ac:dyDescent="0.3">
      <c r="A101" s="216"/>
    </row>
    <row r="102" spans="1:1" ht="18.75" x14ac:dyDescent="0.3">
      <c r="A102" s="216"/>
    </row>
    <row r="103" spans="1:1" ht="18.75" x14ac:dyDescent="0.3">
      <c r="A103" s="216"/>
    </row>
    <row r="104" spans="1:1" ht="18.75" x14ac:dyDescent="0.3">
      <c r="A104" s="216"/>
    </row>
    <row r="105" spans="1:1" ht="18.75" x14ac:dyDescent="0.3">
      <c r="A105" s="216"/>
    </row>
    <row r="106" spans="1:1" ht="18.75" x14ac:dyDescent="0.3">
      <c r="A106" s="216"/>
    </row>
    <row r="107" spans="1:1" ht="18.75" x14ac:dyDescent="0.3">
      <c r="A107" s="216"/>
    </row>
    <row r="108" spans="1:1" ht="18.75" x14ac:dyDescent="0.3">
      <c r="A108" s="216"/>
    </row>
    <row r="109" spans="1:1" ht="18.75" x14ac:dyDescent="0.3">
      <c r="A109" s="216"/>
    </row>
    <row r="110" spans="1:1" ht="18.75" x14ac:dyDescent="0.3">
      <c r="A110" s="216"/>
    </row>
    <row r="111" spans="1:1" ht="18.75" x14ac:dyDescent="0.3">
      <c r="A111" s="216"/>
    </row>
    <row r="112" spans="1:1" ht="18.75" x14ac:dyDescent="0.3">
      <c r="A112" s="216"/>
    </row>
    <row r="113" spans="1:1" ht="18.75" x14ac:dyDescent="0.3">
      <c r="A113" s="216"/>
    </row>
    <row r="114" spans="1:1" ht="18.75" x14ac:dyDescent="0.3">
      <c r="A114" s="216"/>
    </row>
    <row r="115" spans="1:1" ht="18.75" x14ac:dyDescent="0.3">
      <c r="A115" s="216"/>
    </row>
    <row r="116" spans="1:1" ht="18.75" x14ac:dyDescent="0.3">
      <c r="A116" s="216"/>
    </row>
    <row r="117" spans="1:1" ht="18.75" x14ac:dyDescent="0.3">
      <c r="A117" s="216"/>
    </row>
    <row r="118" spans="1:1" ht="24.75" x14ac:dyDescent="0.5">
      <c r="A118" s="215"/>
    </row>
    <row r="119" spans="1:1" ht="24.75" x14ac:dyDescent="0.5">
      <c r="A119" s="215"/>
    </row>
    <row r="120" spans="1:1" ht="24.75" x14ac:dyDescent="0.5">
      <c r="A120" s="21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sqref="A1:B1"/>
    </sheetView>
  </sheetViews>
  <sheetFormatPr defaultRowHeight="18.75" x14ac:dyDescent="0.25"/>
  <cols>
    <col min="1" max="1" width="29.7109375" style="214" customWidth="1"/>
    <col min="2" max="2" width="34.85546875" style="219" customWidth="1"/>
    <col min="3" max="3" width="21.85546875" style="246" customWidth="1"/>
    <col min="4" max="4" width="19" style="252" customWidth="1"/>
    <col min="5" max="5" width="16.5703125" style="258" customWidth="1"/>
    <col min="6" max="6" width="23.5703125" style="270" customWidth="1"/>
    <col min="7" max="7" width="16.5703125" style="264" customWidth="1"/>
  </cols>
  <sheetData>
    <row r="1" spans="1:7" ht="21" x14ac:dyDescent="0.35">
      <c r="A1" s="217" t="s">
        <v>476</v>
      </c>
      <c r="B1" s="218" t="s">
        <v>477</v>
      </c>
      <c r="C1" s="245" t="s">
        <v>38</v>
      </c>
      <c r="D1" s="251" t="s">
        <v>492</v>
      </c>
      <c r="E1" s="257" t="s">
        <v>493</v>
      </c>
      <c r="F1" s="269" t="s">
        <v>494</v>
      </c>
      <c r="G1" s="263" t="s">
        <v>503</v>
      </c>
    </row>
    <row r="2" spans="1:7" x14ac:dyDescent="0.25">
      <c r="A2" s="8" t="s">
        <v>478</v>
      </c>
      <c r="B2" s="219" t="s">
        <v>484</v>
      </c>
      <c r="C2" s="246">
        <v>40</v>
      </c>
      <c r="D2" s="252">
        <v>14</v>
      </c>
      <c r="E2" s="258">
        <v>31</v>
      </c>
      <c r="F2" s="275" t="s">
        <v>496</v>
      </c>
      <c r="G2" s="264">
        <v>2</v>
      </c>
    </row>
    <row r="3" spans="1:7" x14ac:dyDescent="0.25">
      <c r="A3" s="8" t="s">
        <v>479</v>
      </c>
      <c r="B3" s="219" t="s">
        <v>485</v>
      </c>
      <c r="C3" s="246">
        <v>55</v>
      </c>
      <c r="D3" s="252">
        <v>11</v>
      </c>
      <c r="E3" s="258">
        <v>24</v>
      </c>
      <c r="F3" s="275" t="s">
        <v>495</v>
      </c>
      <c r="G3" s="264">
        <v>3</v>
      </c>
    </row>
    <row r="4" spans="1:7" ht="31.5" x14ac:dyDescent="0.25">
      <c r="A4" s="8" t="s">
        <v>480</v>
      </c>
      <c r="B4" s="219" t="s">
        <v>489</v>
      </c>
      <c r="C4" s="246">
        <v>80</v>
      </c>
      <c r="D4" s="252">
        <v>33</v>
      </c>
      <c r="E4" s="258">
        <v>55</v>
      </c>
      <c r="F4" s="275" t="s">
        <v>497</v>
      </c>
      <c r="G4" s="264">
        <v>2</v>
      </c>
    </row>
    <row r="5" spans="1:7" ht="31.5" x14ac:dyDescent="0.25">
      <c r="A5" s="8" t="s">
        <v>481</v>
      </c>
      <c r="B5" s="219" t="s">
        <v>487</v>
      </c>
      <c r="C5" s="246">
        <v>115</v>
      </c>
      <c r="D5" s="252">
        <v>30</v>
      </c>
      <c r="E5" s="258">
        <v>70</v>
      </c>
      <c r="F5" s="275" t="s">
        <v>501</v>
      </c>
      <c r="G5" s="264">
        <v>1</v>
      </c>
    </row>
    <row r="6" spans="1:7" ht="31.5" x14ac:dyDescent="0.25">
      <c r="A6" s="8" t="s">
        <v>483</v>
      </c>
      <c r="B6" s="219" t="s">
        <v>486</v>
      </c>
      <c r="C6" s="246">
        <v>70</v>
      </c>
      <c r="D6" s="252">
        <v>17</v>
      </c>
      <c r="E6" s="258">
        <v>19</v>
      </c>
      <c r="F6" s="275" t="s">
        <v>498</v>
      </c>
      <c r="G6" s="264">
        <v>3</v>
      </c>
    </row>
    <row r="7" spans="1:7" ht="45" x14ac:dyDescent="0.25">
      <c r="A7" s="8" t="s">
        <v>482</v>
      </c>
      <c r="B7" s="219" t="s">
        <v>488</v>
      </c>
      <c r="C7" s="246">
        <v>145</v>
      </c>
      <c r="D7" s="252">
        <v>24</v>
      </c>
      <c r="E7" s="258">
        <v>25</v>
      </c>
      <c r="F7" s="275" t="s">
        <v>499</v>
      </c>
      <c r="G7" s="264">
        <v>6</v>
      </c>
    </row>
    <row r="8" spans="1:7" ht="90" x14ac:dyDescent="0.25">
      <c r="A8" s="8" t="s">
        <v>490</v>
      </c>
      <c r="B8" s="219" t="s">
        <v>491</v>
      </c>
      <c r="C8" s="246">
        <v>200</v>
      </c>
      <c r="D8" s="252" t="s">
        <v>502</v>
      </c>
      <c r="E8" s="258">
        <v>1</v>
      </c>
      <c r="F8" s="275" t="s">
        <v>500</v>
      </c>
      <c r="G8" s="264">
        <v>8</v>
      </c>
    </row>
    <row r="9" spans="1:7" x14ac:dyDescent="0.25">
      <c r="A9" s="8"/>
    </row>
    <row r="10" spans="1:7" x14ac:dyDescent="0.25">
      <c r="A10" s="8"/>
    </row>
    <row r="11" spans="1:7" x14ac:dyDescent="0.25">
      <c r="A11" s="8"/>
    </row>
    <row r="12" spans="1:7" x14ac:dyDescent="0.25">
      <c r="A12" s="8"/>
    </row>
    <row r="13" spans="1:7" x14ac:dyDescent="0.25">
      <c r="A13" s="8"/>
    </row>
    <row r="14" spans="1:7" x14ac:dyDescent="0.25">
      <c r="A14" s="8"/>
    </row>
    <row r="15" spans="1:7" x14ac:dyDescent="0.25">
      <c r="A15" s="8"/>
    </row>
    <row r="16" spans="1:7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7" x14ac:dyDescent="0.25">
      <c r="A33" s="8"/>
    </row>
    <row r="34" spans="1:7" ht="19.5" thickBot="1" x14ac:dyDescent="0.3">
      <c r="A34" s="226"/>
      <c r="B34" s="227"/>
      <c r="C34" s="247"/>
      <c r="D34" s="253"/>
      <c r="E34" s="259"/>
      <c r="F34" s="271"/>
      <c r="G34" s="265"/>
    </row>
    <row r="35" spans="1:7" x14ac:dyDescent="0.25">
      <c r="A35" s="20"/>
      <c r="B35" s="230"/>
      <c r="C35" s="248"/>
      <c r="D35" s="254"/>
      <c r="E35" s="260"/>
      <c r="F35" s="272"/>
      <c r="G35" s="266"/>
    </row>
    <row r="36" spans="1:7" x14ac:dyDescent="0.25">
      <c r="A36" s="33"/>
    </row>
    <row r="37" spans="1:7" x14ac:dyDescent="0.25">
      <c r="A37" s="33"/>
    </row>
    <row r="38" spans="1:7" ht="19.5" thickBot="1" x14ac:dyDescent="0.3">
      <c r="A38" s="26"/>
      <c r="B38" s="232"/>
      <c r="C38" s="249"/>
      <c r="D38" s="255"/>
      <c r="E38" s="261"/>
      <c r="F38" s="273"/>
      <c r="G38" s="267"/>
    </row>
    <row r="39" spans="1:7" x14ac:dyDescent="0.25">
      <c r="A39" s="20"/>
      <c r="B39" s="230"/>
      <c r="C39" s="248"/>
      <c r="D39" s="254"/>
      <c r="E39" s="260"/>
      <c r="F39" s="272"/>
      <c r="G39" s="266"/>
    </row>
    <row r="40" spans="1:7" x14ac:dyDescent="0.25">
      <c r="A40" s="33"/>
    </row>
    <row r="41" spans="1:7" x14ac:dyDescent="0.25">
      <c r="A41" s="33"/>
    </row>
    <row r="42" spans="1:7" ht="19.5" thickBot="1" x14ac:dyDescent="0.3">
      <c r="A42" s="26"/>
      <c r="B42" s="232"/>
      <c r="C42" s="249"/>
      <c r="D42" s="255"/>
      <c r="E42" s="261"/>
      <c r="F42" s="273"/>
      <c r="G42" s="267"/>
    </row>
    <row r="43" spans="1:7" x14ac:dyDescent="0.25">
      <c r="A43" s="14"/>
      <c r="B43" s="229"/>
      <c r="C43" s="250"/>
      <c r="D43" s="256"/>
      <c r="E43" s="262"/>
      <c r="F43" s="274"/>
      <c r="G43" s="268"/>
    </row>
    <row r="44" spans="1:7" x14ac:dyDescent="0.25">
      <c r="A44" s="8"/>
    </row>
    <row r="45" spans="1:7" x14ac:dyDescent="0.25">
      <c r="A45" s="8"/>
    </row>
    <row r="46" spans="1:7" x14ac:dyDescent="0.25">
      <c r="A46" s="8"/>
    </row>
    <row r="47" spans="1:7" x14ac:dyDescent="0.25">
      <c r="A47" s="8"/>
    </row>
    <row r="48" spans="1:7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  <row r="75" spans="1:1" x14ac:dyDescent="0.25">
      <c r="A75" s="8"/>
    </row>
    <row r="76" spans="1:1" x14ac:dyDescent="0.25">
      <c r="A76" s="8"/>
    </row>
    <row r="77" spans="1:1" x14ac:dyDescent="0.25">
      <c r="A77" s="8"/>
    </row>
    <row r="78" spans="1:1" x14ac:dyDescent="0.25">
      <c r="A78" s="8"/>
    </row>
    <row r="79" spans="1:1" x14ac:dyDescent="0.25">
      <c r="A79" s="8"/>
    </row>
    <row r="80" spans="1:1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x14ac:dyDescent="0.3">
      <c r="A84" s="216"/>
    </row>
    <row r="85" spans="1:1" x14ac:dyDescent="0.3">
      <c r="A85" s="216"/>
    </row>
    <row r="86" spans="1:1" x14ac:dyDescent="0.3">
      <c r="A86" s="216"/>
    </row>
    <row r="87" spans="1:1" x14ac:dyDescent="0.3">
      <c r="A87" s="216"/>
    </row>
    <row r="88" spans="1:1" x14ac:dyDescent="0.3">
      <c r="A88" s="216"/>
    </row>
    <row r="89" spans="1:1" x14ac:dyDescent="0.3">
      <c r="A89" s="216"/>
    </row>
    <row r="90" spans="1:1" x14ac:dyDescent="0.3">
      <c r="A90" s="216"/>
    </row>
    <row r="91" spans="1:1" x14ac:dyDescent="0.3">
      <c r="A91" s="216"/>
    </row>
    <row r="92" spans="1:1" x14ac:dyDescent="0.3">
      <c r="A92" s="216"/>
    </row>
    <row r="93" spans="1:1" x14ac:dyDescent="0.3">
      <c r="A93" s="216"/>
    </row>
    <row r="94" spans="1:1" x14ac:dyDescent="0.3">
      <c r="A94" s="216"/>
    </row>
    <row r="95" spans="1:1" x14ac:dyDescent="0.3">
      <c r="A95" s="216"/>
    </row>
    <row r="96" spans="1:1" x14ac:dyDescent="0.3">
      <c r="A96" s="216"/>
    </row>
    <row r="97" spans="1:1" x14ac:dyDescent="0.3">
      <c r="A97" s="216"/>
    </row>
    <row r="98" spans="1:1" x14ac:dyDescent="0.3">
      <c r="A98" s="216"/>
    </row>
    <row r="99" spans="1:1" x14ac:dyDescent="0.3">
      <c r="A99" s="216"/>
    </row>
    <row r="100" spans="1:1" x14ac:dyDescent="0.3">
      <c r="A100" s="216"/>
    </row>
    <row r="101" spans="1:1" x14ac:dyDescent="0.3">
      <c r="A101" s="216"/>
    </row>
    <row r="102" spans="1:1" x14ac:dyDescent="0.3">
      <c r="A102" s="216"/>
    </row>
    <row r="103" spans="1:1" x14ac:dyDescent="0.3">
      <c r="A103" s="216"/>
    </row>
    <row r="104" spans="1:1" x14ac:dyDescent="0.3">
      <c r="A104" s="216"/>
    </row>
    <row r="105" spans="1:1" x14ac:dyDescent="0.3">
      <c r="A105" s="216"/>
    </row>
    <row r="106" spans="1:1" x14ac:dyDescent="0.3">
      <c r="A106" s="216"/>
    </row>
    <row r="107" spans="1:1" x14ac:dyDescent="0.3">
      <c r="A107" s="216"/>
    </row>
    <row r="108" spans="1:1" x14ac:dyDescent="0.3">
      <c r="A108" s="216"/>
    </row>
    <row r="109" spans="1:1" x14ac:dyDescent="0.3">
      <c r="A109" s="216"/>
    </row>
    <row r="110" spans="1:1" x14ac:dyDescent="0.3">
      <c r="A110" s="216"/>
    </row>
    <row r="111" spans="1:1" x14ac:dyDescent="0.3">
      <c r="A111" s="216"/>
    </row>
    <row r="112" spans="1:1" x14ac:dyDescent="0.3">
      <c r="A112" s="216"/>
    </row>
    <row r="113" spans="1:1" x14ac:dyDescent="0.3">
      <c r="A113" s="216"/>
    </row>
    <row r="114" spans="1:1" x14ac:dyDescent="0.3">
      <c r="A114" s="216"/>
    </row>
    <row r="115" spans="1:1" x14ac:dyDescent="0.3">
      <c r="A115" s="216"/>
    </row>
    <row r="116" spans="1:1" x14ac:dyDescent="0.3">
      <c r="A116" s="216"/>
    </row>
    <row r="117" spans="1:1" x14ac:dyDescent="0.3">
      <c r="A117" s="216"/>
    </row>
    <row r="118" spans="1:1" ht="24.75" x14ac:dyDescent="0.5">
      <c r="A118" s="215"/>
    </row>
    <row r="119" spans="1:1" ht="24.75" x14ac:dyDescent="0.5">
      <c r="A119" s="215"/>
    </row>
    <row r="120" spans="1:1" ht="24.75" x14ac:dyDescent="0.5">
      <c r="A120" s="21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31" workbookViewId="0">
      <selection activeCell="B41" sqref="B41"/>
    </sheetView>
  </sheetViews>
  <sheetFormatPr defaultRowHeight="15" x14ac:dyDescent="0.25"/>
  <cols>
    <col min="1" max="1" width="25" customWidth="1"/>
    <col min="2" max="2" width="61.42578125" customWidth="1"/>
    <col min="3" max="3" width="15.5703125" customWidth="1"/>
  </cols>
  <sheetData>
    <row r="1" spans="1:3" s="276" customFormat="1" ht="24" customHeight="1" x14ac:dyDescent="0.25">
      <c r="A1" s="291" t="s">
        <v>548</v>
      </c>
      <c r="B1" s="218" t="s">
        <v>549</v>
      </c>
    </row>
    <row r="2" spans="1:3" ht="45" x14ac:dyDescent="0.25">
      <c r="A2" s="116" t="s">
        <v>550</v>
      </c>
      <c r="B2" s="292" t="s">
        <v>584</v>
      </c>
    </row>
    <row r="3" spans="1:3" ht="30" x14ac:dyDescent="0.25">
      <c r="A3" s="116" t="s">
        <v>493</v>
      </c>
      <c r="B3" s="292" t="s">
        <v>553</v>
      </c>
    </row>
    <row r="4" spans="1:3" ht="30" x14ac:dyDescent="0.25">
      <c r="A4" s="116" t="s">
        <v>503</v>
      </c>
      <c r="B4" s="292" t="s">
        <v>554</v>
      </c>
    </row>
    <row r="5" spans="1:3" x14ac:dyDescent="0.25">
      <c r="A5" s="116" t="s">
        <v>551</v>
      </c>
      <c r="B5" s="292" t="s">
        <v>555</v>
      </c>
    </row>
    <row r="6" spans="1:3" x14ac:dyDescent="0.25">
      <c r="A6" s="116" t="s">
        <v>552</v>
      </c>
      <c r="B6" s="292" t="s">
        <v>556</v>
      </c>
    </row>
    <row r="9" spans="1:3" ht="21.75" thickBot="1" x14ac:dyDescent="0.3">
      <c r="A9" s="290" t="s">
        <v>557</v>
      </c>
      <c r="B9" s="293" t="s">
        <v>558</v>
      </c>
      <c r="C9" s="293" t="s">
        <v>204</v>
      </c>
    </row>
    <row r="10" spans="1:3" x14ac:dyDescent="0.25">
      <c r="A10" s="294" t="s">
        <v>550</v>
      </c>
      <c r="B10" s="310" t="s">
        <v>562</v>
      </c>
      <c r="C10" s="295" t="s">
        <v>559</v>
      </c>
    </row>
    <row r="11" spans="1:3" x14ac:dyDescent="0.25">
      <c r="A11" s="296" t="s">
        <v>550</v>
      </c>
      <c r="B11" s="214" t="s">
        <v>566</v>
      </c>
      <c r="C11" s="297" t="s">
        <v>559</v>
      </c>
    </row>
    <row r="12" spans="1:3" ht="30" x14ac:dyDescent="0.25">
      <c r="A12" s="296" t="s">
        <v>550</v>
      </c>
      <c r="B12" s="214" t="s">
        <v>567</v>
      </c>
      <c r="C12" s="297" t="s">
        <v>559</v>
      </c>
    </row>
    <row r="13" spans="1:3" ht="15.75" thickBot="1" x14ac:dyDescent="0.3">
      <c r="A13" s="303" t="s">
        <v>550</v>
      </c>
      <c r="B13" s="304" t="s">
        <v>568</v>
      </c>
      <c r="C13" s="305" t="s">
        <v>559</v>
      </c>
    </row>
    <row r="14" spans="1:3" ht="15.75" thickTop="1" x14ac:dyDescent="0.25">
      <c r="A14" s="306" t="s">
        <v>550</v>
      </c>
      <c r="B14" s="309" t="s">
        <v>563</v>
      </c>
      <c r="C14" s="307" t="s">
        <v>560</v>
      </c>
    </row>
    <row r="15" spans="1:3" x14ac:dyDescent="0.25">
      <c r="A15" s="296" t="s">
        <v>550</v>
      </c>
      <c r="B15" s="214" t="s">
        <v>565</v>
      </c>
      <c r="C15" s="297" t="s">
        <v>560</v>
      </c>
    </row>
    <row r="16" spans="1:3" ht="15.75" thickBot="1" x14ac:dyDescent="0.3">
      <c r="A16" s="303" t="s">
        <v>550</v>
      </c>
      <c r="B16" s="304" t="s">
        <v>569</v>
      </c>
      <c r="C16" s="305" t="s">
        <v>560</v>
      </c>
    </row>
    <row r="17" spans="1:3" ht="15.75" thickTop="1" x14ac:dyDescent="0.25">
      <c r="A17" s="301" t="s">
        <v>550</v>
      </c>
      <c r="B17" s="308" t="s">
        <v>564</v>
      </c>
      <c r="C17" s="302" t="s">
        <v>561</v>
      </c>
    </row>
    <row r="18" spans="1:3" ht="30.75" thickBot="1" x14ac:dyDescent="0.3">
      <c r="A18" s="311" t="s">
        <v>550</v>
      </c>
      <c r="B18" s="312" t="s">
        <v>571</v>
      </c>
      <c r="C18" s="313" t="s">
        <v>561</v>
      </c>
    </row>
    <row r="19" spans="1:3" x14ac:dyDescent="0.25">
      <c r="A19" s="294" t="s">
        <v>493</v>
      </c>
      <c r="B19" s="310" t="s">
        <v>572</v>
      </c>
      <c r="C19" s="295" t="s">
        <v>559</v>
      </c>
    </row>
    <row r="20" spans="1:3" ht="30" x14ac:dyDescent="0.25">
      <c r="A20" s="296" t="s">
        <v>493</v>
      </c>
      <c r="B20" s="214" t="s">
        <v>575</v>
      </c>
      <c r="C20" s="297" t="s">
        <v>559</v>
      </c>
    </row>
    <row r="21" spans="1:3" ht="30" x14ac:dyDescent="0.25">
      <c r="A21" s="296" t="s">
        <v>493</v>
      </c>
      <c r="B21" s="214" t="s">
        <v>577</v>
      </c>
      <c r="C21" s="297" t="s">
        <v>559</v>
      </c>
    </row>
    <row r="22" spans="1:3" ht="15.75" thickBot="1" x14ac:dyDescent="0.3">
      <c r="A22" s="303" t="s">
        <v>493</v>
      </c>
      <c r="B22" s="304" t="s">
        <v>578</v>
      </c>
      <c r="C22" s="305" t="s">
        <v>559</v>
      </c>
    </row>
    <row r="23" spans="1:3" ht="15.75" thickTop="1" x14ac:dyDescent="0.25">
      <c r="A23" s="301" t="s">
        <v>493</v>
      </c>
      <c r="B23" s="308" t="s">
        <v>573</v>
      </c>
      <c r="C23" s="302" t="s">
        <v>560</v>
      </c>
    </row>
    <row r="24" spans="1:3" ht="30" x14ac:dyDescent="0.25">
      <c r="A24" s="296" t="s">
        <v>493</v>
      </c>
      <c r="B24" s="214" t="s">
        <v>576</v>
      </c>
      <c r="C24" s="297" t="s">
        <v>560</v>
      </c>
    </row>
    <row r="25" spans="1:3" ht="45.75" thickBot="1" x14ac:dyDescent="0.3">
      <c r="A25" s="303" t="s">
        <v>493</v>
      </c>
      <c r="B25" s="304" t="s">
        <v>579</v>
      </c>
      <c r="C25" s="305" t="s">
        <v>560</v>
      </c>
    </row>
    <row r="26" spans="1:3" ht="15.75" thickTop="1" x14ac:dyDescent="0.25">
      <c r="A26" s="301" t="s">
        <v>493</v>
      </c>
      <c r="B26" s="308" t="s">
        <v>574</v>
      </c>
      <c r="C26" s="302" t="s">
        <v>561</v>
      </c>
    </row>
    <row r="27" spans="1:3" ht="30.75" thickBot="1" x14ac:dyDescent="0.3">
      <c r="A27" s="298" t="s">
        <v>493</v>
      </c>
      <c r="B27" s="299" t="s">
        <v>570</v>
      </c>
      <c r="C27" s="300" t="s">
        <v>561</v>
      </c>
    </row>
    <row r="28" spans="1:3" x14ac:dyDescent="0.25">
      <c r="A28" s="294" t="s">
        <v>580</v>
      </c>
      <c r="B28" s="310" t="s">
        <v>581</v>
      </c>
      <c r="C28" s="295" t="s">
        <v>559</v>
      </c>
    </row>
    <row r="29" spans="1:3" ht="30" x14ac:dyDescent="0.25">
      <c r="A29" s="296" t="s">
        <v>580</v>
      </c>
      <c r="B29" s="214" t="s">
        <v>585</v>
      </c>
      <c r="C29" s="297" t="s">
        <v>559</v>
      </c>
    </row>
    <row r="30" spans="1:3" x14ac:dyDescent="0.25">
      <c r="A30" s="296" t="s">
        <v>580</v>
      </c>
      <c r="B30" s="214" t="s">
        <v>588</v>
      </c>
      <c r="C30" s="297" t="s">
        <v>559</v>
      </c>
    </row>
    <row r="31" spans="1:3" ht="15.75" thickBot="1" x14ac:dyDescent="0.3">
      <c r="A31" s="303" t="s">
        <v>580</v>
      </c>
      <c r="B31" s="304" t="s">
        <v>589</v>
      </c>
      <c r="C31" s="305" t="s">
        <v>559</v>
      </c>
    </row>
    <row r="32" spans="1:3" ht="15.75" thickTop="1" x14ac:dyDescent="0.25">
      <c r="A32" s="301" t="s">
        <v>580</v>
      </c>
      <c r="B32" s="308" t="s">
        <v>582</v>
      </c>
      <c r="C32" s="302" t="s">
        <v>560</v>
      </c>
    </row>
    <row r="33" spans="1:3" ht="30" x14ac:dyDescent="0.25">
      <c r="A33" s="296" t="s">
        <v>580</v>
      </c>
      <c r="B33" s="214" t="s">
        <v>587</v>
      </c>
      <c r="C33" s="297" t="s">
        <v>560</v>
      </c>
    </row>
    <row r="34" spans="1:3" ht="30.75" thickBot="1" x14ac:dyDescent="0.3">
      <c r="A34" s="303" t="s">
        <v>580</v>
      </c>
      <c r="B34" s="304" t="s">
        <v>590</v>
      </c>
      <c r="C34" s="305" t="s">
        <v>560</v>
      </c>
    </row>
    <row r="35" spans="1:3" ht="15.75" thickTop="1" x14ac:dyDescent="0.25">
      <c r="A35" s="301" t="s">
        <v>580</v>
      </c>
      <c r="B35" s="308" t="s">
        <v>583</v>
      </c>
      <c r="C35" s="302" t="s">
        <v>561</v>
      </c>
    </row>
    <row r="36" spans="1:3" ht="15.75" thickBot="1" x14ac:dyDescent="0.3">
      <c r="A36" s="298" t="s">
        <v>580</v>
      </c>
      <c r="B36" s="299" t="s">
        <v>586</v>
      </c>
      <c r="C36" s="300" t="s">
        <v>561</v>
      </c>
    </row>
    <row r="37" spans="1:3" x14ac:dyDescent="0.25">
      <c r="A37" s="294" t="s">
        <v>592</v>
      </c>
      <c r="B37" s="310" t="s">
        <v>593</v>
      </c>
      <c r="C37" s="295" t="s">
        <v>559</v>
      </c>
    </row>
    <row r="38" spans="1:3" x14ac:dyDescent="0.25">
      <c r="A38" s="296" t="s">
        <v>592</v>
      </c>
      <c r="B38" s="214" t="s">
        <v>596</v>
      </c>
      <c r="C38" s="297" t="s">
        <v>559</v>
      </c>
    </row>
    <row r="39" spans="1:3" x14ac:dyDescent="0.25">
      <c r="A39" s="296" t="s">
        <v>592</v>
      </c>
      <c r="B39" s="214" t="s">
        <v>597</v>
      </c>
      <c r="C39" s="297" t="s">
        <v>559</v>
      </c>
    </row>
    <row r="40" spans="1:3" ht="15.75" thickBot="1" x14ac:dyDescent="0.3">
      <c r="A40" s="303" t="s">
        <v>592</v>
      </c>
      <c r="B40" s="304" t="s">
        <v>601</v>
      </c>
      <c r="C40" s="305" t="s">
        <v>559</v>
      </c>
    </row>
    <row r="41" spans="1:3" ht="15.75" thickTop="1" x14ac:dyDescent="0.25">
      <c r="A41" s="301" t="s">
        <v>592</v>
      </c>
      <c r="B41" s="308" t="s">
        <v>594</v>
      </c>
      <c r="C41" s="302" t="s">
        <v>560</v>
      </c>
    </row>
    <row r="42" spans="1:3" ht="30" x14ac:dyDescent="0.25">
      <c r="A42" s="296" t="s">
        <v>592</v>
      </c>
      <c r="B42" s="214" t="s">
        <v>600</v>
      </c>
      <c r="C42" s="297" t="s">
        <v>560</v>
      </c>
    </row>
    <row r="43" spans="1:3" ht="15.75" thickBot="1" x14ac:dyDescent="0.3">
      <c r="A43" s="303" t="s">
        <v>592</v>
      </c>
      <c r="B43" s="304" t="s">
        <v>598</v>
      </c>
      <c r="C43" s="305" t="s">
        <v>560</v>
      </c>
    </row>
    <row r="44" spans="1:3" ht="15.75" thickTop="1" x14ac:dyDescent="0.25">
      <c r="A44" s="301" t="s">
        <v>592</v>
      </c>
      <c r="B44" s="308" t="s">
        <v>595</v>
      </c>
      <c r="C44" s="302" t="s">
        <v>561</v>
      </c>
    </row>
    <row r="45" spans="1:3" ht="30.75" thickBot="1" x14ac:dyDescent="0.3">
      <c r="A45" s="298" t="s">
        <v>592</v>
      </c>
      <c r="B45" s="299" t="s">
        <v>599</v>
      </c>
      <c r="C45" s="300" t="s">
        <v>561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/>
  </sheetViews>
  <sheetFormatPr defaultRowHeight="15" x14ac:dyDescent="0.25"/>
  <cols>
    <col min="1" max="1" width="32.42578125" style="282" customWidth="1"/>
    <col min="2" max="2" width="4.7109375" style="277" customWidth="1"/>
    <col min="3" max="3" width="16.5703125" customWidth="1"/>
    <col min="4" max="4" width="18.42578125" customWidth="1"/>
    <col min="10" max="10" width="25.85546875" customWidth="1"/>
  </cols>
  <sheetData>
    <row r="1" spans="1:10" ht="21" x14ac:dyDescent="0.35">
      <c r="A1" s="60" t="s">
        <v>515</v>
      </c>
      <c r="B1" s="289" t="s">
        <v>547</v>
      </c>
    </row>
    <row r="2" spans="1:10" x14ac:dyDescent="0.25">
      <c r="A2" s="342" t="s">
        <v>494</v>
      </c>
      <c r="B2" s="343"/>
      <c r="C2" s="344"/>
      <c r="D2" s="339">
        <f>AVERAGE(C3,C25,C46)</f>
        <v>0.25352182539682538</v>
      </c>
      <c r="J2" s="314"/>
    </row>
    <row r="3" spans="1:10" ht="17.25" customHeight="1" x14ac:dyDescent="0.25">
      <c r="A3" s="116" t="s">
        <v>0</v>
      </c>
      <c r="B3" s="286">
        <v>1</v>
      </c>
      <c r="C3" s="341">
        <f>AVERAGE(B3:B23)</f>
        <v>0.47619047619047616</v>
      </c>
      <c r="D3" s="340"/>
      <c r="J3" s="283"/>
    </row>
    <row r="4" spans="1:10" ht="16.5" customHeight="1" x14ac:dyDescent="0.25">
      <c r="A4" s="116" t="s">
        <v>65</v>
      </c>
      <c r="B4" s="286">
        <v>1</v>
      </c>
      <c r="C4" s="341"/>
      <c r="D4" s="340"/>
      <c r="J4" s="283"/>
    </row>
    <row r="5" spans="1:10" x14ac:dyDescent="0.25">
      <c r="A5" s="116" t="s">
        <v>60</v>
      </c>
      <c r="B5" s="286">
        <v>1</v>
      </c>
      <c r="C5" s="341"/>
      <c r="D5" s="340"/>
      <c r="J5" s="283"/>
    </row>
    <row r="6" spans="1:10" x14ac:dyDescent="0.25">
      <c r="A6" s="116" t="s">
        <v>2</v>
      </c>
      <c r="B6" s="286">
        <v>1</v>
      </c>
      <c r="C6" s="341"/>
      <c r="D6" s="340"/>
      <c r="J6" s="283"/>
    </row>
    <row r="7" spans="1:10" x14ac:dyDescent="0.25">
      <c r="A7" s="116" t="s">
        <v>55</v>
      </c>
      <c r="B7" s="286">
        <v>0</v>
      </c>
      <c r="C7" s="341"/>
      <c r="D7" s="340"/>
      <c r="J7" s="283"/>
    </row>
    <row r="8" spans="1:10" x14ac:dyDescent="0.25">
      <c r="A8" s="116" t="s">
        <v>7</v>
      </c>
      <c r="B8" s="286">
        <v>1</v>
      </c>
      <c r="C8" s="341"/>
      <c r="D8" s="340"/>
      <c r="J8" s="283"/>
    </row>
    <row r="9" spans="1:10" x14ac:dyDescent="0.25">
      <c r="A9" s="116" t="s">
        <v>3</v>
      </c>
      <c r="B9" s="286">
        <v>1</v>
      </c>
      <c r="C9" s="341"/>
      <c r="D9" s="340"/>
      <c r="J9" s="283"/>
    </row>
    <row r="10" spans="1:10" x14ac:dyDescent="0.25">
      <c r="A10" s="116" t="s">
        <v>8</v>
      </c>
      <c r="B10" s="286">
        <v>1</v>
      </c>
      <c r="C10" s="341"/>
      <c r="D10" s="340"/>
      <c r="J10" s="283"/>
    </row>
    <row r="11" spans="1:10" x14ac:dyDescent="0.25">
      <c r="A11" s="116" t="s">
        <v>56</v>
      </c>
      <c r="B11" s="286">
        <v>1</v>
      </c>
      <c r="C11" s="341"/>
      <c r="D11" s="340"/>
      <c r="J11" s="283"/>
    </row>
    <row r="12" spans="1:10" x14ac:dyDescent="0.25">
      <c r="A12" s="116" t="s">
        <v>252</v>
      </c>
      <c r="B12" s="286">
        <v>1</v>
      </c>
      <c r="C12" s="341"/>
      <c r="D12" s="340"/>
      <c r="J12" s="283"/>
    </row>
    <row r="13" spans="1:10" x14ac:dyDescent="0.25">
      <c r="A13" s="116" t="s">
        <v>253</v>
      </c>
      <c r="B13" s="286">
        <v>1</v>
      </c>
      <c r="C13" s="341"/>
      <c r="D13" s="340"/>
      <c r="J13" s="283"/>
    </row>
    <row r="14" spans="1:10" x14ac:dyDescent="0.25">
      <c r="A14" s="116" t="s">
        <v>254</v>
      </c>
      <c r="B14" s="286">
        <v>0</v>
      </c>
      <c r="C14" s="341"/>
      <c r="D14" s="340"/>
      <c r="J14" s="283"/>
    </row>
    <row r="15" spans="1:10" x14ac:dyDescent="0.25">
      <c r="A15" s="116" t="s">
        <v>255</v>
      </c>
      <c r="B15" s="286">
        <v>0</v>
      </c>
      <c r="C15" s="341"/>
      <c r="D15" s="340"/>
    </row>
    <row r="16" spans="1:10" x14ac:dyDescent="0.25">
      <c r="A16" s="116" t="s">
        <v>266</v>
      </c>
      <c r="B16" s="286">
        <v>0</v>
      </c>
      <c r="C16" s="341"/>
      <c r="D16" s="340"/>
    </row>
    <row r="17" spans="1:10" x14ac:dyDescent="0.25">
      <c r="A17" s="116" t="s">
        <v>57</v>
      </c>
      <c r="B17" s="286">
        <v>0</v>
      </c>
      <c r="C17" s="341"/>
      <c r="D17" s="340"/>
    </row>
    <row r="18" spans="1:10" x14ac:dyDescent="0.25">
      <c r="A18" s="116" t="s">
        <v>58</v>
      </c>
      <c r="B18" s="286">
        <v>0</v>
      </c>
      <c r="C18" s="341"/>
      <c r="D18" s="340"/>
    </row>
    <row r="19" spans="1:10" x14ac:dyDescent="0.25">
      <c r="A19" s="116" t="s">
        <v>1</v>
      </c>
      <c r="B19" s="286">
        <v>0</v>
      </c>
      <c r="C19" s="341"/>
      <c r="D19" s="340"/>
    </row>
    <row r="20" spans="1:10" x14ac:dyDescent="0.25">
      <c r="A20" s="116" t="s">
        <v>59</v>
      </c>
      <c r="B20" s="286">
        <v>0</v>
      </c>
      <c r="C20" s="341"/>
      <c r="D20" s="340"/>
    </row>
    <row r="21" spans="1:10" x14ac:dyDescent="0.25">
      <c r="A21" s="116" t="s">
        <v>61</v>
      </c>
      <c r="B21" s="286">
        <v>0</v>
      </c>
      <c r="C21" s="341"/>
      <c r="D21" s="340"/>
    </row>
    <row r="22" spans="1:10" x14ac:dyDescent="0.25">
      <c r="A22" s="116" t="s">
        <v>62</v>
      </c>
      <c r="B22" s="286">
        <v>0</v>
      </c>
      <c r="C22" s="341"/>
      <c r="D22" s="340"/>
    </row>
    <row r="23" spans="1:10" x14ac:dyDescent="0.25">
      <c r="A23" s="116" t="s">
        <v>63</v>
      </c>
      <c r="B23" s="286">
        <v>0</v>
      </c>
      <c r="C23" s="341"/>
      <c r="D23" s="340"/>
    </row>
    <row r="24" spans="1:10" x14ac:dyDescent="0.25">
      <c r="A24" s="345" t="s">
        <v>516</v>
      </c>
      <c r="B24" s="345"/>
      <c r="C24" s="345"/>
      <c r="D24" s="340"/>
    </row>
    <row r="25" spans="1:10" ht="15" customHeight="1" x14ac:dyDescent="0.25">
      <c r="A25" s="288" t="s">
        <v>517</v>
      </c>
      <c r="B25" s="286">
        <v>1</v>
      </c>
      <c r="C25" s="341">
        <f>AVERAGE(B25:B44)</f>
        <v>0.05</v>
      </c>
      <c r="D25" s="340"/>
      <c r="J25" s="7" t="s">
        <v>56</v>
      </c>
    </row>
    <row r="26" spans="1:10" x14ac:dyDescent="0.25">
      <c r="A26" s="288" t="s">
        <v>520</v>
      </c>
      <c r="B26" s="286">
        <v>0</v>
      </c>
      <c r="C26" s="341"/>
      <c r="D26" s="340"/>
      <c r="J26" s="7" t="s">
        <v>252</v>
      </c>
    </row>
    <row r="27" spans="1:10" x14ac:dyDescent="0.25">
      <c r="A27" s="288" t="s">
        <v>518</v>
      </c>
      <c r="B27" s="286">
        <v>0</v>
      </c>
      <c r="C27" s="341"/>
      <c r="D27" s="340"/>
      <c r="J27" s="7" t="s">
        <v>253</v>
      </c>
    </row>
    <row r="28" spans="1:10" x14ac:dyDescent="0.25">
      <c r="A28" s="288" t="s">
        <v>519</v>
      </c>
      <c r="B28" s="286">
        <v>0</v>
      </c>
      <c r="C28" s="341"/>
      <c r="D28" s="340"/>
      <c r="J28" s="7" t="s">
        <v>254</v>
      </c>
    </row>
    <row r="29" spans="1:10" x14ac:dyDescent="0.25">
      <c r="A29" s="288" t="s">
        <v>521</v>
      </c>
      <c r="B29" s="286">
        <v>0</v>
      </c>
      <c r="C29" s="341"/>
      <c r="D29" s="340"/>
      <c r="J29" s="7" t="s">
        <v>255</v>
      </c>
    </row>
    <row r="30" spans="1:10" x14ac:dyDescent="0.25">
      <c r="A30" s="288" t="s">
        <v>522</v>
      </c>
      <c r="B30" s="286">
        <v>0</v>
      </c>
      <c r="C30" s="341"/>
      <c r="D30" s="340"/>
      <c r="J30" s="7" t="s">
        <v>266</v>
      </c>
    </row>
    <row r="31" spans="1:10" x14ac:dyDescent="0.25">
      <c r="A31" s="288" t="s">
        <v>523</v>
      </c>
      <c r="B31" s="286">
        <v>0</v>
      </c>
      <c r="C31" s="341"/>
      <c r="D31" s="340"/>
      <c r="J31" s="7" t="s">
        <v>57</v>
      </c>
    </row>
    <row r="32" spans="1:10" x14ac:dyDescent="0.25">
      <c r="A32" s="288" t="s">
        <v>524</v>
      </c>
      <c r="B32" s="286">
        <v>0</v>
      </c>
      <c r="C32" s="341"/>
      <c r="D32" s="340"/>
      <c r="J32" s="7" t="s">
        <v>58</v>
      </c>
    </row>
    <row r="33" spans="1:10" x14ac:dyDescent="0.25">
      <c r="A33" s="288" t="s">
        <v>525</v>
      </c>
      <c r="B33" s="286">
        <v>0</v>
      </c>
      <c r="C33" s="341"/>
      <c r="D33" s="340"/>
      <c r="J33" s="7" t="s">
        <v>1</v>
      </c>
    </row>
    <row r="34" spans="1:10" x14ac:dyDescent="0.25">
      <c r="A34" s="288" t="s">
        <v>526</v>
      </c>
      <c r="B34" s="286">
        <v>0</v>
      </c>
      <c r="C34" s="341"/>
      <c r="D34" s="340"/>
      <c r="J34" s="7" t="s">
        <v>59</v>
      </c>
    </row>
    <row r="35" spans="1:10" x14ac:dyDescent="0.25">
      <c r="A35" s="288" t="s">
        <v>527</v>
      </c>
      <c r="B35" s="286">
        <v>0</v>
      </c>
      <c r="C35" s="341"/>
      <c r="D35" s="340"/>
      <c r="J35" s="7" t="s">
        <v>61</v>
      </c>
    </row>
    <row r="36" spans="1:10" x14ac:dyDescent="0.25">
      <c r="A36" s="288" t="s">
        <v>528</v>
      </c>
      <c r="B36" s="286">
        <v>0</v>
      </c>
      <c r="C36" s="341"/>
      <c r="D36" s="340"/>
      <c r="J36" s="7" t="s">
        <v>62</v>
      </c>
    </row>
    <row r="37" spans="1:10" x14ac:dyDescent="0.25">
      <c r="A37" s="288" t="s">
        <v>529</v>
      </c>
      <c r="B37" s="286">
        <v>0</v>
      </c>
      <c r="C37" s="341"/>
      <c r="D37" s="340"/>
      <c r="J37" s="7" t="s">
        <v>63</v>
      </c>
    </row>
    <row r="38" spans="1:10" x14ac:dyDescent="0.25">
      <c r="A38" s="288" t="s">
        <v>530</v>
      </c>
      <c r="B38" s="286">
        <v>0</v>
      </c>
      <c r="C38" s="341"/>
      <c r="D38" s="340"/>
    </row>
    <row r="39" spans="1:10" x14ac:dyDescent="0.25">
      <c r="A39" s="288" t="s">
        <v>531</v>
      </c>
      <c r="B39" s="286">
        <v>0</v>
      </c>
      <c r="C39" s="341"/>
      <c r="D39" s="340"/>
    </row>
    <row r="40" spans="1:10" x14ac:dyDescent="0.25">
      <c r="A40" s="288" t="s">
        <v>532</v>
      </c>
      <c r="B40" s="286">
        <v>0</v>
      </c>
      <c r="C40" s="341"/>
      <c r="D40" s="340"/>
    </row>
    <row r="41" spans="1:10" x14ac:dyDescent="0.25">
      <c r="A41" s="288" t="s">
        <v>533</v>
      </c>
      <c r="B41" s="286">
        <v>0</v>
      </c>
      <c r="C41" s="341"/>
      <c r="D41" s="340"/>
    </row>
    <row r="42" spans="1:10" x14ac:dyDescent="0.25">
      <c r="A42" s="288" t="s">
        <v>534</v>
      </c>
      <c r="B42" s="286">
        <v>0</v>
      </c>
      <c r="C42" s="341"/>
      <c r="D42" s="340"/>
    </row>
    <row r="43" spans="1:10" x14ac:dyDescent="0.25">
      <c r="A43" s="288" t="s">
        <v>535</v>
      </c>
      <c r="B43" s="286">
        <v>0</v>
      </c>
      <c r="C43" s="341"/>
      <c r="D43" s="340"/>
    </row>
    <row r="44" spans="1:10" x14ac:dyDescent="0.25">
      <c r="A44" s="288" t="s">
        <v>536</v>
      </c>
      <c r="B44" s="286">
        <v>0</v>
      </c>
      <c r="C44" s="341"/>
      <c r="D44" s="340"/>
    </row>
    <row r="45" spans="1:10" x14ac:dyDescent="0.25">
      <c r="A45" s="345" t="s">
        <v>537</v>
      </c>
      <c r="B45" s="345"/>
      <c r="C45" s="345"/>
      <c r="D45" s="340"/>
    </row>
    <row r="46" spans="1:10" ht="15" customHeight="1" x14ac:dyDescent="0.25">
      <c r="A46" s="288" t="s">
        <v>538</v>
      </c>
      <c r="B46" s="286">
        <v>1</v>
      </c>
      <c r="C46" s="336">
        <f>AVERAGE(B46:B109)</f>
        <v>0.234375</v>
      </c>
      <c r="D46" s="340"/>
    </row>
    <row r="47" spans="1:10" x14ac:dyDescent="0.25">
      <c r="A47" s="288" t="s">
        <v>539</v>
      </c>
      <c r="B47" s="286">
        <v>1</v>
      </c>
      <c r="C47" s="337"/>
      <c r="D47" s="340"/>
    </row>
    <row r="48" spans="1:10" x14ac:dyDescent="0.25">
      <c r="A48" s="288" t="s">
        <v>540</v>
      </c>
      <c r="B48" s="286">
        <v>0</v>
      </c>
      <c r="C48" s="337"/>
      <c r="D48" s="340"/>
      <c r="J48" s="283"/>
    </row>
    <row r="49" spans="1:10" x14ac:dyDescent="0.25">
      <c r="A49" s="288" t="s">
        <v>541</v>
      </c>
      <c r="B49" s="286">
        <v>0</v>
      </c>
      <c r="C49" s="337"/>
      <c r="D49" s="340"/>
      <c r="J49" s="283"/>
    </row>
    <row r="50" spans="1:10" x14ac:dyDescent="0.25">
      <c r="A50" s="288" t="s">
        <v>542</v>
      </c>
      <c r="B50" s="286">
        <v>0</v>
      </c>
      <c r="C50" s="337"/>
      <c r="D50" s="340"/>
      <c r="J50" s="283"/>
    </row>
    <row r="51" spans="1:10" x14ac:dyDescent="0.25">
      <c r="A51" s="288" t="s">
        <v>69</v>
      </c>
      <c r="B51" s="286">
        <v>1</v>
      </c>
      <c r="C51" s="337"/>
      <c r="D51" s="340"/>
      <c r="J51" s="283"/>
    </row>
    <row r="52" spans="1:10" x14ac:dyDescent="0.25">
      <c r="A52" s="288" t="s">
        <v>543</v>
      </c>
      <c r="B52" s="286">
        <v>1</v>
      </c>
      <c r="C52" s="337"/>
      <c r="D52" s="340"/>
      <c r="J52" s="283"/>
    </row>
    <row r="53" spans="1:10" x14ac:dyDescent="0.25">
      <c r="A53" s="288" t="s">
        <v>75</v>
      </c>
      <c r="B53" s="286">
        <v>0</v>
      </c>
      <c r="C53" s="337"/>
      <c r="D53" s="340"/>
      <c r="J53" s="283"/>
    </row>
    <row r="54" spans="1:10" x14ac:dyDescent="0.25">
      <c r="A54" s="288" t="s">
        <v>76</v>
      </c>
      <c r="B54" s="286">
        <v>0</v>
      </c>
      <c r="C54" s="337"/>
      <c r="D54" s="340"/>
      <c r="J54" s="283"/>
    </row>
    <row r="55" spans="1:10" x14ac:dyDescent="0.25">
      <c r="A55" s="288" t="s">
        <v>77</v>
      </c>
      <c r="B55" s="286">
        <v>1</v>
      </c>
      <c r="C55" s="337"/>
      <c r="D55" s="340"/>
      <c r="J55" s="283"/>
    </row>
    <row r="56" spans="1:10" x14ac:dyDescent="0.25">
      <c r="A56" s="288" t="s">
        <v>79</v>
      </c>
      <c r="B56" s="286">
        <v>0</v>
      </c>
      <c r="C56" s="337"/>
      <c r="D56" s="340"/>
      <c r="J56" s="283"/>
    </row>
    <row r="57" spans="1:10" x14ac:dyDescent="0.25">
      <c r="A57" s="288" t="s">
        <v>83</v>
      </c>
      <c r="B57" s="286">
        <v>0</v>
      </c>
      <c r="C57" s="337"/>
      <c r="D57" s="340"/>
      <c r="J57" s="283"/>
    </row>
    <row r="58" spans="1:10" x14ac:dyDescent="0.25">
      <c r="A58" s="288" t="s">
        <v>85</v>
      </c>
      <c r="B58" s="286">
        <v>0</v>
      </c>
      <c r="C58" s="337"/>
      <c r="D58" s="340"/>
      <c r="J58" s="283"/>
    </row>
    <row r="59" spans="1:10" x14ac:dyDescent="0.25">
      <c r="A59" s="288" t="s">
        <v>92</v>
      </c>
      <c r="B59" s="286">
        <v>1</v>
      </c>
      <c r="C59" s="337"/>
      <c r="D59" s="340"/>
      <c r="J59" s="283"/>
    </row>
    <row r="60" spans="1:10" x14ac:dyDescent="0.25">
      <c r="A60" s="288" t="s">
        <v>89</v>
      </c>
      <c r="B60" s="286">
        <v>0</v>
      </c>
      <c r="C60" s="337"/>
      <c r="D60" s="340"/>
      <c r="J60" s="283"/>
    </row>
    <row r="61" spans="1:10" x14ac:dyDescent="0.25">
      <c r="A61" s="288" t="s">
        <v>90</v>
      </c>
      <c r="B61" s="286">
        <v>0</v>
      </c>
      <c r="C61" s="337"/>
      <c r="D61" s="340"/>
      <c r="J61" s="283"/>
    </row>
    <row r="62" spans="1:10" x14ac:dyDescent="0.25">
      <c r="A62" s="288" t="s">
        <v>91</v>
      </c>
      <c r="B62" s="286">
        <v>0</v>
      </c>
      <c r="C62" s="337"/>
      <c r="D62" s="340"/>
      <c r="J62" s="283"/>
    </row>
    <row r="63" spans="1:10" x14ac:dyDescent="0.25">
      <c r="A63" s="288" t="s">
        <v>97</v>
      </c>
      <c r="B63" s="286">
        <v>1</v>
      </c>
      <c r="C63" s="337"/>
      <c r="D63" s="340"/>
      <c r="J63" s="283"/>
    </row>
    <row r="64" spans="1:10" x14ac:dyDescent="0.25">
      <c r="A64" s="288" t="s">
        <v>98</v>
      </c>
      <c r="B64" s="286">
        <v>0</v>
      </c>
      <c r="C64" s="337"/>
      <c r="D64" s="340"/>
      <c r="J64" s="283"/>
    </row>
    <row r="65" spans="1:10" x14ac:dyDescent="0.25">
      <c r="A65" s="288" t="s">
        <v>99</v>
      </c>
      <c r="B65" s="286">
        <v>0</v>
      </c>
      <c r="C65" s="337"/>
      <c r="D65" s="340"/>
      <c r="J65" s="283"/>
    </row>
    <row r="66" spans="1:10" ht="15" customHeight="1" x14ac:dyDescent="0.25">
      <c r="A66" s="288" t="s">
        <v>100</v>
      </c>
      <c r="B66" s="286">
        <v>0</v>
      </c>
      <c r="C66" s="337"/>
      <c r="D66" s="340"/>
      <c r="J66" s="283"/>
    </row>
    <row r="67" spans="1:10" x14ac:dyDescent="0.25">
      <c r="A67" s="288" t="s">
        <v>104</v>
      </c>
      <c r="B67" s="286">
        <v>1</v>
      </c>
      <c r="C67" s="337"/>
      <c r="D67" s="340"/>
      <c r="J67" s="283"/>
    </row>
    <row r="68" spans="1:10" x14ac:dyDescent="0.25">
      <c r="A68" s="288" t="s">
        <v>105</v>
      </c>
      <c r="B68" s="286">
        <v>1</v>
      </c>
      <c r="C68" s="337"/>
      <c r="D68" s="340"/>
      <c r="J68" s="283"/>
    </row>
    <row r="69" spans="1:10" x14ac:dyDescent="0.25">
      <c r="A69" s="288" t="s">
        <v>106</v>
      </c>
      <c r="B69" s="286">
        <v>0</v>
      </c>
      <c r="C69" s="337"/>
      <c r="D69" s="340"/>
      <c r="J69" s="283"/>
    </row>
    <row r="70" spans="1:10" x14ac:dyDescent="0.25">
      <c r="A70" s="288" t="s">
        <v>111</v>
      </c>
      <c r="B70" s="286">
        <v>1</v>
      </c>
      <c r="C70" s="337"/>
      <c r="D70" s="340"/>
      <c r="J70" s="283"/>
    </row>
    <row r="71" spans="1:10" x14ac:dyDescent="0.25">
      <c r="A71" s="288" t="s">
        <v>112</v>
      </c>
      <c r="B71" s="286">
        <v>1</v>
      </c>
      <c r="C71" s="337"/>
      <c r="D71" s="340"/>
      <c r="J71" s="283"/>
    </row>
    <row r="72" spans="1:10" x14ac:dyDescent="0.25">
      <c r="A72" s="288" t="s">
        <v>113</v>
      </c>
      <c r="B72" s="286">
        <v>0</v>
      </c>
      <c r="C72" s="337"/>
      <c r="D72" s="340"/>
      <c r="J72" s="283"/>
    </row>
    <row r="73" spans="1:10" x14ac:dyDescent="0.25">
      <c r="A73" s="288" t="s">
        <v>117</v>
      </c>
      <c r="B73" s="286">
        <v>1</v>
      </c>
      <c r="C73" s="337"/>
      <c r="D73" s="340"/>
      <c r="J73" s="283"/>
    </row>
    <row r="74" spans="1:10" x14ac:dyDescent="0.25">
      <c r="A74" s="288" t="s">
        <v>118</v>
      </c>
      <c r="B74" s="286">
        <v>0</v>
      </c>
      <c r="C74" s="337"/>
      <c r="D74" s="340"/>
      <c r="J74" s="283"/>
    </row>
    <row r="75" spans="1:10" x14ac:dyDescent="0.25">
      <c r="A75" s="288" t="s">
        <v>119</v>
      </c>
      <c r="B75" s="286">
        <v>0</v>
      </c>
      <c r="C75" s="337"/>
      <c r="D75" s="340"/>
    </row>
    <row r="76" spans="1:10" x14ac:dyDescent="0.25">
      <c r="A76" s="288" t="s">
        <v>124</v>
      </c>
      <c r="B76" s="286">
        <v>1</v>
      </c>
      <c r="C76" s="337"/>
      <c r="D76" s="340"/>
    </row>
    <row r="77" spans="1:10" x14ac:dyDescent="0.25">
      <c r="A77" s="288" t="s">
        <v>127</v>
      </c>
      <c r="B77" s="286">
        <v>0</v>
      </c>
      <c r="C77" s="337"/>
      <c r="D77" s="340"/>
      <c r="J77" s="284"/>
    </row>
    <row r="78" spans="1:10" x14ac:dyDescent="0.25">
      <c r="A78" s="288" t="s">
        <v>125</v>
      </c>
      <c r="B78" s="286">
        <v>0</v>
      </c>
      <c r="C78" s="337"/>
      <c r="D78" s="340"/>
      <c r="J78" s="285"/>
    </row>
    <row r="79" spans="1:10" x14ac:dyDescent="0.25">
      <c r="A79" s="288" t="s">
        <v>126</v>
      </c>
      <c r="B79" s="286">
        <v>0</v>
      </c>
      <c r="C79" s="337"/>
      <c r="D79" s="340"/>
      <c r="J79" s="284"/>
    </row>
    <row r="80" spans="1:10" x14ac:dyDescent="0.25">
      <c r="A80" s="288" t="s">
        <v>135</v>
      </c>
      <c r="B80" s="286">
        <v>0</v>
      </c>
      <c r="C80" s="337"/>
      <c r="D80" s="340"/>
      <c r="J80" s="285"/>
    </row>
    <row r="81" spans="1:10" x14ac:dyDescent="0.25">
      <c r="A81" s="288" t="s">
        <v>136</v>
      </c>
      <c r="B81" s="286">
        <v>0</v>
      </c>
      <c r="C81" s="337"/>
      <c r="D81" s="340"/>
      <c r="J81" s="284"/>
    </row>
    <row r="82" spans="1:10" x14ac:dyDescent="0.25">
      <c r="A82" s="288" t="s">
        <v>54</v>
      </c>
      <c r="B82" s="286">
        <v>0</v>
      </c>
      <c r="C82" s="337"/>
      <c r="D82" s="340"/>
      <c r="J82" s="285"/>
    </row>
    <row r="83" spans="1:10" x14ac:dyDescent="0.25">
      <c r="A83" s="288" t="s">
        <v>193</v>
      </c>
      <c r="B83" s="286">
        <v>0</v>
      </c>
      <c r="C83" s="337"/>
      <c r="D83" s="340"/>
      <c r="J83" s="284"/>
    </row>
    <row r="84" spans="1:10" x14ac:dyDescent="0.25">
      <c r="A84" s="288" t="s">
        <v>42</v>
      </c>
      <c r="B84" s="286">
        <v>0</v>
      </c>
      <c r="C84" s="337"/>
      <c r="D84" s="340"/>
      <c r="J84" s="285"/>
    </row>
    <row r="85" spans="1:10" x14ac:dyDescent="0.25">
      <c r="A85" s="288" t="s">
        <v>47</v>
      </c>
      <c r="B85" s="286">
        <v>0</v>
      </c>
      <c r="C85" s="337"/>
      <c r="D85" s="340"/>
      <c r="J85" s="284"/>
    </row>
    <row r="86" spans="1:10" x14ac:dyDescent="0.25">
      <c r="A86" s="288" t="s">
        <v>45</v>
      </c>
      <c r="B86" s="287">
        <v>0</v>
      </c>
      <c r="C86" s="337"/>
      <c r="D86" s="340"/>
      <c r="J86" s="285"/>
    </row>
    <row r="87" spans="1:10" x14ac:dyDescent="0.25">
      <c r="A87" s="288" t="s">
        <v>194</v>
      </c>
      <c r="B87" s="287">
        <v>0</v>
      </c>
      <c r="C87" s="337"/>
      <c r="D87" s="340"/>
      <c r="J87" s="284"/>
    </row>
    <row r="88" spans="1:10" x14ac:dyDescent="0.25">
      <c r="A88" s="288" t="s">
        <v>544</v>
      </c>
      <c r="B88" s="287">
        <v>0</v>
      </c>
      <c r="C88" s="337"/>
      <c r="D88" s="340"/>
      <c r="J88" s="285"/>
    </row>
    <row r="89" spans="1:10" x14ac:dyDescent="0.25">
      <c r="A89" s="288" t="s">
        <v>46</v>
      </c>
      <c r="B89" s="287">
        <v>0</v>
      </c>
      <c r="C89" s="337"/>
      <c r="D89" s="340"/>
      <c r="J89" s="284"/>
    </row>
    <row r="90" spans="1:10" x14ac:dyDescent="0.25">
      <c r="A90" s="288" t="s">
        <v>44</v>
      </c>
      <c r="B90" s="287">
        <v>0</v>
      </c>
      <c r="C90" s="337"/>
      <c r="D90" s="340"/>
      <c r="J90" s="285"/>
    </row>
    <row r="91" spans="1:10" x14ac:dyDescent="0.25">
      <c r="A91" s="288" t="s">
        <v>48</v>
      </c>
      <c r="B91" s="287">
        <v>0</v>
      </c>
      <c r="C91" s="337"/>
      <c r="D91" s="340"/>
      <c r="J91" s="284"/>
    </row>
    <row r="92" spans="1:10" x14ac:dyDescent="0.25">
      <c r="A92" s="288" t="s">
        <v>545</v>
      </c>
      <c r="B92" s="287">
        <v>0</v>
      </c>
      <c r="C92" s="337"/>
      <c r="D92" s="340"/>
      <c r="J92" s="285"/>
    </row>
    <row r="93" spans="1:10" x14ac:dyDescent="0.25">
      <c r="A93" s="288" t="s">
        <v>49</v>
      </c>
      <c r="B93" s="287">
        <v>0</v>
      </c>
      <c r="C93" s="337"/>
      <c r="D93" s="340"/>
      <c r="J93" s="284"/>
    </row>
    <row r="94" spans="1:10" x14ac:dyDescent="0.25">
      <c r="A94" s="288" t="s">
        <v>50</v>
      </c>
      <c r="B94" s="287">
        <v>0</v>
      </c>
      <c r="C94" s="337"/>
      <c r="D94" s="340"/>
      <c r="J94" s="285"/>
    </row>
    <row r="95" spans="1:10" x14ac:dyDescent="0.25">
      <c r="A95" s="288" t="s">
        <v>226</v>
      </c>
      <c r="B95" s="287">
        <v>0</v>
      </c>
      <c r="C95" s="337"/>
      <c r="D95" s="340"/>
      <c r="J95" s="284"/>
    </row>
    <row r="96" spans="1:10" x14ac:dyDescent="0.25">
      <c r="A96" s="288" t="s">
        <v>51</v>
      </c>
      <c r="B96" s="287">
        <v>0</v>
      </c>
      <c r="C96" s="337"/>
      <c r="D96" s="340"/>
      <c r="J96" s="285"/>
    </row>
    <row r="97" spans="1:10" x14ac:dyDescent="0.25">
      <c r="A97" s="288" t="s">
        <v>139</v>
      </c>
      <c r="B97" s="287">
        <v>1</v>
      </c>
      <c r="C97" s="337"/>
      <c r="D97" s="340"/>
      <c r="J97" s="283"/>
    </row>
    <row r="98" spans="1:10" x14ac:dyDescent="0.25">
      <c r="A98" s="288" t="s">
        <v>140</v>
      </c>
      <c r="B98" s="287">
        <v>1</v>
      </c>
      <c r="C98" s="337"/>
      <c r="D98" s="340"/>
      <c r="J98" s="283"/>
    </row>
    <row r="99" spans="1:10" x14ac:dyDescent="0.25">
      <c r="A99" s="288" t="s">
        <v>141</v>
      </c>
      <c r="B99" s="287">
        <v>0</v>
      </c>
      <c r="C99" s="337"/>
      <c r="D99" s="340"/>
      <c r="J99" s="283"/>
    </row>
    <row r="100" spans="1:10" x14ac:dyDescent="0.25">
      <c r="A100" s="288" t="s">
        <v>546</v>
      </c>
      <c r="B100" s="287">
        <v>0</v>
      </c>
      <c r="C100" s="337"/>
      <c r="D100" s="340"/>
      <c r="J100" s="283"/>
    </row>
    <row r="101" spans="1:10" x14ac:dyDescent="0.25">
      <c r="A101" s="288" t="s">
        <v>143</v>
      </c>
      <c r="B101" s="287">
        <v>0</v>
      </c>
      <c r="C101" s="337"/>
      <c r="D101" s="340"/>
      <c r="J101" s="283"/>
    </row>
    <row r="102" spans="1:10" x14ac:dyDescent="0.25">
      <c r="A102" s="288" t="s">
        <v>144</v>
      </c>
      <c r="B102" s="287">
        <v>0</v>
      </c>
      <c r="C102" s="337"/>
      <c r="D102" s="340"/>
      <c r="J102" s="283"/>
    </row>
    <row r="103" spans="1:10" x14ac:dyDescent="0.25">
      <c r="A103" s="288" t="s">
        <v>145</v>
      </c>
      <c r="B103" s="287">
        <v>0</v>
      </c>
      <c r="C103" s="337"/>
      <c r="D103" s="340"/>
      <c r="J103" s="283"/>
    </row>
    <row r="104" spans="1:10" x14ac:dyDescent="0.25">
      <c r="A104" s="288" t="s">
        <v>146</v>
      </c>
      <c r="B104" s="287">
        <v>0</v>
      </c>
      <c r="C104" s="337"/>
      <c r="D104" s="340"/>
      <c r="J104" s="283"/>
    </row>
    <row r="105" spans="1:10" x14ac:dyDescent="0.25">
      <c r="A105" s="288" t="s">
        <v>147</v>
      </c>
      <c r="B105" s="287">
        <v>0</v>
      </c>
      <c r="C105" s="337"/>
      <c r="D105" s="340"/>
      <c r="J105" s="283"/>
    </row>
    <row r="106" spans="1:10" x14ac:dyDescent="0.25">
      <c r="A106" s="288" t="s">
        <v>43</v>
      </c>
      <c r="B106" s="287">
        <v>0</v>
      </c>
      <c r="C106" s="337"/>
      <c r="D106" s="340"/>
      <c r="J106" s="283"/>
    </row>
    <row r="107" spans="1:10" x14ac:dyDescent="0.25">
      <c r="A107" s="288" t="s">
        <v>148</v>
      </c>
      <c r="B107" s="287">
        <v>0</v>
      </c>
      <c r="C107" s="337"/>
      <c r="D107" s="340"/>
      <c r="J107" s="283"/>
    </row>
    <row r="108" spans="1:10" x14ac:dyDescent="0.25">
      <c r="A108" s="288" t="s">
        <v>53</v>
      </c>
      <c r="B108" s="287">
        <v>0</v>
      </c>
      <c r="C108" s="337"/>
      <c r="D108" s="340"/>
      <c r="J108" s="283"/>
    </row>
    <row r="109" spans="1:10" x14ac:dyDescent="0.25">
      <c r="A109" s="288" t="s">
        <v>149</v>
      </c>
      <c r="B109" s="287">
        <v>0</v>
      </c>
      <c r="C109" s="338"/>
      <c r="D109" s="340"/>
      <c r="J109" s="283"/>
    </row>
  </sheetData>
  <mergeCells count="7">
    <mergeCell ref="C46:C109"/>
    <mergeCell ref="D2:D109"/>
    <mergeCell ref="C3:C23"/>
    <mergeCell ref="A2:C2"/>
    <mergeCell ref="A24:C24"/>
    <mergeCell ref="C25:C44"/>
    <mergeCell ref="A45:C45"/>
  </mergeCells>
  <conditionalFormatting sqref="B3:B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B1"/>
    </sheetView>
  </sheetViews>
  <sheetFormatPr defaultRowHeight="15" x14ac:dyDescent="0.25"/>
  <cols>
    <col min="1" max="1" width="13.42578125" style="362" customWidth="1"/>
    <col min="2" max="2" width="18.140625" style="362" customWidth="1"/>
    <col min="3" max="3" width="54.85546875" style="214" customWidth="1"/>
  </cols>
  <sheetData>
    <row r="1" spans="1:3" ht="21" x14ac:dyDescent="0.35">
      <c r="A1" s="361" t="s">
        <v>204</v>
      </c>
      <c r="B1" s="361" t="s">
        <v>457</v>
      </c>
      <c r="C1" s="360" t="s">
        <v>652</v>
      </c>
    </row>
    <row r="2" spans="1:3" x14ac:dyDescent="0.25">
      <c r="A2" s="362">
        <v>1</v>
      </c>
      <c r="B2" s="362">
        <v>10</v>
      </c>
    </row>
    <row r="3" spans="1:3" x14ac:dyDescent="0.25">
      <c r="A3" s="362">
        <v>2</v>
      </c>
      <c r="B3" s="362">
        <f>B2+15*(A3-1)</f>
        <v>25</v>
      </c>
      <c r="C3" s="214" t="s">
        <v>653</v>
      </c>
    </row>
    <row r="4" spans="1:3" x14ac:dyDescent="0.25">
      <c r="A4" s="362">
        <v>3</v>
      </c>
      <c r="B4" s="362">
        <f t="shared" ref="B4:B31" si="0">B3+15*(A4-1)</f>
        <v>55</v>
      </c>
      <c r="C4" s="214" t="s">
        <v>663</v>
      </c>
    </row>
    <row r="5" spans="1:3" x14ac:dyDescent="0.25">
      <c r="A5" s="362">
        <v>4</v>
      </c>
      <c r="B5" s="362">
        <f t="shared" si="0"/>
        <v>100</v>
      </c>
      <c r="C5" s="214" t="s">
        <v>654</v>
      </c>
    </row>
    <row r="6" spans="1:3" ht="30" x14ac:dyDescent="0.25">
      <c r="A6" s="362">
        <v>5</v>
      </c>
      <c r="B6" s="362">
        <f t="shared" si="0"/>
        <v>160</v>
      </c>
      <c r="C6" s="214" t="s">
        <v>655</v>
      </c>
    </row>
    <row r="7" spans="1:3" x14ac:dyDescent="0.25">
      <c r="A7" s="362">
        <v>6</v>
      </c>
      <c r="B7" s="362">
        <f t="shared" si="0"/>
        <v>235</v>
      </c>
    </row>
    <row r="8" spans="1:3" x14ac:dyDescent="0.25">
      <c r="A8" s="362">
        <v>7</v>
      </c>
      <c r="B8" s="362">
        <f t="shared" si="0"/>
        <v>325</v>
      </c>
      <c r="C8" s="214" t="s">
        <v>654</v>
      </c>
    </row>
    <row r="9" spans="1:3" x14ac:dyDescent="0.25">
      <c r="A9" s="362">
        <v>8</v>
      </c>
      <c r="B9" s="362">
        <f t="shared" si="0"/>
        <v>430</v>
      </c>
    </row>
    <row r="10" spans="1:3" x14ac:dyDescent="0.25">
      <c r="A10" s="362">
        <v>9</v>
      </c>
      <c r="B10" s="362">
        <f t="shared" si="0"/>
        <v>550</v>
      </c>
      <c r="C10" s="214" t="s">
        <v>659</v>
      </c>
    </row>
    <row r="11" spans="1:3" ht="45" x14ac:dyDescent="0.25">
      <c r="A11" s="362">
        <v>10</v>
      </c>
      <c r="B11" s="362">
        <f t="shared" si="0"/>
        <v>685</v>
      </c>
      <c r="C11" s="214" t="s">
        <v>656</v>
      </c>
    </row>
    <row r="12" spans="1:3" x14ac:dyDescent="0.25">
      <c r="A12" s="362">
        <v>11</v>
      </c>
      <c r="B12" s="362">
        <f t="shared" si="0"/>
        <v>835</v>
      </c>
    </row>
    <row r="13" spans="1:3" x14ac:dyDescent="0.25">
      <c r="A13" s="362">
        <v>12</v>
      </c>
      <c r="B13" s="362">
        <f t="shared" si="0"/>
        <v>1000</v>
      </c>
      <c r="C13" s="214" t="s">
        <v>659</v>
      </c>
    </row>
    <row r="14" spans="1:3" x14ac:dyDescent="0.25">
      <c r="A14" s="362">
        <v>13</v>
      </c>
      <c r="B14" s="362">
        <f t="shared" si="0"/>
        <v>1180</v>
      </c>
      <c r="C14" s="214" t="s">
        <v>660</v>
      </c>
    </row>
    <row r="15" spans="1:3" x14ac:dyDescent="0.25">
      <c r="A15" s="362">
        <v>14</v>
      </c>
      <c r="B15" s="362">
        <f t="shared" si="0"/>
        <v>1375</v>
      </c>
    </row>
    <row r="16" spans="1:3" ht="30" x14ac:dyDescent="0.25">
      <c r="A16" s="362">
        <v>15</v>
      </c>
      <c r="B16" s="362">
        <f t="shared" si="0"/>
        <v>1585</v>
      </c>
      <c r="C16" s="214" t="s">
        <v>657</v>
      </c>
    </row>
    <row r="17" spans="1:3" x14ac:dyDescent="0.25">
      <c r="A17" s="362">
        <v>16</v>
      </c>
      <c r="B17" s="362">
        <f t="shared" si="0"/>
        <v>1810</v>
      </c>
    </row>
    <row r="18" spans="1:3" x14ac:dyDescent="0.25">
      <c r="A18" s="362">
        <v>17</v>
      </c>
      <c r="B18" s="362">
        <f t="shared" si="0"/>
        <v>2050</v>
      </c>
      <c r="C18" s="214" t="s">
        <v>654</v>
      </c>
    </row>
    <row r="19" spans="1:3" x14ac:dyDescent="0.25">
      <c r="A19" s="362">
        <v>18</v>
      </c>
      <c r="B19" s="362">
        <f t="shared" si="0"/>
        <v>2305</v>
      </c>
    </row>
    <row r="20" spans="1:3" x14ac:dyDescent="0.25">
      <c r="A20" s="362">
        <v>19</v>
      </c>
      <c r="B20" s="362">
        <f t="shared" si="0"/>
        <v>2575</v>
      </c>
      <c r="C20" s="214" t="s">
        <v>661</v>
      </c>
    </row>
    <row r="21" spans="1:3" ht="45" x14ac:dyDescent="0.25">
      <c r="A21" s="362">
        <v>20</v>
      </c>
      <c r="B21" s="362">
        <f t="shared" si="0"/>
        <v>2860</v>
      </c>
      <c r="C21" s="214" t="s">
        <v>658</v>
      </c>
    </row>
    <row r="22" spans="1:3" x14ac:dyDescent="0.25">
      <c r="A22" s="362">
        <v>21</v>
      </c>
      <c r="B22" s="362">
        <f t="shared" si="0"/>
        <v>3160</v>
      </c>
    </row>
    <row r="23" spans="1:3" x14ac:dyDescent="0.25">
      <c r="A23" s="362">
        <v>22</v>
      </c>
      <c r="B23" s="362">
        <f t="shared" si="0"/>
        <v>3475</v>
      </c>
      <c r="C23" s="214" t="s">
        <v>654</v>
      </c>
    </row>
    <row r="24" spans="1:3" x14ac:dyDescent="0.25">
      <c r="A24" s="362">
        <v>23</v>
      </c>
      <c r="B24" s="362">
        <f t="shared" si="0"/>
        <v>3805</v>
      </c>
    </row>
    <row r="25" spans="1:3" x14ac:dyDescent="0.25">
      <c r="A25" s="362">
        <v>24</v>
      </c>
      <c r="B25" s="362">
        <f t="shared" si="0"/>
        <v>4150</v>
      </c>
      <c r="C25" s="214" t="s">
        <v>659</v>
      </c>
    </row>
    <row r="26" spans="1:3" x14ac:dyDescent="0.25">
      <c r="A26" s="362">
        <v>25</v>
      </c>
      <c r="B26" s="362">
        <f t="shared" si="0"/>
        <v>4510</v>
      </c>
    </row>
    <row r="27" spans="1:3" x14ac:dyDescent="0.25">
      <c r="A27" s="362">
        <v>26</v>
      </c>
      <c r="B27" s="362">
        <f t="shared" si="0"/>
        <v>4885</v>
      </c>
      <c r="C27" s="214" t="s">
        <v>654</v>
      </c>
    </row>
    <row r="28" spans="1:3" x14ac:dyDescent="0.25">
      <c r="A28" s="362">
        <v>27</v>
      </c>
      <c r="B28" s="362">
        <f t="shared" si="0"/>
        <v>5275</v>
      </c>
    </row>
    <row r="29" spans="1:3" x14ac:dyDescent="0.25">
      <c r="A29" s="362">
        <v>28</v>
      </c>
      <c r="B29" s="362">
        <f t="shared" si="0"/>
        <v>5680</v>
      </c>
      <c r="C29" s="214" t="s">
        <v>659</v>
      </c>
    </row>
    <row r="30" spans="1:3" x14ac:dyDescent="0.25">
      <c r="A30" s="362">
        <v>29</v>
      </c>
      <c r="B30" s="362">
        <f t="shared" si="0"/>
        <v>6100</v>
      </c>
    </row>
    <row r="31" spans="1:3" x14ac:dyDescent="0.25">
      <c r="A31" s="362">
        <v>30</v>
      </c>
      <c r="B31" s="362">
        <f t="shared" si="0"/>
        <v>6535</v>
      </c>
      <c r="C31" s="214" t="s">
        <v>662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4" workbookViewId="0">
      <selection activeCell="A20" sqref="A20"/>
    </sheetView>
  </sheetViews>
  <sheetFormatPr defaultRowHeight="15" x14ac:dyDescent="0.25"/>
  <cols>
    <col min="1" max="1" width="36.42578125" style="116" customWidth="1"/>
    <col min="2" max="2" width="54.85546875" style="214" customWidth="1"/>
  </cols>
  <sheetData>
    <row r="1" spans="1:2" ht="21" x14ac:dyDescent="0.25">
      <c r="A1" s="361" t="s">
        <v>664</v>
      </c>
      <c r="B1" s="363" t="s">
        <v>665</v>
      </c>
    </row>
    <row r="2" spans="1:2" x14ac:dyDescent="0.25">
      <c r="A2" s="116" t="s">
        <v>666</v>
      </c>
      <c r="B2" s="214" t="s">
        <v>681</v>
      </c>
    </row>
    <row r="3" spans="1:2" x14ac:dyDescent="0.25">
      <c r="A3" s="116" t="s">
        <v>667</v>
      </c>
      <c r="B3" s="214" t="s">
        <v>681</v>
      </c>
    </row>
    <row r="4" spans="1:2" x14ac:dyDescent="0.25">
      <c r="A4" s="116" t="s">
        <v>668</v>
      </c>
      <c r="B4" s="214" t="s">
        <v>681</v>
      </c>
    </row>
    <row r="5" spans="1:2" x14ac:dyDescent="0.25">
      <c r="A5" s="116" t="s">
        <v>669</v>
      </c>
      <c r="B5" s="214" t="s">
        <v>681</v>
      </c>
    </row>
    <row r="6" spans="1:2" x14ac:dyDescent="0.25">
      <c r="A6" s="116" t="s">
        <v>670</v>
      </c>
      <c r="B6" s="214" t="s">
        <v>681</v>
      </c>
    </row>
    <row r="7" spans="1:2" x14ac:dyDescent="0.25">
      <c r="A7" s="116" t="s">
        <v>671</v>
      </c>
      <c r="B7" s="214" t="s">
        <v>681</v>
      </c>
    </row>
    <row r="8" spans="1:2" x14ac:dyDescent="0.25">
      <c r="A8" s="116" t="s">
        <v>672</v>
      </c>
      <c r="B8" s="214" t="s">
        <v>681</v>
      </c>
    </row>
    <row r="9" spans="1:2" x14ac:dyDescent="0.25">
      <c r="A9" s="116" t="s">
        <v>673</v>
      </c>
      <c r="B9" s="214" t="s">
        <v>681</v>
      </c>
    </row>
    <row r="10" spans="1:2" x14ac:dyDescent="0.25">
      <c r="A10" s="116" t="s">
        <v>674</v>
      </c>
      <c r="B10" s="214" t="s">
        <v>681</v>
      </c>
    </row>
    <row r="11" spans="1:2" x14ac:dyDescent="0.25">
      <c r="A11" s="116" t="s">
        <v>675</v>
      </c>
      <c r="B11" s="214" t="s">
        <v>681</v>
      </c>
    </row>
    <row r="12" spans="1:2" x14ac:dyDescent="0.25">
      <c r="A12" s="116" t="s">
        <v>676</v>
      </c>
      <c r="B12" s="214" t="s">
        <v>681</v>
      </c>
    </row>
    <row r="13" spans="1:2" x14ac:dyDescent="0.25">
      <c r="A13" s="116" t="s">
        <v>677</v>
      </c>
      <c r="B13" s="214" t="s">
        <v>681</v>
      </c>
    </row>
    <row r="14" spans="1:2" x14ac:dyDescent="0.25">
      <c r="A14" s="116" t="s">
        <v>678</v>
      </c>
      <c r="B14" s="214" t="s">
        <v>681</v>
      </c>
    </row>
    <row r="15" spans="1:2" x14ac:dyDescent="0.25">
      <c r="A15" s="116" t="s">
        <v>679</v>
      </c>
      <c r="B15" s="214" t="s">
        <v>681</v>
      </c>
    </row>
    <row r="16" spans="1:2" x14ac:dyDescent="0.25">
      <c r="A16" s="116" t="s">
        <v>680</v>
      </c>
      <c r="B16" s="214" t="s">
        <v>681</v>
      </c>
    </row>
    <row r="18" spans="1:2" x14ac:dyDescent="0.25">
      <c r="A18" s="116" t="s">
        <v>682</v>
      </c>
      <c r="B18" s="214" t="s">
        <v>684</v>
      </c>
    </row>
    <row r="19" spans="1:2" x14ac:dyDescent="0.25">
      <c r="A19" s="116" t="s">
        <v>683</v>
      </c>
      <c r="B19" s="214" t="s">
        <v>685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3" sqref="B3"/>
    </sheetView>
  </sheetViews>
  <sheetFormatPr defaultRowHeight="23.25" x14ac:dyDescent="0.35"/>
  <cols>
    <col min="1" max="1" width="26.28515625" style="116" customWidth="1"/>
    <col min="2" max="2" width="43.140625" style="119" customWidth="1"/>
    <col min="3" max="3" width="10.28515625" style="202" customWidth="1"/>
    <col min="4" max="4" width="19.85546875" style="162" customWidth="1"/>
    <col min="5" max="5" width="34.42578125" style="5" customWidth="1"/>
    <col min="6" max="6" width="13.28515625" style="109" customWidth="1"/>
    <col min="7" max="7" width="14.85546875" style="106" customWidth="1"/>
    <col min="8" max="8" width="11.7109375" style="187" customWidth="1"/>
    <col min="9" max="9" width="10.28515625" style="188" customWidth="1"/>
    <col min="10" max="10" width="9.42578125" style="189" customWidth="1"/>
  </cols>
  <sheetData>
    <row r="1" spans="1:10" ht="21.75" thickBot="1" x14ac:dyDescent="0.4">
      <c r="A1" s="60" t="s">
        <v>232</v>
      </c>
      <c r="B1" s="117" t="s">
        <v>67</v>
      </c>
      <c r="C1" s="195" t="s">
        <v>233</v>
      </c>
      <c r="D1" s="160" t="s">
        <v>38</v>
      </c>
      <c r="E1" s="64" t="s">
        <v>234</v>
      </c>
      <c r="F1" s="104" t="s">
        <v>238</v>
      </c>
      <c r="G1" s="110" t="s">
        <v>239</v>
      </c>
      <c r="H1" s="163" t="s">
        <v>315</v>
      </c>
      <c r="I1" s="164" t="s">
        <v>60</v>
      </c>
      <c r="J1" s="165" t="s">
        <v>316</v>
      </c>
    </row>
    <row r="2" spans="1:10" ht="25.5" customHeight="1" x14ac:dyDescent="0.25">
      <c r="A2" s="280" t="s">
        <v>0</v>
      </c>
      <c r="B2" s="21" t="s">
        <v>243</v>
      </c>
      <c r="C2" s="196">
        <v>0</v>
      </c>
      <c r="D2" s="190">
        <v>1</v>
      </c>
      <c r="E2" s="23" t="s">
        <v>235</v>
      </c>
      <c r="F2" s="111">
        <v>2</v>
      </c>
      <c r="G2" s="112">
        <v>15</v>
      </c>
      <c r="H2" s="166" t="s">
        <v>317</v>
      </c>
      <c r="I2" s="167" t="s">
        <v>317</v>
      </c>
      <c r="J2" s="168"/>
    </row>
    <row r="3" spans="1:10" ht="25.5" x14ac:dyDescent="0.25">
      <c r="A3" s="281" t="s">
        <v>65</v>
      </c>
      <c r="B3" s="12" t="s">
        <v>244</v>
      </c>
      <c r="C3" s="197">
        <v>1</v>
      </c>
      <c r="D3" s="161">
        <v>1</v>
      </c>
      <c r="E3" s="9" t="s">
        <v>236</v>
      </c>
      <c r="F3" s="108">
        <v>3</v>
      </c>
      <c r="G3" s="113">
        <v>20</v>
      </c>
      <c r="H3" s="169" t="s">
        <v>317</v>
      </c>
      <c r="I3" s="170"/>
      <c r="J3" s="171"/>
    </row>
    <row r="4" spans="1:10" ht="25.5" x14ac:dyDescent="0.25">
      <c r="A4" s="33" t="s">
        <v>60</v>
      </c>
      <c r="B4" s="12" t="s">
        <v>248</v>
      </c>
      <c r="C4" s="197">
        <v>0</v>
      </c>
      <c r="D4" s="161">
        <v>1</v>
      </c>
      <c r="E4" s="9" t="s">
        <v>247</v>
      </c>
      <c r="F4" s="108">
        <v>2</v>
      </c>
      <c r="G4" s="113">
        <v>20</v>
      </c>
      <c r="H4" s="169"/>
      <c r="I4" s="170" t="s">
        <v>317</v>
      </c>
      <c r="J4" s="171"/>
    </row>
    <row r="5" spans="1:10" ht="25.5" x14ac:dyDescent="0.25">
      <c r="A5" s="281" t="s">
        <v>2</v>
      </c>
      <c r="B5" s="12" t="s">
        <v>245</v>
      </c>
      <c r="C5" s="197">
        <v>0</v>
      </c>
      <c r="D5" s="161">
        <v>1</v>
      </c>
      <c r="E5" s="9" t="s">
        <v>237</v>
      </c>
      <c r="F5" s="108">
        <v>5</v>
      </c>
      <c r="G5" s="113">
        <v>40</v>
      </c>
      <c r="H5" s="169" t="s">
        <v>317</v>
      </c>
      <c r="I5" s="170" t="s">
        <v>317</v>
      </c>
      <c r="J5" s="171"/>
    </row>
    <row r="6" spans="1:10" ht="25.5" x14ac:dyDescent="0.25">
      <c r="A6" s="281" t="s">
        <v>7</v>
      </c>
      <c r="B6" s="12" t="s">
        <v>246</v>
      </c>
      <c r="C6" s="197">
        <v>0</v>
      </c>
      <c r="D6" s="161">
        <v>1</v>
      </c>
      <c r="E6" s="9" t="s">
        <v>237</v>
      </c>
      <c r="F6" s="108">
        <v>5</v>
      </c>
      <c r="G6" s="113">
        <v>40</v>
      </c>
      <c r="H6" s="169" t="s">
        <v>317</v>
      </c>
      <c r="I6" s="170"/>
      <c r="J6" s="171"/>
    </row>
    <row r="7" spans="1:10" ht="25.5" x14ac:dyDescent="0.25">
      <c r="A7" s="281" t="s">
        <v>55</v>
      </c>
      <c r="B7" s="12" t="s">
        <v>249</v>
      </c>
      <c r="C7" s="197">
        <v>0</v>
      </c>
      <c r="D7" s="161">
        <v>1</v>
      </c>
      <c r="E7" s="9" t="s">
        <v>237</v>
      </c>
      <c r="F7" s="108">
        <v>8</v>
      </c>
      <c r="G7" s="113">
        <v>70</v>
      </c>
      <c r="H7" s="169"/>
      <c r="I7" s="170" t="s">
        <v>317</v>
      </c>
      <c r="J7" s="171"/>
    </row>
    <row r="8" spans="1:10" ht="30" x14ac:dyDescent="0.25">
      <c r="A8" s="281" t="s">
        <v>3</v>
      </c>
      <c r="B8" s="12" t="s">
        <v>250</v>
      </c>
      <c r="C8" s="197">
        <v>0</v>
      </c>
      <c r="D8" s="161">
        <v>1</v>
      </c>
      <c r="E8" s="9" t="s">
        <v>241</v>
      </c>
      <c r="F8" s="108">
        <v>10</v>
      </c>
      <c r="G8" s="113">
        <v>95</v>
      </c>
      <c r="H8" s="169"/>
      <c r="I8" s="170" t="s">
        <v>317</v>
      </c>
      <c r="J8" s="171" t="s">
        <v>317</v>
      </c>
    </row>
    <row r="9" spans="1:10" ht="26.25" thickBot="1" x14ac:dyDescent="0.3">
      <c r="A9" s="26" t="s">
        <v>8</v>
      </c>
      <c r="B9" s="27" t="s">
        <v>251</v>
      </c>
      <c r="C9" s="198">
        <v>0</v>
      </c>
      <c r="D9" s="191">
        <v>1</v>
      </c>
      <c r="E9" s="29" t="s">
        <v>242</v>
      </c>
      <c r="F9" s="114">
        <v>14</v>
      </c>
      <c r="G9" s="115">
        <v>130</v>
      </c>
      <c r="H9" s="172" t="s">
        <v>317</v>
      </c>
      <c r="I9" s="173" t="s">
        <v>317</v>
      </c>
      <c r="J9" s="174"/>
    </row>
    <row r="10" spans="1:10" ht="27" thickBot="1" x14ac:dyDescent="0.3">
      <c r="A10" s="120" t="s">
        <v>56</v>
      </c>
      <c r="B10" s="118" t="s">
        <v>256</v>
      </c>
      <c r="C10" s="198">
        <v>2</v>
      </c>
      <c r="D10" s="191">
        <v>0</v>
      </c>
      <c r="E10" s="29" t="s">
        <v>261</v>
      </c>
      <c r="F10" s="114">
        <v>10</v>
      </c>
      <c r="G10" s="115">
        <v>100</v>
      </c>
      <c r="H10" s="172" t="s">
        <v>317</v>
      </c>
      <c r="I10" s="173"/>
      <c r="J10" s="174"/>
    </row>
    <row r="11" spans="1:10" ht="26.25" thickBot="1" x14ac:dyDescent="0.3">
      <c r="A11" s="33" t="s">
        <v>252</v>
      </c>
      <c r="B11" s="12" t="s">
        <v>257</v>
      </c>
      <c r="C11" s="198">
        <v>2</v>
      </c>
      <c r="D11" s="191">
        <v>0</v>
      </c>
      <c r="E11" s="29" t="s">
        <v>262</v>
      </c>
      <c r="F11" s="114">
        <v>12</v>
      </c>
      <c r="G11" s="115">
        <v>130</v>
      </c>
      <c r="H11" s="172" t="s">
        <v>317</v>
      </c>
      <c r="I11" s="173"/>
      <c r="J11" s="174"/>
    </row>
    <row r="12" spans="1:10" ht="26.25" thickBot="1" x14ac:dyDescent="0.3">
      <c r="A12" s="33" t="s">
        <v>253</v>
      </c>
      <c r="B12" s="12" t="s">
        <v>258</v>
      </c>
      <c r="C12" s="198">
        <v>2</v>
      </c>
      <c r="D12" s="191">
        <v>0</v>
      </c>
      <c r="E12" s="29" t="s">
        <v>263</v>
      </c>
      <c r="F12" s="114">
        <v>13</v>
      </c>
      <c r="G12" s="115">
        <v>150</v>
      </c>
      <c r="H12" s="172" t="s">
        <v>317</v>
      </c>
      <c r="I12" s="173"/>
      <c r="J12" s="174"/>
    </row>
    <row r="13" spans="1:10" ht="26.25" thickBot="1" x14ac:dyDescent="0.3">
      <c r="A13" s="33" t="s">
        <v>254</v>
      </c>
      <c r="B13" s="12" t="s">
        <v>259</v>
      </c>
      <c r="C13" s="198">
        <v>2</v>
      </c>
      <c r="D13" s="191">
        <v>0</v>
      </c>
      <c r="E13" s="29" t="s">
        <v>264</v>
      </c>
      <c r="F13" s="114">
        <v>12</v>
      </c>
      <c r="G13" s="115">
        <v>110</v>
      </c>
      <c r="H13" s="172" t="s">
        <v>317</v>
      </c>
      <c r="I13" s="173"/>
      <c r="J13" s="174"/>
    </row>
    <row r="14" spans="1:10" ht="26.25" thickBot="1" x14ac:dyDescent="0.3">
      <c r="A14" s="26" t="s">
        <v>255</v>
      </c>
      <c r="B14" s="27" t="s">
        <v>260</v>
      </c>
      <c r="C14" s="198">
        <v>2</v>
      </c>
      <c r="D14" s="191">
        <v>0</v>
      </c>
      <c r="E14" s="29" t="s">
        <v>265</v>
      </c>
      <c r="F14" s="114">
        <v>12</v>
      </c>
      <c r="G14" s="115">
        <v>90</v>
      </c>
      <c r="H14" s="172" t="s">
        <v>317</v>
      </c>
      <c r="I14" s="173"/>
      <c r="J14" s="174"/>
    </row>
    <row r="15" spans="1:10" ht="24" thickBot="1" x14ac:dyDescent="0.3">
      <c r="A15" s="20" t="s">
        <v>266</v>
      </c>
      <c r="B15" s="21" t="s">
        <v>267</v>
      </c>
      <c r="C15" s="199">
        <v>0</v>
      </c>
      <c r="D15" s="192">
        <v>2</v>
      </c>
      <c r="E15" s="57" t="s">
        <v>275</v>
      </c>
      <c r="F15" s="124">
        <v>7</v>
      </c>
      <c r="G15" s="125">
        <v>130</v>
      </c>
      <c r="H15" s="175" t="s">
        <v>317</v>
      </c>
      <c r="I15" s="176" t="s">
        <v>317</v>
      </c>
      <c r="J15" s="177"/>
    </row>
    <row r="16" spans="1:10" ht="24" thickBot="1" x14ac:dyDescent="0.3">
      <c r="A16" s="33" t="s">
        <v>57</v>
      </c>
      <c r="B16" s="12" t="s">
        <v>268</v>
      </c>
      <c r="C16" s="198">
        <v>0</v>
      </c>
      <c r="D16" s="191">
        <v>2</v>
      </c>
      <c r="E16" s="29" t="s">
        <v>276</v>
      </c>
      <c r="F16" s="114">
        <v>9</v>
      </c>
      <c r="G16" s="115">
        <v>150</v>
      </c>
      <c r="H16" s="172" t="s">
        <v>317</v>
      </c>
      <c r="I16" s="173" t="s">
        <v>317</v>
      </c>
      <c r="J16" s="174"/>
    </row>
    <row r="17" spans="1:10" ht="24" thickBot="1" x14ac:dyDescent="0.3">
      <c r="A17" s="33" t="s">
        <v>58</v>
      </c>
      <c r="B17" s="12" t="s">
        <v>269</v>
      </c>
      <c r="C17" s="198">
        <v>0</v>
      </c>
      <c r="D17" s="191">
        <v>2</v>
      </c>
      <c r="E17" s="29" t="s">
        <v>277</v>
      </c>
      <c r="F17" s="114">
        <v>11</v>
      </c>
      <c r="G17" s="115">
        <v>185</v>
      </c>
      <c r="H17" s="172" t="s">
        <v>317</v>
      </c>
      <c r="I17" s="173" t="s">
        <v>317</v>
      </c>
      <c r="J17" s="174"/>
    </row>
    <row r="18" spans="1:10" ht="24" thickBot="1" x14ac:dyDescent="0.3">
      <c r="A18" s="33" t="s">
        <v>1</v>
      </c>
      <c r="B18" s="12" t="s">
        <v>270</v>
      </c>
      <c r="C18" s="198">
        <v>0</v>
      </c>
      <c r="D18" s="191">
        <v>3</v>
      </c>
      <c r="E18" s="29" t="s">
        <v>278</v>
      </c>
      <c r="F18" s="114">
        <v>14</v>
      </c>
      <c r="G18" s="115">
        <v>200</v>
      </c>
      <c r="H18" s="172" t="s">
        <v>317</v>
      </c>
      <c r="I18" s="173" t="s">
        <v>317</v>
      </c>
      <c r="J18" s="174"/>
    </row>
    <row r="19" spans="1:10" ht="24" thickBot="1" x14ac:dyDescent="0.3">
      <c r="A19" s="126" t="s">
        <v>59</v>
      </c>
      <c r="B19" s="127" t="s">
        <v>271</v>
      </c>
      <c r="C19" s="200">
        <v>0</v>
      </c>
      <c r="D19" s="193">
        <v>3</v>
      </c>
      <c r="E19" s="128" t="s">
        <v>279</v>
      </c>
      <c r="F19" s="129">
        <v>17</v>
      </c>
      <c r="G19" s="130">
        <v>250</v>
      </c>
      <c r="H19" s="178" t="s">
        <v>317</v>
      </c>
      <c r="I19" s="179" t="s">
        <v>317</v>
      </c>
      <c r="J19" s="180"/>
    </row>
    <row r="20" spans="1:10" s="131" customFormat="1" ht="24" thickBot="1" x14ac:dyDescent="0.3">
      <c r="A20" s="20" t="s">
        <v>61</v>
      </c>
      <c r="B20" s="21" t="s">
        <v>272</v>
      </c>
      <c r="C20" s="199">
        <v>1</v>
      </c>
      <c r="D20" s="192">
        <v>0</v>
      </c>
      <c r="E20" s="57" t="s">
        <v>280</v>
      </c>
      <c r="F20" s="124">
        <v>3</v>
      </c>
      <c r="G20" s="125">
        <v>45</v>
      </c>
      <c r="H20" s="175"/>
      <c r="I20" s="176"/>
      <c r="J20" s="177" t="s">
        <v>317</v>
      </c>
    </row>
    <row r="21" spans="1:10" s="105" customFormat="1" ht="24" thickBot="1" x14ac:dyDescent="0.3">
      <c r="A21" s="33" t="s">
        <v>62</v>
      </c>
      <c r="B21" s="12" t="s">
        <v>273</v>
      </c>
      <c r="C21" s="198">
        <v>0</v>
      </c>
      <c r="D21" s="191">
        <v>2</v>
      </c>
      <c r="E21" s="29" t="s">
        <v>281</v>
      </c>
      <c r="F21" s="114">
        <v>7</v>
      </c>
      <c r="G21" s="115">
        <v>115</v>
      </c>
      <c r="H21" s="172"/>
      <c r="I21" s="173"/>
      <c r="J21" s="174" t="s">
        <v>317</v>
      </c>
    </row>
    <row r="22" spans="1:10" s="132" customFormat="1" ht="24" thickBot="1" x14ac:dyDescent="0.3">
      <c r="A22" s="26" t="s">
        <v>63</v>
      </c>
      <c r="B22" s="27" t="s">
        <v>274</v>
      </c>
      <c r="C22" s="198">
        <v>1</v>
      </c>
      <c r="D22" s="191">
        <v>1</v>
      </c>
      <c r="E22" s="29" t="s">
        <v>282</v>
      </c>
      <c r="F22" s="114">
        <v>9</v>
      </c>
      <c r="G22" s="115">
        <v>140</v>
      </c>
      <c r="H22" s="172"/>
      <c r="I22" s="173"/>
      <c r="J22" s="174" t="s">
        <v>317</v>
      </c>
    </row>
    <row r="23" spans="1:10" ht="24" thickBot="1" x14ac:dyDescent="0.3">
      <c r="A23" s="14"/>
      <c r="B23" s="15"/>
      <c r="C23" s="201"/>
      <c r="D23" s="194"/>
      <c r="E23" s="121"/>
      <c r="F23" s="122"/>
      <c r="G23" s="123"/>
      <c r="H23" s="181"/>
      <c r="I23" s="182"/>
      <c r="J23" s="183"/>
    </row>
    <row r="24" spans="1:10" ht="24" thickBot="1" x14ac:dyDescent="0.3">
      <c r="A24" s="8"/>
      <c r="B24" s="12"/>
      <c r="C24" s="198"/>
      <c r="D24" s="191"/>
      <c r="E24" s="29"/>
      <c r="F24" s="114"/>
      <c r="G24" s="115"/>
      <c r="H24" s="172"/>
      <c r="I24" s="173"/>
      <c r="J24" s="174"/>
    </row>
    <row r="25" spans="1:10" ht="24" thickBot="1" x14ac:dyDescent="0.3">
      <c r="A25" s="8"/>
      <c r="B25" s="12"/>
      <c r="C25" s="198"/>
      <c r="D25" s="191"/>
      <c r="E25" s="29"/>
      <c r="F25" s="114"/>
      <c r="G25" s="115"/>
      <c r="H25" s="172"/>
      <c r="I25" s="173"/>
      <c r="J25" s="174"/>
    </row>
    <row r="26" spans="1:10" ht="24" thickBot="1" x14ac:dyDescent="0.3">
      <c r="A26" s="8"/>
      <c r="B26" s="12"/>
      <c r="C26" s="198"/>
      <c r="D26" s="191"/>
      <c r="E26" s="29"/>
      <c r="F26" s="114"/>
      <c r="G26" s="115"/>
      <c r="H26" s="172"/>
      <c r="I26" s="173"/>
      <c r="J26" s="174"/>
    </row>
    <row r="27" spans="1:10" ht="24" thickBot="1" x14ac:dyDescent="0.3">
      <c r="A27" s="8"/>
      <c r="B27" s="12"/>
      <c r="C27" s="198"/>
      <c r="D27" s="191"/>
      <c r="E27" s="29"/>
      <c r="F27" s="114"/>
      <c r="G27" s="115"/>
      <c r="H27" s="172"/>
      <c r="I27" s="173"/>
      <c r="J27" s="174"/>
    </row>
    <row r="28" spans="1:10" ht="24" thickBot="1" x14ac:dyDescent="0.3">
      <c r="A28" s="8"/>
      <c r="B28" s="12"/>
      <c r="C28" s="198"/>
      <c r="D28" s="191"/>
      <c r="E28" s="29"/>
      <c r="F28" s="114"/>
      <c r="G28" s="115"/>
      <c r="H28" s="172"/>
      <c r="I28" s="173"/>
      <c r="J28" s="174"/>
    </row>
    <row r="29" spans="1:10" ht="24" thickBot="1" x14ac:dyDescent="0.3">
      <c r="A29" s="8"/>
      <c r="B29" s="12"/>
      <c r="C29" s="198"/>
      <c r="D29" s="191"/>
      <c r="E29" s="29"/>
      <c r="F29" s="114"/>
      <c r="G29" s="115"/>
      <c r="H29" s="172"/>
      <c r="I29" s="173"/>
      <c r="J29" s="174"/>
    </row>
    <row r="30" spans="1:10" ht="24" thickBot="1" x14ac:dyDescent="0.3">
      <c r="A30" s="8"/>
      <c r="B30" s="12"/>
      <c r="C30" s="198"/>
      <c r="D30" s="191"/>
      <c r="E30" s="29"/>
      <c r="F30" s="114"/>
      <c r="G30" s="115"/>
      <c r="H30" s="172"/>
      <c r="I30" s="173"/>
      <c r="J30" s="174"/>
    </row>
    <row r="31" spans="1:10" ht="24" thickBot="1" x14ac:dyDescent="0.3">
      <c r="A31" s="8"/>
      <c r="B31" s="12"/>
      <c r="C31" s="198"/>
      <c r="D31" s="191"/>
      <c r="E31" s="29"/>
      <c r="F31" s="114"/>
      <c r="G31" s="115"/>
      <c r="H31" s="172"/>
      <c r="I31" s="173"/>
      <c r="J31" s="174"/>
    </row>
    <row r="32" spans="1:10" ht="24" thickBot="1" x14ac:dyDescent="0.3">
      <c r="A32" s="8"/>
      <c r="B32" s="12"/>
      <c r="C32" s="198"/>
      <c r="D32" s="191"/>
      <c r="E32" s="29"/>
      <c r="F32" s="114"/>
      <c r="G32" s="115"/>
      <c r="H32" s="172"/>
      <c r="I32" s="173"/>
      <c r="J32" s="174"/>
    </row>
    <row r="33" spans="1:10" ht="24" thickBot="1" x14ac:dyDescent="0.3">
      <c r="A33" s="8"/>
      <c r="B33" s="12"/>
      <c r="C33" s="198"/>
      <c r="D33" s="191"/>
      <c r="E33" s="29"/>
      <c r="F33" s="114"/>
      <c r="G33" s="115"/>
      <c r="H33" s="172"/>
      <c r="I33" s="173"/>
      <c r="J33" s="174"/>
    </row>
    <row r="34" spans="1:10" ht="24" thickBot="1" x14ac:dyDescent="0.3">
      <c r="A34" s="8"/>
      <c r="B34" s="12"/>
      <c r="C34" s="198"/>
      <c r="D34" s="191"/>
      <c r="E34" s="29"/>
      <c r="F34" s="114"/>
      <c r="G34" s="115"/>
      <c r="H34" s="172"/>
      <c r="I34" s="173"/>
      <c r="J34" s="174"/>
    </row>
    <row r="35" spans="1:10" ht="24" thickBot="1" x14ac:dyDescent="0.3">
      <c r="A35" s="8"/>
      <c r="B35" s="12"/>
      <c r="C35" s="198"/>
      <c r="D35" s="191"/>
      <c r="E35" s="29"/>
      <c r="F35" s="114"/>
      <c r="G35" s="115"/>
      <c r="H35" s="172"/>
      <c r="I35" s="173"/>
      <c r="J35" s="174"/>
    </row>
    <row r="36" spans="1:10" ht="24" thickBot="1" x14ac:dyDescent="0.3">
      <c r="A36" s="8"/>
      <c r="B36" s="12"/>
      <c r="C36" s="198"/>
      <c r="D36" s="191"/>
      <c r="E36" s="29"/>
      <c r="F36" s="114"/>
      <c r="G36" s="115"/>
      <c r="H36" s="172"/>
      <c r="I36" s="173"/>
      <c r="J36" s="174"/>
    </row>
    <row r="37" spans="1:10" ht="24" thickBot="1" x14ac:dyDescent="0.3">
      <c r="A37" s="8"/>
      <c r="B37" s="12"/>
      <c r="C37" s="198"/>
      <c r="D37" s="191"/>
      <c r="E37" s="29"/>
      <c r="F37" s="114"/>
      <c r="G37" s="115"/>
      <c r="H37" s="172"/>
      <c r="I37" s="173"/>
      <c r="J37" s="174"/>
    </row>
    <row r="38" spans="1:10" x14ac:dyDescent="0.35">
      <c r="G38" s="107"/>
      <c r="H38" s="184"/>
      <c r="I38" s="185"/>
      <c r="J38" s="186"/>
    </row>
    <row r="39" spans="1:10" x14ac:dyDescent="0.35">
      <c r="G39" s="107"/>
      <c r="H39" s="184"/>
      <c r="I39" s="185"/>
      <c r="J39" s="186"/>
    </row>
    <row r="40" spans="1:10" x14ac:dyDescent="0.35">
      <c r="G40" s="107"/>
      <c r="H40" s="184"/>
      <c r="I40" s="185"/>
      <c r="J40" s="186"/>
    </row>
    <row r="41" spans="1:10" x14ac:dyDescent="0.35">
      <c r="G41" s="107"/>
      <c r="H41" s="184"/>
      <c r="I41" s="185"/>
      <c r="J41" s="186"/>
    </row>
    <row r="42" spans="1:10" x14ac:dyDescent="0.35">
      <c r="G42" s="107"/>
      <c r="H42" s="184"/>
      <c r="I42" s="185"/>
      <c r="J42" s="186"/>
    </row>
    <row r="43" spans="1:10" x14ac:dyDescent="0.35">
      <c r="G43" s="107"/>
      <c r="H43" s="184"/>
      <c r="I43" s="185"/>
      <c r="J43" s="186"/>
    </row>
    <row r="44" spans="1:10" x14ac:dyDescent="0.35">
      <c r="G44" s="107"/>
      <c r="H44" s="184"/>
      <c r="I44" s="185"/>
      <c r="J44" s="186"/>
    </row>
    <row r="45" spans="1:10" x14ac:dyDescent="0.35">
      <c r="G45" s="107"/>
      <c r="H45" s="184"/>
      <c r="I45" s="185"/>
      <c r="J45" s="186"/>
    </row>
    <row r="46" spans="1:10" x14ac:dyDescent="0.35">
      <c r="G46" s="107"/>
      <c r="H46" s="184"/>
      <c r="I46" s="185"/>
      <c r="J46" s="186"/>
    </row>
    <row r="47" spans="1:10" x14ac:dyDescent="0.35">
      <c r="G47" s="107"/>
      <c r="H47" s="184"/>
      <c r="I47" s="185"/>
      <c r="J47" s="186"/>
    </row>
    <row r="48" spans="1:10" x14ac:dyDescent="0.35">
      <c r="G48" s="107"/>
      <c r="H48" s="184"/>
      <c r="I48" s="185"/>
      <c r="J48" s="186"/>
    </row>
    <row r="49" spans="7:10" x14ac:dyDescent="0.35">
      <c r="G49" s="107"/>
      <c r="H49" s="184"/>
      <c r="I49" s="185"/>
      <c r="J49" s="18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pane xSplit="1" topLeftCell="B1" activePane="topRight" state="frozen"/>
      <selection pane="topRight" activeCell="E27" sqref="E27"/>
    </sheetView>
  </sheetViews>
  <sheetFormatPr defaultRowHeight="15" x14ac:dyDescent="0.25"/>
  <cols>
    <col min="1" max="1" width="34.42578125" style="7" customWidth="1"/>
    <col min="2" max="2" width="43.140625" style="13" customWidth="1"/>
    <col min="3" max="3" width="20.7109375" style="4" customWidth="1"/>
    <col min="4" max="4" width="35.5703125" style="5" customWidth="1"/>
    <col min="5" max="5" width="16.28515625" style="11" customWidth="1"/>
    <col min="6" max="6" width="10.85546875" style="11" customWidth="1"/>
    <col min="7" max="7" width="9.140625" style="135"/>
    <col min="8" max="8" width="9.140625" style="144"/>
    <col min="9" max="9" width="9.140625" style="141"/>
    <col min="10" max="10" width="9.140625" style="145"/>
    <col min="11" max="11" width="9.140625" style="148"/>
    <col min="12" max="12" width="9.140625" style="138"/>
    <col min="13" max="13" width="11.140625" style="151" customWidth="1"/>
  </cols>
  <sheetData>
    <row r="1" spans="1:13" ht="21.75" thickBot="1" x14ac:dyDescent="0.4">
      <c r="A1" s="60" t="s">
        <v>66</v>
      </c>
      <c r="B1" s="61" t="s">
        <v>67</v>
      </c>
      <c r="C1" s="63" t="s">
        <v>38</v>
      </c>
      <c r="D1" s="64" t="s">
        <v>68</v>
      </c>
      <c r="E1" s="65" t="s">
        <v>80</v>
      </c>
      <c r="F1" s="65" t="s">
        <v>64</v>
      </c>
      <c r="G1" s="133" t="s">
        <v>285</v>
      </c>
      <c r="H1" s="142" t="s">
        <v>283</v>
      </c>
      <c r="I1" s="139" t="s">
        <v>284</v>
      </c>
      <c r="J1" s="62" t="s">
        <v>286</v>
      </c>
      <c r="K1" s="146" t="s">
        <v>7</v>
      </c>
      <c r="L1" s="136" t="s">
        <v>287</v>
      </c>
      <c r="M1" s="149" t="s">
        <v>3</v>
      </c>
    </row>
    <row r="2" spans="1:13" ht="39" customHeight="1" thickBot="1" x14ac:dyDescent="0.3">
      <c r="A2" s="203" t="s">
        <v>331</v>
      </c>
      <c r="B2" s="210" t="s">
        <v>288</v>
      </c>
      <c r="C2" s="56">
        <v>0</v>
      </c>
      <c r="D2" s="57" t="s">
        <v>289</v>
      </c>
      <c r="E2" s="58">
        <v>1</v>
      </c>
      <c r="F2" s="59" t="s">
        <v>86</v>
      </c>
      <c r="G2" s="134">
        <v>0</v>
      </c>
      <c r="H2" s="143">
        <v>0</v>
      </c>
      <c r="I2" s="140">
        <v>0</v>
      </c>
      <c r="J2" s="55">
        <v>0</v>
      </c>
      <c r="K2" s="147">
        <v>0</v>
      </c>
      <c r="L2" s="137">
        <v>0</v>
      </c>
      <c r="M2" s="150">
        <v>0</v>
      </c>
    </row>
    <row r="3" spans="1:13" ht="24" thickBot="1" x14ac:dyDescent="0.3">
      <c r="A3" s="203" t="s">
        <v>69</v>
      </c>
      <c r="B3" s="54" t="s">
        <v>70</v>
      </c>
      <c r="C3" s="56">
        <v>10</v>
      </c>
      <c r="D3" s="57" t="s">
        <v>71</v>
      </c>
      <c r="E3" s="58" t="s">
        <v>81</v>
      </c>
      <c r="F3" s="59" t="s">
        <v>110</v>
      </c>
      <c r="G3" s="134">
        <v>1</v>
      </c>
      <c r="H3" s="143">
        <v>0</v>
      </c>
      <c r="I3" s="140">
        <v>0</v>
      </c>
      <c r="J3" s="55">
        <v>0</v>
      </c>
      <c r="K3" s="147">
        <v>0</v>
      </c>
      <c r="L3" s="137">
        <v>0</v>
      </c>
      <c r="M3" s="150">
        <v>0</v>
      </c>
    </row>
    <row r="4" spans="1:13" ht="24" thickBot="1" x14ac:dyDescent="0.3">
      <c r="A4" s="204" t="s">
        <v>72</v>
      </c>
      <c r="B4" s="21" t="s">
        <v>73</v>
      </c>
      <c r="C4" s="22">
        <v>25</v>
      </c>
      <c r="D4" s="23" t="s">
        <v>74</v>
      </c>
      <c r="E4" s="24" t="s">
        <v>81</v>
      </c>
      <c r="F4" s="51" t="s">
        <v>87</v>
      </c>
      <c r="G4" s="134">
        <v>1</v>
      </c>
      <c r="H4" s="143">
        <v>0</v>
      </c>
      <c r="I4" s="140">
        <v>0</v>
      </c>
      <c r="J4" s="55">
        <v>0</v>
      </c>
      <c r="K4" s="147">
        <v>0</v>
      </c>
      <c r="L4" s="137">
        <v>0</v>
      </c>
      <c r="M4" s="150">
        <v>0</v>
      </c>
    </row>
    <row r="5" spans="1:13" ht="24" thickBot="1" x14ac:dyDescent="0.3">
      <c r="A5" s="33" t="s">
        <v>75</v>
      </c>
      <c r="B5" s="12" t="s">
        <v>340</v>
      </c>
      <c r="C5" s="6">
        <v>50</v>
      </c>
      <c r="D5" s="9" t="s">
        <v>9</v>
      </c>
      <c r="E5" s="10" t="s">
        <v>81</v>
      </c>
      <c r="F5" s="52" t="s">
        <v>87</v>
      </c>
      <c r="G5" s="134">
        <v>2</v>
      </c>
      <c r="H5" s="143">
        <v>1</v>
      </c>
      <c r="I5" s="140">
        <v>0</v>
      </c>
      <c r="J5" s="55">
        <v>0</v>
      </c>
      <c r="K5" s="147">
        <v>0</v>
      </c>
      <c r="L5" s="137">
        <v>0</v>
      </c>
      <c r="M5" s="150">
        <v>0</v>
      </c>
    </row>
    <row r="6" spans="1:13" ht="24" thickBot="1" x14ac:dyDescent="0.3">
      <c r="A6" s="26" t="s">
        <v>76</v>
      </c>
      <c r="B6" s="27" t="s">
        <v>341</v>
      </c>
      <c r="C6" s="28">
        <v>150</v>
      </c>
      <c r="D6" s="29" t="s">
        <v>11</v>
      </c>
      <c r="E6" s="30" t="s">
        <v>81</v>
      </c>
      <c r="F6" s="53" t="s">
        <v>87</v>
      </c>
      <c r="G6" s="134">
        <v>2</v>
      </c>
      <c r="H6" s="143">
        <v>2</v>
      </c>
      <c r="I6" s="140">
        <v>1</v>
      </c>
      <c r="J6" s="55">
        <v>0</v>
      </c>
      <c r="K6" s="147">
        <v>0</v>
      </c>
      <c r="L6" s="137">
        <v>0</v>
      </c>
      <c r="M6" s="150">
        <v>0</v>
      </c>
    </row>
    <row r="7" spans="1:13" ht="26.25" thickBot="1" x14ac:dyDescent="0.3">
      <c r="A7" s="204" t="s">
        <v>77</v>
      </c>
      <c r="B7" s="91" t="s">
        <v>78</v>
      </c>
      <c r="C7" s="22">
        <v>40</v>
      </c>
      <c r="D7" s="23" t="s">
        <v>74</v>
      </c>
      <c r="E7" s="24">
        <v>1</v>
      </c>
      <c r="F7" s="48" t="s">
        <v>88</v>
      </c>
      <c r="G7" s="134">
        <v>1</v>
      </c>
      <c r="H7" s="143">
        <v>0</v>
      </c>
      <c r="I7" s="140">
        <v>0</v>
      </c>
      <c r="J7" s="55">
        <v>0</v>
      </c>
      <c r="K7" s="147">
        <v>0</v>
      </c>
      <c r="L7" s="137">
        <v>0</v>
      </c>
      <c r="M7" s="150">
        <v>0</v>
      </c>
    </row>
    <row r="8" spans="1:13" ht="26.25" thickBot="1" x14ac:dyDescent="0.3">
      <c r="A8" s="33" t="s">
        <v>79</v>
      </c>
      <c r="B8" s="93" t="s">
        <v>82</v>
      </c>
      <c r="C8" s="6">
        <v>60</v>
      </c>
      <c r="D8" s="9" t="s">
        <v>74</v>
      </c>
      <c r="E8" s="10">
        <v>1</v>
      </c>
      <c r="F8" s="49" t="s">
        <v>88</v>
      </c>
      <c r="G8" s="134">
        <v>1</v>
      </c>
      <c r="H8" s="143">
        <v>1</v>
      </c>
      <c r="I8" s="140">
        <v>0</v>
      </c>
      <c r="J8" s="55">
        <v>0</v>
      </c>
      <c r="K8" s="147">
        <v>0</v>
      </c>
      <c r="L8" s="137">
        <v>0</v>
      </c>
      <c r="M8" s="150">
        <v>0</v>
      </c>
    </row>
    <row r="9" spans="1:13" ht="24" thickBot="1" x14ac:dyDescent="0.3">
      <c r="A9" s="33" t="s">
        <v>83</v>
      </c>
      <c r="B9" s="93" t="s">
        <v>84</v>
      </c>
      <c r="C9" s="6">
        <v>100</v>
      </c>
      <c r="D9" s="9">
        <v>0</v>
      </c>
      <c r="E9" s="10">
        <v>1</v>
      </c>
      <c r="F9" s="49" t="s">
        <v>88</v>
      </c>
      <c r="G9" s="134">
        <v>1</v>
      </c>
      <c r="H9" s="143">
        <v>5</v>
      </c>
      <c r="I9" s="140">
        <v>2</v>
      </c>
      <c r="J9" s="55">
        <v>0</v>
      </c>
      <c r="K9" s="147">
        <v>0</v>
      </c>
      <c r="L9" s="137">
        <v>2</v>
      </c>
      <c r="M9" s="150">
        <v>0</v>
      </c>
    </row>
    <row r="10" spans="1:13" ht="24" thickBot="1" x14ac:dyDescent="0.3">
      <c r="A10" s="26" t="s">
        <v>85</v>
      </c>
      <c r="B10" s="97" t="s">
        <v>133</v>
      </c>
      <c r="C10" s="28">
        <v>250</v>
      </c>
      <c r="D10" s="29" t="s">
        <v>10</v>
      </c>
      <c r="E10" s="30">
        <v>1</v>
      </c>
      <c r="F10" s="50" t="s">
        <v>88</v>
      </c>
      <c r="G10" s="134">
        <v>2</v>
      </c>
      <c r="H10" s="143">
        <v>5</v>
      </c>
      <c r="I10" s="140">
        <v>4</v>
      </c>
      <c r="J10" s="55">
        <v>2</v>
      </c>
      <c r="K10" s="147">
        <v>0</v>
      </c>
      <c r="L10" s="137">
        <v>4</v>
      </c>
      <c r="M10" s="150">
        <v>0</v>
      </c>
    </row>
    <row r="11" spans="1:13" ht="24" thickBot="1" x14ac:dyDescent="0.3">
      <c r="A11" s="204" t="s">
        <v>92</v>
      </c>
      <c r="B11" s="91" t="s">
        <v>93</v>
      </c>
      <c r="C11" s="22">
        <v>35</v>
      </c>
      <c r="D11" s="23" t="s">
        <v>74</v>
      </c>
      <c r="E11" s="24">
        <v>1</v>
      </c>
      <c r="F11" s="45" t="s">
        <v>96</v>
      </c>
      <c r="G11" s="134">
        <v>1</v>
      </c>
      <c r="H11" s="143">
        <v>2</v>
      </c>
      <c r="I11" s="140">
        <v>1</v>
      </c>
      <c r="J11" s="55">
        <v>0</v>
      </c>
      <c r="K11" s="147">
        <v>0</v>
      </c>
      <c r="L11" s="137">
        <v>0</v>
      </c>
      <c r="M11" s="150">
        <v>0</v>
      </c>
    </row>
    <row r="12" spans="1:13" ht="26.25" thickBot="1" x14ac:dyDescent="0.3">
      <c r="A12" s="33" t="s">
        <v>89</v>
      </c>
      <c r="B12" s="93" t="s">
        <v>94</v>
      </c>
      <c r="C12" s="6">
        <v>70</v>
      </c>
      <c r="D12" s="9" t="s">
        <v>9</v>
      </c>
      <c r="E12" s="10">
        <v>1</v>
      </c>
      <c r="F12" s="46" t="s">
        <v>96</v>
      </c>
      <c r="G12" s="134">
        <v>2</v>
      </c>
      <c r="H12" s="143">
        <v>4</v>
      </c>
      <c r="I12" s="140">
        <v>3</v>
      </c>
      <c r="J12" s="55">
        <v>0</v>
      </c>
      <c r="K12" s="147">
        <v>0</v>
      </c>
      <c r="L12" s="137">
        <v>0</v>
      </c>
      <c r="M12" s="150">
        <v>0</v>
      </c>
    </row>
    <row r="13" spans="1:13" ht="26.25" thickBot="1" x14ac:dyDescent="0.3">
      <c r="A13" s="33" t="s">
        <v>90</v>
      </c>
      <c r="B13" s="93" t="s">
        <v>95</v>
      </c>
      <c r="C13" s="6">
        <v>150</v>
      </c>
      <c r="D13" s="9" t="s">
        <v>11</v>
      </c>
      <c r="E13" s="10">
        <v>1</v>
      </c>
      <c r="F13" s="46" t="s">
        <v>96</v>
      </c>
      <c r="G13" s="134">
        <v>1</v>
      </c>
      <c r="H13" s="143">
        <v>5</v>
      </c>
      <c r="I13" s="140">
        <v>5</v>
      </c>
      <c r="J13" s="55">
        <v>0</v>
      </c>
      <c r="K13" s="147">
        <v>2</v>
      </c>
      <c r="L13" s="137">
        <v>3</v>
      </c>
      <c r="M13" s="150">
        <v>1</v>
      </c>
    </row>
    <row r="14" spans="1:13" ht="24" thickBot="1" x14ac:dyDescent="0.3">
      <c r="A14" s="26" t="s">
        <v>91</v>
      </c>
      <c r="B14" s="97" t="s">
        <v>318</v>
      </c>
      <c r="C14" s="28">
        <v>250</v>
      </c>
      <c r="D14" s="29" t="s">
        <v>12</v>
      </c>
      <c r="E14" s="30">
        <v>1</v>
      </c>
      <c r="F14" s="47" t="s">
        <v>96</v>
      </c>
      <c r="G14" s="134">
        <v>1</v>
      </c>
      <c r="H14" s="143">
        <v>7</v>
      </c>
      <c r="I14" s="140">
        <v>9</v>
      </c>
      <c r="J14" s="55">
        <v>2</v>
      </c>
      <c r="K14" s="147">
        <v>5</v>
      </c>
      <c r="L14" s="137">
        <v>8</v>
      </c>
      <c r="M14" s="150">
        <v>3</v>
      </c>
    </row>
    <row r="15" spans="1:13" ht="24" thickBot="1" x14ac:dyDescent="0.3">
      <c r="A15" s="20" t="s">
        <v>97</v>
      </c>
      <c r="B15" s="91" t="s">
        <v>101</v>
      </c>
      <c r="C15" s="22">
        <v>45</v>
      </c>
      <c r="D15" s="23" t="s">
        <v>74</v>
      </c>
      <c r="E15" s="24">
        <v>1</v>
      </c>
      <c r="F15" s="42" t="s">
        <v>103</v>
      </c>
      <c r="G15" s="134">
        <v>1</v>
      </c>
      <c r="H15" s="143">
        <v>1</v>
      </c>
      <c r="I15" s="140">
        <v>0</v>
      </c>
      <c r="J15" s="55">
        <v>0</v>
      </c>
      <c r="K15" s="147">
        <v>0</v>
      </c>
      <c r="L15" s="137">
        <v>0</v>
      </c>
      <c r="M15" s="150">
        <v>0</v>
      </c>
    </row>
    <row r="16" spans="1:13" ht="24" thickBot="1" x14ac:dyDescent="0.3">
      <c r="A16" s="33" t="s">
        <v>98</v>
      </c>
      <c r="B16" s="93" t="s">
        <v>134</v>
      </c>
      <c r="C16" s="6">
        <v>90</v>
      </c>
      <c r="D16" s="9" t="s">
        <v>10</v>
      </c>
      <c r="E16" s="10">
        <v>1</v>
      </c>
      <c r="F16" s="43" t="s">
        <v>103</v>
      </c>
      <c r="G16" s="134">
        <v>1</v>
      </c>
      <c r="H16" s="143">
        <v>2</v>
      </c>
      <c r="I16" s="140">
        <v>2</v>
      </c>
      <c r="J16" s="55">
        <v>0</v>
      </c>
      <c r="K16" s="147">
        <v>0</v>
      </c>
      <c r="L16" s="137">
        <v>0</v>
      </c>
      <c r="M16" s="150">
        <v>0</v>
      </c>
    </row>
    <row r="17" spans="1:13" ht="24" thickBot="1" x14ac:dyDescent="0.3">
      <c r="A17" s="33" t="s">
        <v>99</v>
      </c>
      <c r="B17" s="93" t="s">
        <v>339</v>
      </c>
      <c r="C17" s="6">
        <v>150</v>
      </c>
      <c r="D17" s="9" t="s">
        <v>11</v>
      </c>
      <c r="E17" s="10">
        <v>1</v>
      </c>
      <c r="F17" s="43" t="s">
        <v>103</v>
      </c>
      <c r="G17" s="134">
        <v>2</v>
      </c>
      <c r="H17" s="143">
        <v>4</v>
      </c>
      <c r="I17" s="140">
        <v>5</v>
      </c>
      <c r="J17" s="55">
        <v>1</v>
      </c>
      <c r="K17" s="147">
        <v>0</v>
      </c>
      <c r="L17" s="137">
        <v>1</v>
      </c>
      <c r="M17" s="150">
        <v>0</v>
      </c>
    </row>
    <row r="18" spans="1:13" ht="24" thickBot="1" x14ac:dyDescent="0.3">
      <c r="A18" s="26" t="s">
        <v>100</v>
      </c>
      <c r="B18" s="97" t="s">
        <v>102</v>
      </c>
      <c r="C18" s="28">
        <v>250</v>
      </c>
      <c r="D18" s="29" t="s">
        <v>12</v>
      </c>
      <c r="E18" s="30">
        <v>1</v>
      </c>
      <c r="F18" s="44" t="s">
        <v>103</v>
      </c>
      <c r="G18" s="134">
        <v>2</v>
      </c>
      <c r="H18" s="143">
        <v>5</v>
      </c>
      <c r="I18" s="140">
        <v>8</v>
      </c>
      <c r="J18" s="55">
        <v>1</v>
      </c>
      <c r="K18" s="147">
        <v>0</v>
      </c>
      <c r="L18" s="137">
        <v>4</v>
      </c>
      <c r="M18" s="150">
        <v>1</v>
      </c>
    </row>
    <row r="19" spans="1:13" ht="24" thickBot="1" x14ac:dyDescent="0.3">
      <c r="A19" s="20" t="s">
        <v>104</v>
      </c>
      <c r="B19" s="91" t="s">
        <v>107</v>
      </c>
      <c r="C19" s="22">
        <v>40</v>
      </c>
      <c r="D19" s="23" t="s">
        <v>74</v>
      </c>
      <c r="E19" s="24">
        <v>1</v>
      </c>
      <c r="F19" s="32" t="s">
        <v>109</v>
      </c>
      <c r="G19" s="134">
        <v>0</v>
      </c>
      <c r="H19" s="143">
        <v>2</v>
      </c>
      <c r="I19" s="140">
        <v>0</v>
      </c>
      <c r="J19" s="55">
        <v>0</v>
      </c>
      <c r="K19" s="147">
        <v>0</v>
      </c>
      <c r="L19" s="137">
        <v>0</v>
      </c>
      <c r="M19" s="150">
        <v>0</v>
      </c>
    </row>
    <row r="20" spans="1:13" ht="24" thickBot="1" x14ac:dyDescent="0.3">
      <c r="A20" s="33" t="s">
        <v>105</v>
      </c>
      <c r="B20" s="93" t="s">
        <v>108</v>
      </c>
      <c r="C20" s="6">
        <v>80</v>
      </c>
      <c r="D20" s="9" t="s">
        <v>9</v>
      </c>
      <c r="E20" s="10">
        <v>1</v>
      </c>
      <c r="F20" s="34" t="s">
        <v>109</v>
      </c>
      <c r="G20" s="134">
        <v>2</v>
      </c>
      <c r="H20" s="143">
        <v>1</v>
      </c>
      <c r="I20" s="140">
        <v>0</v>
      </c>
      <c r="J20" s="55">
        <v>0</v>
      </c>
      <c r="K20" s="147">
        <v>0</v>
      </c>
      <c r="L20" s="137">
        <v>0</v>
      </c>
      <c r="M20" s="150">
        <v>0</v>
      </c>
    </row>
    <row r="21" spans="1:13" ht="24" thickBot="1" x14ac:dyDescent="0.3">
      <c r="A21" s="26" t="s">
        <v>106</v>
      </c>
      <c r="B21" s="97" t="s">
        <v>108</v>
      </c>
      <c r="C21" s="28">
        <v>120</v>
      </c>
      <c r="D21" s="29" t="s">
        <v>9</v>
      </c>
      <c r="E21" s="30">
        <v>1</v>
      </c>
      <c r="F21" s="35" t="s">
        <v>109</v>
      </c>
      <c r="G21" s="134">
        <v>0</v>
      </c>
      <c r="H21" s="143">
        <v>1</v>
      </c>
      <c r="I21" s="140">
        <v>4</v>
      </c>
      <c r="J21" s="55">
        <v>0</v>
      </c>
      <c r="K21" s="147">
        <v>0</v>
      </c>
      <c r="L21" s="137">
        <v>1</v>
      </c>
      <c r="M21" s="150">
        <v>0</v>
      </c>
    </row>
    <row r="22" spans="1:13" ht="24" thickBot="1" x14ac:dyDescent="0.3">
      <c r="A22" s="20" t="s">
        <v>111</v>
      </c>
      <c r="B22" s="91" t="s">
        <v>114</v>
      </c>
      <c r="C22" s="22">
        <v>35</v>
      </c>
      <c r="D22" s="23" t="s">
        <v>74</v>
      </c>
      <c r="E22" s="24">
        <v>1</v>
      </c>
      <c r="F22" s="39" t="s">
        <v>116</v>
      </c>
      <c r="G22" s="134">
        <v>1</v>
      </c>
      <c r="H22" s="143">
        <v>5</v>
      </c>
      <c r="I22" s="140">
        <v>0</v>
      </c>
      <c r="J22" s="55">
        <v>0</v>
      </c>
      <c r="K22" s="147">
        <v>0</v>
      </c>
      <c r="L22" s="137">
        <v>0</v>
      </c>
      <c r="M22" s="150">
        <v>0</v>
      </c>
    </row>
    <row r="23" spans="1:13" ht="24" thickBot="1" x14ac:dyDescent="0.3">
      <c r="A23" s="33" t="s">
        <v>112</v>
      </c>
      <c r="B23" s="93" t="s">
        <v>591</v>
      </c>
      <c r="C23" s="6">
        <v>80</v>
      </c>
      <c r="D23" s="9" t="s">
        <v>9</v>
      </c>
      <c r="E23" s="10">
        <v>1</v>
      </c>
      <c r="F23" s="40" t="s">
        <v>116</v>
      </c>
      <c r="G23" s="134">
        <v>1</v>
      </c>
      <c r="H23" s="143">
        <v>4</v>
      </c>
      <c r="I23" s="140">
        <v>2</v>
      </c>
      <c r="J23" s="55">
        <v>0</v>
      </c>
      <c r="K23" s="147">
        <v>0</v>
      </c>
      <c r="L23" s="137">
        <v>0</v>
      </c>
      <c r="M23" s="150">
        <v>0</v>
      </c>
    </row>
    <row r="24" spans="1:13" ht="24" thickBot="1" x14ac:dyDescent="0.3">
      <c r="A24" s="26" t="s">
        <v>113</v>
      </c>
      <c r="B24" s="97" t="s">
        <v>115</v>
      </c>
      <c r="C24" s="28">
        <v>150</v>
      </c>
      <c r="D24" s="29" t="s">
        <v>11</v>
      </c>
      <c r="E24" s="30">
        <v>1</v>
      </c>
      <c r="F24" s="41" t="s">
        <v>116</v>
      </c>
      <c r="G24" s="134">
        <v>0</v>
      </c>
      <c r="H24" s="143">
        <v>0</v>
      </c>
      <c r="I24" s="140">
        <v>0</v>
      </c>
      <c r="J24" s="55">
        <v>0</v>
      </c>
      <c r="K24" s="147">
        <v>0</v>
      </c>
      <c r="L24" s="137">
        <v>0</v>
      </c>
      <c r="M24" s="150">
        <v>0</v>
      </c>
    </row>
    <row r="25" spans="1:13" ht="24" thickBot="1" x14ac:dyDescent="0.3">
      <c r="A25" s="20" t="s">
        <v>117</v>
      </c>
      <c r="B25" s="91" t="s">
        <v>120</v>
      </c>
      <c r="C25" s="22">
        <v>35</v>
      </c>
      <c r="D25" s="23" t="s">
        <v>74</v>
      </c>
      <c r="E25" s="24">
        <v>1</v>
      </c>
      <c r="F25" s="36" t="s">
        <v>123</v>
      </c>
      <c r="G25" s="134">
        <v>0</v>
      </c>
      <c r="H25" s="143">
        <v>0</v>
      </c>
      <c r="I25" s="140">
        <v>0</v>
      </c>
      <c r="J25" s="55">
        <v>0</v>
      </c>
      <c r="K25" s="147">
        <v>0</v>
      </c>
      <c r="L25" s="137">
        <v>0</v>
      </c>
      <c r="M25" s="150">
        <v>0</v>
      </c>
    </row>
    <row r="26" spans="1:13" ht="24" thickBot="1" x14ac:dyDescent="0.3">
      <c r="A26" s="33" t="s">
        <v>118</v>
      </c>
      <c r="B26" s="93" t="s">
        <v>121</v>
      </c>
      <c r="C26" s="6">
        <v>80</v>
      </c>
      <c r="D26" s="9" t="s">
        <v>9</v>
      </c>
      <c r="E26" s="10">
        <v>1</v>
      </c>
      <c r="F26" s="37" t="s">
        <v>123</v>
      </c>
      <c r="G26" s="134">
        <v>0</v>
      </c>
      <c r="H26" s="143">
        <v>0</v>
      </c>
      <c r="I26" s="140">
        <v>0</v>
      </c>
      <c r="J26" s="55">
        <v>0</v>
      </c>
      <c r="K26" s="147">
        <v>0</v>
      </c>
      <c r="L26" s="137">
        <v>0</v>
      </c>
      <c r="M26" s="150">
        <v>0</v>
      </c>
    </row>
    <row r="27" spans="1:13" ht="24" thickBot="1" x14ac:dyDescent="0.3">
      <c r="A27" s="26" t="s">
        <v>119</v>
      </c>
      <c r="B27" s="97" t="s">
        <v>122</v>
      </c>
      <c r="C27" s="28">
        <v>150</v>
      </c>
      <c r="D27" s="29" t="s">
        <v>11</v>
      </c>
      <c r="E27" s="30">
        <v>1</v>
      </c>
      <c r="F27" s="38" t="s">
        <v>123</v>
      </c>
      <c r="G27" s="134">
        <v>0</v>
      </c>
      <c r="H27" s="143">
        <v>0</v>
      </c>
      <c r="I27" s="140">
        <v>0</v>
      </c>
      <c r="J27" s="55">
        <v>0</v>
      </c>
      <c r="K27" s="147">
        <v>0</v>
      </c>
      <c r="L27" s="137">
        <v>0</v>
      </c>
      <c r="M27" s="150">
        <v>0</v>
      </c>
    </row>
    <row r="28" spans="1:13" ht="24" thickBot="1" x14ac:dyDescent="0.3">
      <c r="A28" s="20" t="s">
        <v>124</v>
      </c>
      <c r="B28" s="91" t="s">
        <v>128</v>
      </c>
      <c r="C28" s="22">
        <v>40</v>
      </c>
      <c r="D28" s="23">
        <v>0</v>
      </c>
      <c r="E28" s="24">
        <v>1</v>
      </c>
      <c r="F28" s="32" t="s">
        <v>132</v>
      </c>
      <c r="G28" s="134">
        <v>0</v>
      </c>
      <c r="H28" s="143">
        <v>0</v>
      </c>
      <c r="I28" s="140">
        <v>0</v>
      </c>
      <c r="J28" s="55">
        <v>0</v>
      </c>
      <c r="K28" s="147">
        <v>0</v>
      </c>
      <c r="L28" s="137">
        <v>0</v>
      </c>
      <c r="M28" s="150">
        <v>0</v>
      </c>
    </row>
    <row r="29" spans="1:13" ht="24" thickBot="1" x14ac:dyDescent="0.3">
      <c r="A29" s="33" t="s">
        <v>127</v>
      </c>
      <c r="B29" s="93" t="s">
        <v>129</v>
      </c>
      <c r="C29" s="6">
        <v>120</v>
      </c>
      <c r="D29" s="9">
        <v>0</v>
      </c>
      <c r="E29" s="10">
        <v>1</v>
      </c>
      <c r="F29" s="34" t="s">
        <v>132</v>
      </c>
      <c r="G29" s="134">
        <v>0</v>
      </c>
      <c r="H29" s="143">
        <v>0</v>
      </c>
      <c r="I29" s="140">
        <v>0</v>
      </c>
      <c r="J29" s="55">
        <v>0</v>
      </c>
      <c r="K29" s="147">
        <v>0</v>
      </c>
      <c r="L29" s="137">
        <v>0</v>
      </c>
      <c r="M29" s="150">
        <v>0</v>
      </c>
    </row>
    <row r="30" spans="1:13" ht="26.25" thickBot="1" x14ac:dyDescent="0.3">
      <c r="A30" s="33" t="s">
        <v>125</v>
      </c>
      <c r="B30" s="93" t="s">
        <v>130</v>
      </c>
      <c r="C30" s="6">
        <v>200</v>
      </c>
      <c r="D30" s="9">
        <v>0</v>
      </c>
      <c r="E30" s="10">
        <v>1</v>
      </c>
      <c r="F30" s="34" t="s">
        <v>132</v>
      </c>
      <c r="G30" s="134">
        <v>0</v>
      </c>
      <c r="H30" s="143">
        <v>0</v>
      </c>
      <c r="I30" s="140">
        <v>0</v>
      </c>
      <c r="J30" s="55">
        <v>0</v>
      </c>
      <c r="K30" s="147">
        <v>0</v>
      </c>
      <c r="L30" s="137">
        <v>0</v>
      </c>
      <c r="M30" s="150">
        <v>0</v>
      </c>
    </row>
    <row r="31" spans="1:13" ht="24" thickBot="1" x14ac:dyDescent="0.3">
      <c r="A31" s="26" t="s">
        <v>126</v>
      </c>
      <c r="B31" s="97" t="s">
        <v>131</v>
      </c>
      <c r="C31" s="28">
        <v>210</v>
      </c>
      <c r="D31" s="29">
        <v>0</v>
      </c>
      <c r="E31" s="30">
        <v>1</v>
      </c>
      <c r="F31" s="35" t="s">
        <v>132</v>
      </c>
      <c r="G31" s="134">
        <v>0</v>
      </c>
      <c r="H31" s="143">
        <v>0</v>
      </c>
      <c r="I31" s="140">
        <v>0</v>
      </c>
      <c r="J31" s="55">
        <v>0</v>
      </c>
      <c r="K31" s="147">
        <v>0</v>
      </c>
      <c r="L31" s="137">
        <v>0</v>
      </c>
      <c r="M31" s="150">
        <v>0</v>
      </c>
    </row>
    <row r="32" spans="1:13" ht="24" thickBot="1" x14ac:dyDescent="0.3">
      <c r="A32" s="20" t="s">
        <v>135</v>
      </c>
      <c r="B32" s="21" t="s">
        <v>302</v>
      </c>
      <c r="C32" s="22">
        <v>200</v>
      </c>
      <c r="D32" s="23" t="s">
        <v>9</v>
      </c>
      <c r="E32" s="24" t="s">
        <v>81</v>
      </c>
      <c r="F32" s="25" t="s">
        <v>138</v>
      </c>
      <c r="G32" s="134">
        <v>0</v>
      </c>
      <c r="H32" s="143">
        <v>0</v>
      </c>
      <c r="I32" s="140">
        <v>0</v>
      </c>
      <c r="J32" s="55">
        <v>0</v>
      </c>
      <c r="K32" s="147">
        <v>0</v>
      </c>
      <c r="L32" s="137">
        <v>0</v>
      </c>
      <c r="M32" s="150">
        <v>0</v>
      </c>
    </row>
    <row r="33" spans="1:13" ht="24" thickBot="1" x14ac:dyDescent="0.3">
      <c r="A33" s="26" t="s">
        <v>136</v>
      </c>
      <c r="B33" s="211" t="s">
        <v>137</v>
      </c>
      <c r="C33" s="28">
        <v>200</v>
      </c>
      <c r="D33" s="29" t="s">
        <v>10</v>
      </c>
      <c r="E33" s="30">
        <v>1</v>
      </c>
      <c r="F33" s="31" t="s">
        <v>138</v>
      </c>
      <c r="G33" s="134">
        <v>0</v>
      </c>
      <c r="H33" s="143">
        <v>0</v>
      </c>
      <c r="I33" s="140">
        <v>0</v>
      </c>
      <c r="J33" s="55">
        <v>0</v>
      </c>
      <c r="K33" s="147">
        <v>0</v>
      </c>
      <c r="L33" s="137">
        <v>0</v>
      </c>
      <c r="M33" s="150">
        <v>0</v>
      </c>
    </row>
    <row r="34" spans="1:13" ht="23.25" x14ac:dyDescent="0.25">
      <c r="A34" s="14"/>
      <c r="B34" s="15"/>
      <c r="C34" s="16"/>
      <c r="D34" s="17"/>
      <c r="E34" s="18"/>
      <c r="F34" s="19"/>
    </row>
    <row r="35" spans="1:13" ht="23.25" x14ac:dyDescent="0.25">
      <c r="A35" s="8"/>
      <c r="B35" s="12"/>
      <c r="C35" s="6"/>
      <c r="D35" s="9"/>
      <c r="E35" s="10"/>
    </row>
    <row r="36" spans="1:13" ht="23.25" x14ac:dyDescent="0.25">
      <c r="A36" s="8"/>
      <c r="B36" s="12"/>
      <c r="C36" s="6"/>
      <c r="D36" s="9"/>
      <c r="E36" s="10"/>
    </row>
    <row r="37" spans="1:13" ht="23.25" x14ac:dyDescent="0.25">
      <c r="A37" s="8"/>
      <c r="B37" s="12"/>
      <c r="C37" s="6"/>
      <c r="D37" s="9"/>
      <c r="E37" s="1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9" sqref="B9"/>
    </sheetView>
  </sheetViews>
  <sheetFormatPr defaultRowHeight="15" x14ac:dyDescent="0.25"/>
  <cols>
    <col min="1" max="1" width="34.42578125" style="7" customWidth="1"/>
    <col min="2" max="2" width="43.140625" style="13" customWidth="1"/>
    <col min="3" max="3" width="20.7109375" style="4" customWidth="1"/>
    <col min="4" max="4" width="35.5703125" style="5" customWidth="1"/>
  </cols>
  <sheetData>
    <row r="1" spans="1:4" ht="21" x14ac:dyDescent="0.35">
      <c r="A1" s="60" t="s">
        <v>66</v>
      </c>
      <c r="B1" s="61" t="s">
        <v>67</v>
      </c>
      <c r="C1" s="63" t="s">
        <v>38</v>
      </c>
      <c r="D1" s="64" t="s">
        <v>68</v>
      </c>
    </row>
    <row r="2" spans="1:4" ht="28.5" customHeight="1" x14ac:dyDescent="0.25">
      <c r="A2" s="8" t="s">
        <v>139</v>
      </c>
      <c r="B2" s="12" t="s">
        <v>150</v>
      </c>
      <c r="C2" s="6">
        <v>600</v>
      </c>
      <c r="D2" s="9" t="s">
        <v>11</v>
      </c>
    </row>
    <row r="3" spans="1:4" ht="25.5" x14ac:dyDescent="0.25">
      <c r="A3" s="8" t="s">
        <v>140</v>
      </c>
      <c r="B3" s="12" t="s">
        <v>151</v>
      </c>
      <c r="C3" s="6">
        <v>600</v>
      </c>
      <c r="D3" s="9" t="s">
        <v>11</v>
      </c>
    </row>
    <row r="4" spans="1:4" ht="23.25" x14ac:dyDescent="0.25">
      <c r="A4" s="8" t="s">
        <v>141</v>
      </c>
      <c r="B4" s="12" t="s">
        <v>152</v>
      </c>
      <c r="C4" s="6">
        <v>600</v>
      </c>
      <c r="D4" s="9" t="s">
        <v>11</v>
      </c>
    </row>
    <row r="5" spans="1:4" ht="23.25" x14ac:dyDescent="0.25">
      <c r="A5" s="8" t="s">
        <v>142</v>
      </c>
      <c r="B5" s="12" t="s">
        <v>153</v>
      </c>
      <c r="C5" s="6">
        <v>600</v>
      </c>
      <c r="D5" s="9" t="s">
        <v>11</v>
      </c>
    </row>
    <row r="6" spans="1:4" ht="23.25" x14ac:dyDescent="0.25">
      <c r="A6" s="8" t="s">
        <v>143</v>
      </c>
      <c r="B6" s="12" t="s">
        <v>154</v>
      </c>
      <c r="C6" s="6">
        <v>600</v>
      </c>
      <c r="D6" s="9" t="s">
        <v>11</v>
      </c>
    </row>
    <row r="7" spans="1:4" ht="23.25" x14ac:dyDescent="0.25">
      <c r="A7" s="8" t="s">
        <v>144</v>
      </c>
      <c r="B7" s="12" t="s">
        <v>346</v>
      </c>
      <c r="C7" s="6">
        <v>600</v>
      </c>
      <c r="D7" s="9" t="s">
        <v>11</v>
      </c>
    </row>
    <row r="8" spans="1:4" ht="23.25" x14ac:dyDescent="0.25">
      <c r="A8" s="8" t="s">
        <v>145</v>
      </c>
      <c r="B8" s="12" t="s">
        <v>347</v>
      </c>
      <c r="C8" s="6">
        <v>600</v>
      </c>
      <c r="D8" s="9" t="s">
        <v>11</v>
      </c>
    </row>
    <row r="9" spans="1:4" ht="23.25" x14ac:dyDescent="0.25">
      <c r="A9" s="8" t="s">
        <v>146</v>
      </c>
      <c r="B9" s="12" t="s">
        <v>155</v>
      </c>
      <c r="C9" s="6">
        <v>600</v>
      </c>
      <c r="D9" s="9" t="s">
        <v>11</v>
      </c>
    </row>
    <row r="10" spans="1:4" ht="23.25" x14ac:dyDescent="0.25">
      <c r="A10" s="8" t="s">
        <v>147</v>
      </c>
      <c r="B10" s="12" t="s">
        <v>348</v>
      </c>
      <c r="C10" s="6">
        <v>600</v>
      </c>
      <c r="D10" s="9" t="s">
        <v>11</v>
      </c>
    </row>
    <row r="11" spans="1:4" ht="23.25" x14ac:dyDescent="0.25">
      <c r="A11" s="8" t="s">
        <v>43</v>
      </c>
      <c r="B11" s="12" t="s">
        <v>349</v>
      </c>
      <c r="C11" s="6">
        <v>600</v>
      </c>
      <c r="D11" s="9" t="s">
        <v>11</v>
      </c>
    </row>
    <row r="12" spans="1:4" ht="23.25" x14ac:dyDescent="0.25">
      <c r="A12" s="8" t="s">
        <v>148</v>
      </c>
      <c r="B12" s="12" t="s">
        <v>350</v>
      </c>
      <c r="C12" s="6">
        <v>600</v>
      </c>
      <c r="D12" s="9" t="s">
        <v>11</v>
      </c>
    </row>
    <row r="13" spans="1:4" ht="25.5" x14ac:dyDescent="0.25">
      <c r="A13" s="8" t="s">
        <v>53</v>
      </c>
      <c r="B13" s="12" t="s">
        <v>351</v>
      </c>
      <c r="C13" s="6">
        <v>600</v>
      </c>
      <c r="D13" s="9" t="s">
        <v>11</v>
      </c>
    </row>
    <row r="14" spans="1:4" ht="23.25" x14ac:dyDescent="0.25">
      <c r="A14" s="8" t="s">
        <v>149</v>
      </c>
      <c r="B14" s="12" t="s">
        <v>352</v>
      </c>
      <c r="C14" s="6">
        <v>600</v>
      </c>
      <c r="D14" s="9" t="s">
        <v>11</v>
      </c>
    </row>
    <row r="15" spans="1:4" ht="23.25" x14ac:dyDescent="0.25">
      <c r="A15" s="8"/>
      <c r="B15" s="12"/>
      <c r="C15" s="6"/>
      <c r="D15" s="9"/>
    </row>
    <row r="16" spans="1:4" ht="23.25" x14ac:dyDescent="0.25">
      <c r="A16" s="8"/>
      <c r="B16" s="12"/>
      <c r="C16" s="6"/>
      <c r="D16" s="9"/>
    </row>
    <row r="17" spans="1:4" ht="23.25" x14ac:dyDescent="0.25">
      <c r="A17" s="8"/>
      <c r="B17" s="12"/>
      <c r="C17" s="6"/>
      <c r="D17" s="9"/>
    </row>
    <row r="18" spans="1:4" ht="23.25" x14ac:dyDescent="0.25">
      <c r="A18" s="8"/>
      <c r="B18" s="12"/>
      <c r="C18" s="6"/>
      <c r="D18" s="9"/>
    </row>
    <row r="19" spans="1:4" ht="23.25" x14ac:dyDescent="0.25">
      <c r="A19" s="8"/>
      <c r="B19" s="12"/>
      <c r="C19" s="6"/>
      <c r="D19" s="9"/>
    </row>
    <row r="20" spans="1:4" ht="23.25" x14ac:dyDescent="0.25">
      <c r="A20" s="8"/>
      <c r="B20" s="12"/>
      <c r="C20" s="6"/>
      <c r="D20" s="9"/>
    </row>
    <row r="21" spans="1:4" ht="23.25" x14ac:dyDescent="0.25">
      <c r="A21" s="8"/>
      <c r="B21" s="12"/>
      <c r="C21" s="6"/>
      <c r="D21" s="9"/>
    </row>
    <row r="22" spans="1:4" ht="23.25" x14ac:dyDescent="0.25">
      <c r="A22" s="8"/>
      <c r="B22" s="12"/>
      <c r="C22" s="6"/>
      <c r="D22" s="9"/>
    </row>
    <row r="23" spans="1:4" ht="23.25" x14ac:dyDescent="0.25">
      <c r="A23" s="8"/>
      <c r="B23" s="12"/>
      <c r="C23" s="6"/>
      <c r="D23" s="9"/>
    </row>
    <row r="24" spans="1:4" ht="23.25" x14ac:dyDescent="0.25">
      <c r="A24" s="8"/>
      <c r="B24" s="12"/>
      <c r="C24" s="6"/>
      <c r="D24" s="9"/>
    </row>
    <row r="25" spans="1:4" ht="23.25" x14ac:dyDescent="0.25">
      <c r="A25" s="8"/>
      <c r="B25" s="12"/>
      <c r="C25" s="6"/>
      <c r="D25" s="9"/>
    </row>
    <row r="26" spans="1:4" ht="23.25" x14ac:dyDescent="0.25">
      <c r="A26" s="8"/>
      <c r="B26" s="12"/>
      <c r="C26" s="6"/>
      <c r="D26" s="9"/>
    </row>
    <row r="27" spans="1:4" ht="23.25" x14ac:dyDescent="0.25">
      <c r="A27" s="8"/>
      <c r="B27" s="12"/>
      <c r="C27" s="6"/>
      <c r="D27" s="9"/>
    </row>
    <row r="28" spans="1:4" ht="23.25" x14ac:dyDescent="0.25">
      <c r="A28" s="8"/>
      <c r="B28" s="12"/>
      <c r="C28" s="6"/>
      <c r="D28" s="9"/>
    </row>
    <row r="29" spans="1:4" ht="23.25" x14ac:dyDescent="0.25">
      <c r="A29" s="8"/>
      <c r="B29" s="12"/>
      <c r="C29" s="6"/>
      <c r="D29" s="9"/>
    </row>
    <row r="30" spans="1:4" ht="23.25" x14ac:dyDescent="0.25">
      <c r="A30" s="8"/>
      <c r="B30" s="12"/>
      <c r="C30" s="6"/>
      <c r="D30" s="9"/>
    </row>
    <row r="31" spans="1:4" ht="23.25" x14ac:dyDescent="0.25">
      <c r="A31" s="8"/>
      <c r="B31" s="12"/>
      <c r="C31" s="6"/>
      <c r="D31" s="9"/>
    </row>
    <row r="32" spans="1:4" ht="23.25" x14ac:dyDescent="0.25">
      <c r="A32" s="8"/>
      <c r="B32" s="12"/>
      <c r="C32" s="6"/>
      <c r="D32" s="9"/>
    </row>
    <row r="33" spans="1:4" ht="23.25" x14ac:dyDescent="0.25">
      <c r="A33" s="8"/>
      <c r="B33" s="12"/>
      <c r="C33" s="6"/>
      <c r="D33" s="9"/>
    </row>
    <row r="34" spans="1:4" ht="23.25" x14ac:dyDescent="0.25">
      <c r="A34" s="14"/>
      <c r="B34" s="15"/>
      <c r="C34" s="16"/>
      <c r="D34" s="17"/>
    </row>
    <row r="35" spans="1:4" ht="23.25" x14ac:dyDescent="0.25">
      <c r="A35" s="8"/>
      <c r="B35" s="12"/>
      <c r="C35" s="6"/>
      <c r="D35" s="9"/>
    </row>
    <row r="36" spans="1:4" ht="23.25" x14ac:dyDescent="0.25">
      <c r="A36" s="8"/>
      <c r="B36" s="12"/>
      <c r="C36" s="6"/>
      <c r="D36" s="9"/>
    </row>
    <row r="37" spans="1:4" ht="23.25" x14ac:dyDescent="0.25">
      <c r="A37" s="8"/>
      <c r="B37" s="12"/>
      <c r="C37" s="6"/>
      <c r="D37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19" workbookViewId="0">
      <selection activeCell="B22" sqref="B22"/>
    </sheetView>
  </sheetViews>
  <sheetFormatPr defaultRowHeight="15" x14ac:dyDescent="0.25"/>
  <cols>
    <col min="1" max="1" width="34.42578125" style="7" customWidth="1"/>
    <col min="2" max="2" width="43.140625" style="13" customWidth="1"/>
    <col min="3" max="3" width="20.7109375" style="76" customWidth="1"/>
    <col min="4" max="4" width="35.5703125" style="77" customWidth="1"/>
  </cols>
  <sheetData>
    <row r="1" spans="1:4" ht="21.75" thickBot="1" x14ac:dyDescent="0.4">
      <c r="A1" s="60" t="s">
        <v>204</v>
      </c>
      <c r="B1" s="61" t="s">
        <v>157</v>
      </c>
      <c r="C1" s="73" t="s">
        <v>34</v>
      </c>
      <c r="D1" s="78"/>
    </row>
    <row r="2" spans="1:4" ht="28.5" customHeight="1" thickBot="1" x14ac:dyDescent="0.3">
      <c r="A2" s="90" t="s">
        <v>4</v>
      </c>
      <c r="B2" s="91" t="s">
        <v>205</v>
      </c>
      <c r="C2" s="81">
        <v>300</v>
      </c>
      <c r="D2" s="79" t="s">
        <v>304</v>
      </c>
    </row>
    <row r="3" spans="1:4" ht="24" thickBot="1" x14ac:dyDescent="0.3">
      <c r="A3" s="92" t="s">
        <v>4</v>
      </c>
      <c r="B3" s="93" t="s">
        <v>206</v>
      </c>
      <c r="C3" s="81">
        <v>300</v>
      </c>
      <c r="D3" s="79" t="s">
        <v>307</v>
      </c>
    </row>
    <row r="4" spans="1:4" ht="24" thickBot="1" x14ac:dyDescent="0.3">
      <c r="A4" s="92" t="s">
        <v>4</v>
      </c>
      <c r="B4" s="93" t="s">
        <v>207</v>
      </c>
      <c r="C4" s="81">
        <v>300</v>
      </c>
      <c r="D4" s="79"/>
    </row>
    <row r="5" spans="1:4" ht="26.25" thickBot="1" x14ac:dyDescent="0.3">
      <c r="A5" s="92" t="s">
        <v>4</v>
      </c>
      <c r="B5" s="93" t="s">
        <v>330</v>
      </c>
      <c r="C5" s="81">
        <v>300</v>
      </c>
      <c r="D5" s="79"/>
    </row>
    <row r="6" spans="1:4" ht="24" thickBot="1" x14ac:dyDescent="0.3">
      <c r="A6" s="92" t="s">
        <v>4</v>
      </c>
      <c r="B6" s="93" t="s">
        <v>208</v>
      </c>
      <c r="C6" s="81">
        <v>300</v>
      </c>
      <c r="D6" s="79"/>
    </row>
    <row r="7" spans="1:4" ht="26.25" thickBot="1" x14ac:dyDescent="0.3">
      <c r="A7" s="92" t="s">
        <v>4</v>
      </c>
      <c r="B7" s="93" t="s">
        <v>329</v>
      </c>
      <c r="C7" s="81">
        <v>300</v>
      </c>
      <c r="D7" s="79"/>
    </row>
    <row r="8" spans="1:4" ht="24" thickBot="1" x14ac:dyDescent="0.3">
      <c r="A8" s="94" t="s">
        <v>4</v>
      </c>
      <c r="B8" s="95" t="s">
        <v>209</v>
      </c>
      <c r="C8" s="81">
        <v>300</v>
      </c>
      <c r="D8" s="79"/>
    </row>
    <row r="9" spans="1:4" ht="24" thickBot="1" x14ac:dyDescent="0.3">
      <c r="A9" s="96" t="s">
        <v>4</v>
      </c>
      <c r="B9" s="97" t="s">
        <v>240</v>
      </c>
      <c r="C9" s="81">
        <v>300</v>
      </c>
      <c r="D9" s="79"/>
    </row>
    <row r="10" spans="1:4" ht="30" x14ac:dyDescent="0.25">
      <c r="A10" s="98" t="s">
        <v>5</v>
      </c>
      <c r="B10" s="99" t="s">
        <v>210</v>
      </c>
      <c r="C10" s="81">
        <v>700</v>
      </c>
      <c r="D10" s="79" t="s">
        <v>305</v>
      </c>
    </row>
    <row r="11" spans="1:4" ht="23.25" x14ac:dyDescent="0.25">
      <c r="A11" s="100" t="s">
        <v>5</v>
      </c>
      <c r="B11" s="101" t="s">
        <v>211</v>
      </c>
      <c r="C11" s="82">
        <v>700</v>
      </c>
      <c r="D11" s="79" t="s">
        <v>308</v>
      </c>
    </row>
    <row r="12" spans="1:4" ht="25.5" x14ac:dyDescent="0.25">
      <c r="A12" s="100" t="s">
        <v>5</v>
      </c>
      <c r="B12" s="101" t="s">
        <v>303</v>
      </c>
      <c r="C12" s="82">
        <v>700</v>
      </c>
      <c r="D12" s="79"/>
    </row>
    <row r="13" spans="1:4" ht="23.25" x14ac:dyDescent="0.25">
      <c r="A13" s="100" t="s">
        <v>5</v>
      </c>
      <c r="B13" s="101" t="s">
        <v>353</v>
      </c>
      <c r="C13" s="82">
        <v>700</v>
      </c>
      <c r="D13" s="79"/>
    </row>
    <row r="14" spans="1:4" ht="25.5" x14ac:dyDescent="0.25">
      <c r="A14" s="100" t="s">
        <v>5</v>
      </c>
      <c r="B14" s="101" t="s">
        <v>212</v>
      </c>
      <c r="C14" s="82">
        <v>700</v>
      </c>
      <c r="D14" s="79"/>
    </row>
    <row r="15" spans="1:4" ht="25.5" x14ac:dyDescent="0.25">
      <c r="A15" s="100" t="s">
        <v>5</v>
      </c>
      <c r="B15" s="101" t="s">
        <v>337</v>
      </c>
      <c r="C15" s="82">
        <v>700</v>
      </c>
      <c r="D15" s="79"/>
    </row>
    <row r="16" spans="1:4" ht="24" thickBot="1" x14ac:dyDescent="0.3">
      <c r="A16" s="102" t="s">
        <v>5</v>
      </c>
      <c r="B16" s="103" t="s">
        <v>213</v>
      </c>
      <c r="C16" s="83">
        <v>700</v>
      </c>
      <c r="D16" s="79"/>
    </row>
    <row r="17" spans="1:4" ht="30" x14ac:dyDescent="0.25">
      <c r="A17" s="84" t="s">
        <v>6</v>
      </c>
      <c r="B17" s="85" t="s">
        <v>328</v>
      </c>
      <c r="C17" s="81">
        <v>1500</v>
      </c>
      <c r="D17" s="79" t="s">
        <v>306</v>
      </c>
    </row>
    <row r="18" spans="1:4" ht="23.25" x14ac:dyDescent="0.25">
      <c r="A18" s="86" t="s">
        <v>6</v>
      </c>
      <c r="B18" s="87" t="s">
        <v>214</v>
      </c>
      <c r="C18" s="82">
        <v>1500</v>
      </c>
      <c r="D18" s="79" t="s">
        <v>309</v>
      </c>
    </row>
    <row r="19" spans="1:4" ht="25.5" x14ac:dyDescent="0.25">
      <c r="A19" s="86" t="s">
        <v>6</v>
      </c>
      <c r="B19" s="87" t="s">
        <v>215</v>
      </c>
      <c r="C19" s="82">
        <v>1500</v>
      </c>
      <c r="D19" s="79"/>
    </row>
    <row r="20" spans="1:4" ht="25.5" x14ac:dyDescent="0.25">
      <c r="A20" s="86" t="s">
        <v>6</v>
      </c>
      <c r="B20" s="87" t="s">
        <v>313</v>
      </c>
      <c r="C20" s="82">
        <v>1500</v>
      </c>
      <c r="D20" s="79"/>
    </row>
    <row r="21" spans="1:4" ht="25.5" x14ac:dyDescent="0.25">
      <c r="A21" s="86" t="s">
        <v>6</v>
      </c>
      <c r="B21" s="87" t="s">
        <v>354</v>
      </c>
      <c r="C21" s="82">
        <v>1500</v>
      </c>
      <c r="D21" s="79"/>
    </row>
    <row r="22" spans="1:4" ht="26.25" thickBot="1" x14ac:dyDescent="0.3">
      <c r="A22" s="88" t="s">
        <v>6</v>
      </c>
      <c r="B22" s="89" t="s">
        <v>314</v>
      </c>
      <c r="C22" s="83">
        <v>1500</v>
      </c>
      <c r="D22" s="79"/>
    </row>
    <row r="23" spans="1:4" ht="23.25" x14ac:dyDescent="0.25">
      <c r="A23" s="80"/>
      <c r="B23" s="15"/>
      <c r="C23" s="75"/>
      <c r="D23" s="71"/>
    </row>
    <row r="24" spans="1:4" ht="23.25" x14ac:dyDescent="0.25">
      <c r="A24" s="8"/>
      <c r="B24" s="12"/>
      <c r="C24" s="6"/>
      <c r="D24" s="71"/>
    </row>
    <row r="25" spans="1:4" ht="23.25" x14ac:dyDescent="0.25">
      <c r="A25" s="8"/>
      <c r="B25" s="12"/>
      <c r="C25" s="6"/>
      <c r="D25" s="71"/>
    </row>
    <row r="26" spans="1:4" ht="23.25" x14ac:dyDescent="0.25">
      <c r="A26" s="8"/>
      <c r="B26" s="12"/>
      <c r="C26" s="6"/>
      <c r="D26" s="71"/>
    </row>
    <row r="27" spans="1:4" ht="23.25" x14ac:dyDescent="0.25">
      <c r="A27" s="8"/>
      <c r="B27" s="12"/>
      <c r="C27" s="6"/>
      <c r="D27" s="71"/>
    </row>
    <row r="28" spans="1:4" ht="23.25" x14ac:dyDescent="0.25">
      <c r="A28" s="8"/>
      <c r="B28" s="12"/>
      <c r="C28" s="6"/>
      <c r="D28" s="71"/>
    </row>
    <row r="29" spans="1:4" ht="23.25" x14ac:dyDescent="0.25">
      <c r="A29" s="8"/>
      <c r="B29" s="12"/>
      <c r="C29" s="6"/>
      <c r="D29" s="71"/>
    </row>
    <row r="30" spans="1:4" ht="23.25" x14ac:dyDescent="0.25">
      <c r="A30" s="8"/>
      <c r="B30" s="12"/>
      <c r="C30" s="6"/>
      <c r="D30" s="71"/>
    </row>
    <row r="31" spans="1:4" ht="23.25" x14ac:dyDescent="0.25">
      <c r="A31" s="8"/>
      <c r="B31" s="12"/>
      <c r="C31" s="6"/>
      <c r="D31" s="71"/>
    </row>
    <row r="32" spans="1:4" ht="23.25" x14ac:dyDescent="0.25">
      <c r="A32" s="8"/>
      <c r="B32" s="12"/>
      <c r="C32" s="6"/>
      <c r="D32" s="71"/>
    </row>
    <row r="33" spans="1:4" ht="23.25" x14ac:dyDescent="0.25">
      <c r="A33" s="8"/>
      <c r="B33" s="12"/>
      <c r="C33" s="74"/>
      <c r="D33" s="71"/>
    </row>
    <row r="34" spans="1:4" ht="23.25" x14ac:dyDescent="0.25">
      <c r="A34" s="14"/>
      <c r="B34" s="15"/>
      <c r="C34" s="75"/>
      <c r="D34" s="71"/>
    </row>
    <row r="35" spans="1:4" ht="23.25" x14ac:dyDescent="0.25">
      <c r="A35" s="8"/>
      <c r="B35" s="12"/>
      <c r="C35" s="74"/>
      <c r="D35" s="71"/>
    </row>
    <row r="36" spans="1:4" ht="23.25" x14ac:dyDescent="0.25">
      <c r="A36" s="8"/>
      <c r="B36" s="12"/>
      <c r="C36" s="74"/>
      <c r="D36" s="71"/>
    </row>
    <row r="37" spans="1:4" ht="23.25" x14ac:dyDescent="0.25">
      <c r="A37" s="8"/>
      <c r="B37" s="12"/>
      <c r="C37" s="74"/>
      <c r="D37" s="71"/>
    </row>
    <row r="38" spans="1:4" x14ac:dyDescent="0.25">
      <c r="D38" s="72"/>
    </row>
    <row r="39" spans="1:4" x14ac:dyDescent="0.25">
      <c r="D39" s="72"/>
    </row>
    <row r="40" spans="1:4" x14ac:dyDescent="0.25">
      <c r="D40" s="72"/>
    </row>
    <row r="41" spans="1:4" x14ac:dyDescent="0.25">
      <c r="D41" s="72"/>
    </row>
    <row r="42" spans="1:4" x14ac:dyDescent="0.25">
      <c r="D42" s="72"/>
    </row>
    <row r="43" spans="1:4" x14ac:dyDescent="0.25">
      <c r="D43" s="72"/>
    </row>
    <row r="44" spans="1:4" x14ac:dyDescent="0.25">
      <c r="D44" s="72"/>
    </row>
    <row r="45" spans="1:4" x14ac:dyDescent="0.25">
      <c r="D45" s="72"/>
    </row>
    <row r="46" spans="1:4" x14ac:dyDescent="0.25">
      <c r="D46" s="72"/>
    </row>
    <row r="47" spans="1:4" x14ac:dyDescent="0.25">
      <c r="D47" s="72"/>
    </row>
    <row r="48" spans="1:4" x14ac:dyDescent="0.25">
      <c r="D48" s="72"/>
    </row>
    <row r="49" spans="4:4" x14ac:dyDescent="0.25">
      <c r="D49" s="72"/>
    </row>
    <row r="50" spans="4:4" x14ac:dyDescent="0.25">
      <c r="D50" s="72"/>
    </row>
    <row r="51" spans="4:4" x14ac:dyDescent="0.25">
      <c r="D51" s="72"/>
    </row>
    <row r="52" spans="4:4" x14ac:dyDescent="0.25">
      <c r="D52" s="72"/>
    </row>
    <row r="53" spans="4:4" x14ac:dyDescent="0.25">
      <c r="D53" s="72"/>
    </row>
    <row r="54" spans="4:4" x14ac:dyDescent="0.25">
      <c r="D54" s="72"/>
    </row>
    <row r="55" spans="4:4" x14ac:dyDescent="0.25">
      <c r="D55" s="72"/>
    </row>
    <row r="56" spans="4:4" x14ac:dyDescent="0.25">
      <c r="D56" s="72"/>
    </row>
    <row r="57" spans="4:4" x14ac:dyDescent="0.25">
      <c r="D57" s="72"/>
    </row>
    <row r="58" spans="4:4" x14ac:dyDescent="0.25">
      <c r="D58" s="72"/>
    </row>
    <row r="59" spans="4:4" x14ac:dyDescent="0.25">
      <c r="D59" s="72"/>
    </row>
    <row r="60" spans="4:4" x14ac:dyDescent="0.25">
      <c r="D60" s="72"/>
    </row>
    <row r="61" spans="4:4" x14ac:dyDescent="0.25">
      <c r="D61" s="72"/>
    </row>
    <row r="62" spans="4:4" x14ac:dyDescent="0.25">
      <c r="D62" s="72"/>
    </row>
    <row r="63" spans="4:4" x14ac:dyDescent="0.25">
      <c r="D63" s="72"/>
    </row>
    <row r="64" spans="4:4" x14ac:dyDescent="0.25">
      <c r="D64" s="72"/>
    </row>
    <row r="65" spans="4:4" x14ac:dyDescent="0.25">
      <c r="D65" s="72"/>
    </row>
    <row r="66" spans="4:4" x14ac:dyDescent="0.25">
      <c r="D66" s="72"/>
    </row>
    <row r="67" spans="4:4" x14ac:dyDescent="0.25">
      <c r="D67" s="72"/>
    </row>
    <row r="68" spans="4:4" x14ac:dyDescent="0.25">
      <c r="D68" s="72"/>
    </row>
    <row r="69" spans="4:4" x14ac:dyDescent="0.25">
      <c r="D69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33" sqref="A33"/>
    </sheetView>
  </sheetViews>
  <sheetFormatPr defaultRowHeight="15" x14ac:dyDescent="0.25"/>
  <cols>
    <col min="1" max="1" width="34.42578125" style="7" customWidth="1"/>
    <col min="2" max="2" width="43.140625" style="13" customWidth="1"/>
    <col min="3" max="3" width="20.7109375" style="4" customWidth="1"/>
    <col min="4" max="4" width="24.28515625" style="5" customWidth="1"/>
    <col min="5" max="5" width="24.28515625" style="208" customWidth="1"/>
  </cols>
  <sheetData>
    <row r="1" spans="1:7" ht="21.75" thickBot="1" x14ac:dyDescent="0.4">
      <c r="A1" s="60" t="s">
        <v>156</v>
      </c>
      <c r="B1" s="61" t="s">
        <v>157</v>
      </c>
      <c r="C1" s="63" t="s">
        <v>36</v>
      </c>
      <c r="D1" s="64" t="s">
        <v>158</v>
      </c>
      <c r="E1" s="205" t="s">
        <v>338</v>
      </c>
    </row>
    <row r="2" spans="1:7" ht="28.5" customHeight="1" thickBot="1" x14ac:dyDescent="0.3">
      <c r="A2" s="20" t="s">
        <v>159</v>
      </c>
      <c r="B2" s="21" t="s">
        <v>184</v>
      </c>
      <c r="C2" s="22">
        <v>50</v>
      </c>
      <c r="D2" s="66" t="s">
        <v>32</v>
      </c>
      <c r="E2" s="209">
        <f>C2/G2</f>
        <v>3.0581039755351682E-3</v>
      </c>
      <c r="F2">
        <v>2300</v>
      </c>
      <c r="G2">
        <v>16350</v>
      </c>
    </row>
    <row r="3" spans="1:7" ht="24" thickBot="1" x14ac:dyDescent="0.3">
      <c r="A3" s="33" t="s">
        <v>160</v>
      </c>
      <c r="B3" s="12" t="s">
        <v>327</v>
      </c>
      <c r="C3" s="6">
        <v>150</v>
      </c>
      <c r="D3" s="67" t="s">
        <v>32</v>
      </c>
      <c r="E3" s="209">
        <f t="shared" ref="E3:E28" si="0">C3/G3</f>
        <v>9.1743119266055051E-3</v>
      </c>
      <c r="G3">
        <v>16350</v>
      </c>
    </row>
    <row r="4" spans="1:7" ht="24" thickBot="1" x14ac:dyDescent="0.3">
      <c r="A4" s="33" t="s">
        <v>161</v>
      </c>
      <c r="B4" s="12" t="s">
        <v>332</v>
      </c>
      <c r="C4" s="6">
        <v>300</v>
      </c>
      <c r="D4" s="67" t="s">
        <v>32</v>
      </c>
      <c r="E4" s="209">
        <f t="shared" si="0"/>
        <v>1.834862385321101E-2</v>
      </c>
      <c r="G4">
        <v>16350</v>
      </c>
    </row>
    <row r="5" spans="1:7" ht="24" thickBot="1" x14ac:dyDescent="0.3">
      <c r="A5" s="33" t="s">
        <v>162</v>
      </c>
      <c r="B5" s="12" t="s">
        <v>203</v>
      </c>
      <c r="C5" s="6">
        <v>500</v>
      </c>
      <c r="D5" s="67" t="s">
        <v>32</v>
      </c>
      <c r="E5" s="209">
        <f t="shared" si="0"/>
        <v>3.0581039755351681E-2</v>
      </c>
      <c r="G5">
        <v>16350</v>
      </c>
    </row>
    <row r="6" spans="1:7" ht="24" thickBot="1" x14ac:dyDescent="0.3">
      <c r="A6" s="33" t="s">
        <v>163</v>
      </c>
      <c r="B6" s="12" t="s">
        <v>322</v>
      </c>
      <c r="C6" s="6">
        <v>750</v>
      </c>
      <c r="D6" s="67" t="s">
        <v>32</v>
      </c>
      <c r="E6" s="209">
        <f t="shared" si="0"/>
        <v>4.5871559633027525E-2</v>
      </c>
      <c r="G6">
        <v>16350</v>
      </c>
    </row>
    <row r="7" spans="1:7" ht="24" thickBot="1" x14ac:dyDescent="0.3">
      <c r="A7" s="26" t="s">
        <v>164</v>
      </c>
      <c r="B7" s="27" t="s">
        <v>319</v>
      </c>
      <c r="C7" s="28">
        <v>1000</v>
      </c>
      <c r="D7" s="68" t="s">
        <v>32</v>
      </c>
      <c r="E7" s="209">
        <f t="shared" si="0"/>
        <v>6.1162079510703363E-2</v>
      </c>
      <c r="G7">
        <v>16350</v>
      </c>
    </row>
    <row r="8" spans="1:7" ht="24" thickBot="1" x14ac:dyDescent="0.3">
      <c r="A8" s="20" t="s">
        <v>165</v>
      </c>
      <c r="B8" s="21" t="s">
        <v>191</v>
      </c>
      <c r="C8" s="22">
        <v>50</v>
      </c>
      <c r="D8" s="66" t="s">
        <v>38</v>
      </c>
      <c r="E8" s="209">
        <f t="shared" si="0"/>
        <v>3.0581039755351682E-3</v>
      </c>
      <c r="F8">
        <v>11750</v>
      </c>
      <c r="G8">
        <v>16350</v>
      </c>
    </row>
    <row r="9" spans="1:7" ht="24" thickBot="1" x14ac:dyDescent="0.3">
      <c r="A9" s="33" t="s">
        <v>166</v>
      </c>
      <c r="B9" s="12" t="s">
        <v>320</v>
      </c>
      <c r="C9" s="6">
        <v>150</v>
      </c>
      <c r="D9" s="69" t="s">
        <v>38</v>
      </c>
      <c r="E9" s="209">
        <f t="shared" si="0"/>
        <v>9.1743119266055051E-3</v>
      </c>
      <c r="G9">
        <v>16350</v>
      </c>
    </row>
    <row r="10" spans="1:7" ht="26.25" thickBot="1" x14ac:dyDescent="0.3">
      <c r="A10" s="33" t="s">
        <v>167</v>
      </c>
      <c r="B10" s="12" t="s">
        <v>324</v>
      </c>
      <c r="C10" s="6">
        <v>300</v>
      </c>
      <c r="D10" s="69" t="s">
        <v>38</v>
      </c>
      <c r="E10" s="209">
        <f t="shared" si="0"/>
        <v>1.834862385321101E-2</v>
      </c>
      <c r="G10">
        <v>16350</v>
      </c>
    </row>
    <row r="11" spans="1:7" ht="26.25" thickBot="1" x14ac:dyDescent="0.3">
      <c r="A11" s="33" t="s">
        <v>168</v>
      </c>
      <c r="B11" s="12" t="s">
        <v>343</v>
      </c>
      <c r="C11" s="6">
        <v>500</v>
      </c>
      <c r="D11" s="69" t="s">
        <v>38</v>
      </c>
      <c r="E11" s="209">
        <f t="shared" si="0"/>
        <v>3.0581039755351681E-2</v>
      </c>
      <c r="G11">
        <v>16350</v>
      </c>
    </row>
    <row r="12" spans="1:7" ht="24" thickBot="1" x14ac:dyDescent="0.3">
      <c r="A12" s="33" t="s">
        <v>169</v>
      </c>
      <c r="B12" s="12" t="s">
        <v>323</v>
      </c>
      <c r="C12" s="6">
        <v>750</v>
      </c>
      <c r="D12" s="69" t="s">
        <v>38</v>
      </c>
      <c r="E12" s="209">
        <f t="shared" si="0"/>
        <v>4.5871559633027525E-2</v>
      </c>
      <c r="G12">
        <v>16350</v>
      </c>
    </row>
    <row r="13" spans="1:7" ht="24" thickBot="1" x14ac:dyDescent="0.3">
      <c r="A13" s="33" t="s">
        <v>170</v>
      </c>
      <c r="B13" s="12" t="s">
        <v>201</v>
      </c>
      <c r="C13" s="6">
        <v>1000</v>
      </c>
      <c r="D13" s="69" t="s">
        <v>38</v>
      </c>
      <c r="E13" s="209">
        <f t="shared" si="0"/>
        <v>6.1162079510703363E-2</v>
      </c>
      <c r="G13">
        <v>16350</v>
      </c>
    </row>
    <row r="14" spans="1:7" ht="24" thickBot="1" x14ac:dyDescent="0.3">
      <c r="A14" s="33" t="s">
        <v>171</v>
      </c>
      <c r="B14" s="12" t="s">
        <v>333</v>
      </c>
      <c r="C14" s="6">
        <v>1500</v>
      </c>
      <c r="D14" s="69" t="s">
        <v>38</v>
      </c>
      <c r="E14" s="209">
        <f t="shared" si="0"/>
        <v>9.1743119266055051E-2</v>
      </c>
      <c r="G14">
        <v>16350</v>
      </c>
    </row>
    <row r="15" spans="1:7" ht="24" thickBot="1" x14ac:dyDescent="0.3">
      <c r="A15" s="33" t="s">
        <v>172</v>
      </c>
      <c r="B15" s="12" t="s">
        <v>91</v>
      </c>
      <c r="C15" s="6">
        <v>2000</v>
      </c>
      <c r="D15" s="69" t="s">
        <v>38</v>
      </c>
      <c r="E15" s="209">
        <f t="shared" si="0"/>
        <v>0.12232415902140673</v>
      </c>
      <c r="G15">
        <v>16350</v>
      </c>
    </row>
    <row r="16" spans="1:7" ht="24" thickBot="1" x14ac:dyDescent="0.3">
      <c r="A16" s="33" t="s">
        <v>173</v>
      </c>
      <c r="B16" s="12" t="s">
        <v>185</v>
      </c>
      <c r="C16" s="6">
        <v>2500</v>
      </c>
      <c r="D16" s="69" t="s">
        <v>38</v>
      </c>
      <c r="E16" s="209">
        <f t="shared" si="0"/>
        <v>0.1529051987767584</v>
      </c>
      <c r="G16">
        <v>16350</v>
      </c>
    </row>
    <row r="17" spans="1:7" ht="24" thickBot="1" x14ac:dyDescent="0.3">
      <c r="A17" s="26" t="s">
        <v>174</v>
      </c>
      <c r="B17" s="27" t="s">
        <v>192</v>
      </c>
      <c r="C17" s="28">
        <v>3000</v>
      </c>
      <c r="D17" s="70" t="s">
        <v>38</v>
      </c>
      <c r="E17" s="209">
        <f t="shared" si="0"/>
        <v>0.1834862385321101</v>
      </c>
      <c r="G17">
        <v>16350</v>
      </c>
    </row>
    <row r="18" spans="1:7" ht="24" thickBot="1" x14ac:dyDescent="0.3">
      <c r="A18" s="20" t="s">
        <v>175</v>
      </c>
      <c r="B18" s="21" t="s">
        <v>325</v>
      </c>
      <c r="C18" s="22">
        <v>50</v>
      </c>
      <c r="D18" s="66" t="s">
        <v>34</v>
      </c>
      <c r="E18" s="209">
        <f t="shared" si="0"/>
        <v>3.0581039755351682E-3</v>
      </c>
      <c r="F18">
        <v>300</v>
      </c>
      <c r="G18">
        <v>16350</v>
      </c>
    </row>
    <row r="19" spans="1:7" ht="24" thickBot="1" x14ac:dyDescent="0.3">
      <c r="A19" s="33" t="s">
        <v>176</v>
      </c>
      <c r="B19" s="12" t="s">
        <v>334</v>
      </c>
      <c r="C19" s="6">
        <v>150</v>
      </c>
      <c r="D19" s="69" t="s">
        <v>34</v>
      </c>
      <c r="E19" s="209">
        <f t="shared" si="0"/>
        <v>9.1743119266055051E-3</v>
      </c>
      <c r="G19">
        <v>16350</v>
      </c>
    </row>
    <row r="20" spans="1:7" ht="24" thickBot="1" x14ac:dyDescent="0.3">
      <c r="A20" s="26" t="s">
        <v>187</v>
      </c>
      <c r="B20" s="27" t="s">
        <v>190</v>
      </c>
      <c r="C20" s="28">
        <v>300</v>
      </c>
      <c r="D20" s="70" t="s">
        <v>34</v>
      </c>
      <c r="E20" s="209">
        <f t="shared" si="0"/>
        <v>1.834862385321101E-2</v>
      </c>
      <c r="G20">
        <v>16350</v>
      </c>
    </row>
    <row r="21" spans="1:7" ht="24" thickBot="1" x14ac:dyDescent="0.3">
      <c r="A21" s="20" t="s">
        <v>179</v>
      </c>
      <c r="B21" s="21" t="s">
        <v>186</v>
      </c>
      <c r="C21" s="22">
        <v>50</v>
      </c>
      <c r="D21" s="66" t="s">
        <v>40</v>
      </c>
      <c r="E21" s="209">
        <f t="shared" si="0"/>
        <v>3.0581039755351682E-3</v>
      </c>
      <c r="F21">
        <v>1000</v>
      </c>
      <c r="G21">
        <v>16350</v>
      </c>
    </row>
    <row r="22" spans="1:7" ht="24" thickBot="1" x14ac:dyDescent="0.3">
      <c r="A22" s="33" t="s">
        <v>177</v>
      </c>
      <c r="B22" s="12" t="s">
        <v>189</v>
      </c>
      <c r="C22" s="6">
        <v>150</v>
      </c>
      <c r="D22" s="67" t="s">
        <v>40</v>
      </c>
      <c r="E22" s="209">
        <f t="shared" si="0"/>
        <v>9.1743119266055051E-3</v>
      </c>
      <c r="G22">
        <v>16350</v>
      </c>
    </row>
    <row r="23" spans="1:7" ht="24" thickBot="1" x14ac:dyDescent="0.3">
      <c r="A23" s="33" t="s">
        <v>178</v>
      </c>
      <c r="B23" s="12" t="s">
        <v>335</v>
      </c>
      <c r="C23" s="6">
        <v>300</v>
      </c>
      <c r="D23" s="67" t="s">
        <v>40</v>
      </c>
      <c r="E23" s="209">
        <f t="shared" si="0"/>
        <v>1.834862385321101E-2</v>
      </c>
      <c r="G23">
        <v>16350</v>
      </c>
    </row>
    <row r="24" spans="1:7" ht="24" thickBot="1" x14ac:dyDescent="0.3">
      <c r="A24" s="26" t="s">
        <v>181</v>
      </c>
      <c r="B24" s="27" t="s">
        <v>202</v>
      </c>
      <c r="C24" s="28">
        <v>500</v>
      </c>
      <c r="D24" s="68" t="s">
        <v>40</v>
      </c>
      <c r="E24" s="209">
        <f t="shared" si="0"/>
        <v>3.0581039755351681E-2</v>
      </c>
      <c r="G24">
        <v>16350</v>
      </c>
    </row>
    <row r="25" spans="1:7" ht="24" thickBot="1" x14ac:dyDescent="0.3">
      <c r="A25" s="20" t="s">
        <v>180</v>
      </c>
      <c r="B25" s="21" t="s">
        <v>188</v>
      </c>
      <c r="C25" s="22">
        <v>50</v>
      </c>
      <c r="D25" s="66" t="s">
        <v>1</v>
      </c>
      <c r="E25" s="209">
        <f t="shared" si="0"/>
        <v>3.0581039755351682E-3</v>
      </c>
      <c r="F25">
        <v>1000</v>
      </c>
      <c r="G25">
        <v>16350</v>
      </c>
    </row>
    <row r="26" spans="1:7" ht="24" thickBot="1" x14ac:dyDescent="0.3">
      <c r="A26" s="33" t="s">
        <v>183</v>
      </c>
      <c r="B26" s="12" t="s">
        <v>321</v>
      </c>
      <c r="C26" s="6">
        <v>150</v>
      </c>
      <c r="D26" s="69" t="s">
        <v>1</v>
      </c>
      <c r="E26" s="209">
        <f t="shared" si="0"/>
        <v>9.1743119266055051E-3</v>
      </c>
      <c r="G26">
        <v>16350</v>
      </c>
    </row>
    <row r="27" spans="1:7" ht="24" thickBot="1" x14ac:dyDescent="0.3">
      <c r="A27" s="33" t="s">
        <v>182</v>
      </c>
      <c r="B27" s="12" t="s">
        <v>326</v>
      </c>
      <c r="C27" s="6">
        <v>300</v>
      </c>
      <c r="D27" s="69" t="s">
        <v>1</v>
      </c>
      <c r="E27" s="209">
        <f t="shared" si="0"/>
        <v>1.834862385321101E-2</v>
      </c>
      <c r="G27">
        <v>16350</v>
      </c>
    </row>
    <row r="28" spans="1:7" ht="24" thickBot="1" x14ac:dyDescent="0.3">
      <c r="A28" s="26" t="s">
        <v>126</v>
      </c>
      <c r="B28" s="27" t="s">
        <v>336</v>
      </c>
      <c r="C28" s="28">
        <v>500</v>
      </c>
      <c r="D28" s="70" t="s">
        <v>1</v>
      </c>
      <c r="E28" s="209">
        <f t="shared" si="0"/>
        <v>3.0581039755351681E-2</v>
      </c>
      <c r="G28">
        <v>16350</v>
      </c>
    </row>
    <row r="29" spans="1:7" ht="23.25" x14ac:dyDescent="0.25">
      <c r="A29" s="14"/>
      <c r="B29" s="15"/>
      <c r="C29" s="16"/>
      <c r="D29" s="17"/>
      <c r="E29" s="206"/>
    </row>
    <row r="30" spans="1:7" ht="23.25" x14ac:dyDescent="0.25">
      <c r="A30" s="8"/>
      <c r="B30" s="12"/>
      <c r="C30" s="6"/>
      <c r="D30" s="9"/>
      <c r="E30" s="207"/>
    </row>
    <row r="31" spans="1:7" ht="23.25" x14ac:dyDescent="0.25">
      <c r="A31" s="8"/>
      <c r="B31" s="12"/>
      <c r="C31" s="6"/>
      <c r="D31" s="9"/>
      <c r="E31" s="207"/>
    </row>
    <row r="32" spans="1:7" ht="23.25" x14ac:dyDescent="0.25">
      <c r="A32" s="8"/>
      <c r="B32" s="12"/>
      <c r="C32" s="6"/>
      <c r="D32" s="9"/>
      <c r="E32" s="207"/>
    </row>
    <row r="33" spans="1:5" ht="23.25" x14ac:dyDescent="0.25">
      <c r="A33" s="8"/>
      <c r="B33" s="12"/>
      <c r="C33" s="6"/>
      <c r="D33" s="9"/>
      <c r="E33" s="207"/>
    </row>
    <row r="34" spans="1:5" ht="23.25" x14ac:dyDescent="0.25">
      <c r="A34" s="14"/>
      <c r="B34" s="15"/>
      <c r="C34" s="16"/>
      <c r="D34" s="17"/>
      <c r="E34" s="206"/>
    </row>
    <row r="35" spans="1:5" ht="23.25" x14ac:dyDescent="0.25">
      <c r="A35" s="8"/>
      <c r="B35" s="12"/>
      <c r="C35" s="6"/>
      <c r="D35" s="9"/>
      <c r="E35" s="207"/>
    </row>
    <row r="36" spans="1:5" ht="23.25" x14ac:dyDescent="0.25">
      <c r="A36" s="8"/>
      <c r="B36" s="12"/>
      <c r="C36" s="6"/>
      <c r="D36" s="9"/>
      <c r="E36" s="207"/>
    </row>
    <row r="37" spans="1:5" ht="23.25" x14ac:dyDescent="0.25">
      <c r="A37" s="8"/>
      <c r="B37" s="12"/>
      <c r="C37" s="6"/>
      <c r="D37" s="9"/>
      <c r="E37" s="20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5" sqref="B5"/>
    </sheetView>
  </sheetViews>
  <sheetFormatPr defaultRowHeight="15" x14ac:dyDescent="0.25"/>
  <cols>
    <col min="1" max="1" width="34.42578125" style="7" customWidth="1"/>
    <col min="2" max="3" width="43.140625" style="13" customWidth="1"/>
  </cols>
  <sheetData>
    <row r="1" spans="1:3" ht="21.75" thickBot="1" x14ac:dyDescent="0.4">
      <c r="A1" s="60" t="s">
        <v>290</v>
      </c>
      <c r="B1" s="61" t="s">
        <v>291</v>
      </c>
      <c r="C1" s="61" t="s">
        <v>292</v>
      </c>
    </row>
    <row r="2" spans="1:3" ht="42.75" customHeight="1" x14ac:dyDescent="0.25">
      <c r="A2" s="156" t="s">
        <v>293</v>
      </c>
      <c r="B2" s="152" t="s">
        <v>311</v>
      </c>
      <c r="C2" s="152" t="s">
        <v>298</v>
      </c>
    </row>
    <row r="3" spans="1:3" ht="45" customHeight="1" x14ac:dyDescent="0.25">
      <c r="A3" s="157" t="s">
        <v>294</v>
      </c>
      <c r="B3" s="153" t="s">
        <v>297</v>
      </c>
      <c r="C3" s="153" t="s">
        <v>299</v>
      </c>
    </row>
    <row r="4" spans="1:3" ht="45" customHeight="1" x14ac:dyDescent="0.25">
      <c r="A4" s="158" t="s">
        <v>295</v>
      </c>
      <c r="B4" s="153" t="s">
        <v>312</v>
      </c>
      <c r="C4" s="153" t="s">
        <v>300</v>
      </c>
    </row>
    <row r="5" spans="1:3" ht="45.75" customHeight="1" x14ac:dyDescent="0.25">
      <c r="A5" s="159" t="s">
        <v>296</v>
      </c>
      <c r="B5" s="153" t="s">
        <v>310</v>
      </c>
      <c r="C5" s="153" t="s">
        <v>301</v>
      </c>
    </row>
    <row r="6" spans="1:3" x14ac:dyDescent="0.25">
      <c r="A6" s="8"/>
      <c r="B6" s="12"/>
      <c r="C6" s="12"/>
    </row>
    <row r="7" spans="1:3" x14ac:dyDescent="0.25">
      <c r="A7" s="8"/>
      <c r="B7" s="12"/>
      <c r="C7" s="12"/>
    </row>
    <row r="8" spans="1:3" x14ac:dyDescent="0.25">
      <c r="A8" s="8"/>
      <c r="B8" s="12"/>
      <c r="C8" s="12"/>
    </row>
    <row r="9" spans="1:3" x14ac:dyDescent="0.25">
      <c r="A9" s="8"/>
      <c r="B9" s="12"/>
      <c r="C9" s="12"/>
    </row>
    <row r="10" spans="1:3" x14ac:dyDescent="0.25">
      <c r="A10" s="8"/>
      <c r="B10" s="12"/>
      <c r="C10" s="12"/>
    </row>
    <row r="11" spans="1:3" x14ac:dyDescent="0.25">
      <c r="A11" s="8"/>
      <c r="B11" s="12"/>
      <c r="C11" s="12"/>
    </row>
    <row r="12" spans="1:3" x14ac:dyDescent="0.25">
      <c r="A12" s="8"/>
      <c r="B12" s="12"/>
      <c r="C12" s="12"/>
    </row>
    <row r="13" spans="1:3" x14ac:dyDescent="0.25">
      <c r="A13" s="8"/>
      <c r="B13" s="12"/>
      <c r="C13" s="12"/>
    </row>
    <row r="14" spans="1:3" x14ac:dyDescent="0.25">
      <c r="A14" s="8"/>
      <c r="B14" s="12"/>
      <c r="C14" s="12"/>
    </row>
    <row r="15" spans="1:3" x14ac:dyDescent="0.25">
      <c r="A15" s="8"/>
      <c r="B15" s="12"/>
      <c r="C15" s="12"/>
    </row>
    <row r="16" spans="1:3" x14ac:dyDescent="0.25">
      <c r="A16" s="8"/>
      <c r="B16" s="12"/>
      <c r="C16" s="12"/>
    </row>
    <row r="17" spans="1:3" x14ac:dyDescent="0.25">
      <c r="A17" s="8"/>
      <c r="B17" s="12"/>
      <c r="C17" s="12"/>
    </row>
    <row r="18" spans="1:3" x14ac:dyDescent="0.25">
      <c r="A18" s="8"/>
      <c r="B18" s="12"/>
      <c r="C18" s="12"/>
    </row>
    <row r="19" spans="1:3" x14ac:dyDescent="0.25">
      <c r="A19" s="8"/>
      <c r="B19" s="12"/>
      <c r="C19" s="12"/>
    </row>
    <row r="20" spans="1:3" x14ac:dyDescent="0.25">
      <c r="A20" s="8"/>
      <c r="B20" s="12"/>
      <c r="C20" s="12"/>
    </row>
    <row r="21" spans="1:3" x14ac:dyDescent="0.25">
      <c r="A21" s="8"/>
      <c r="B21" s="12"/>
      <c r="C21" s="12"/>
    </row>
    <row r="22" spans="1:3" x14ac:dyDescent="0.25">
      <c r="A22" s="8"/>
      <c r="B22" s="12"/>
      <c r="C22" s="12"/>
    </row>
    <row r="23" spans="1:3" x14ac:dyDescent="0.25">
      <c r="A23" s="8"/>
      <c r="B23" s="12"/>
      <c r="C23" s="12"/>
    </row>
    <row r="24" spans="1:3" x14ac:dyDescent="0.25">
      <c r="A24" s="8"/>
      <c r="B24" s="12"/>
      <c r="C24" s="12"/>
    </row>
    <row r="25" spans="1:3" x14ac:dyDescent="0.25">
      <c r="A25" s="8"/>
      <c r="B25" s="12"/>
      <c r="C25" s="12"/>
    </row>
    <row r="26" spans="1:3" x14ac:dyDescent="0.25">
      <c r="A26" s="8"/>
      <c r="B26" s="12"/>
      <c r="C26" s="12"/>
    </row>
    <row r="27" spans="1:3" x14ac:dyDescent="0.25">
      <c r="A27" s="8"/>
      <c r="B27" s="12"/>
      <c r="C27" s="12"/>
    </row>
    <row r="28" spans="1:3" x14ac:dyDescent="0.25">
      <c r="A28" s="8"/>
      <c r="B28" s="12"/>
      <c r="C28" s="12"/>
    </row>
    <row r="29" spans="1:3" x14ac:dyDescent="0.25">
      <c r="A29" s="8"/>
      <c r="B29" s="12"/>
      <c r="C29" s="12"/>
    </row>
    <row r="30" spans="1:3" x14ac:dyDescent="0.25">
      <c r="A30" s="8"/>
      <c r="B30" s="12"/>
      <c r="C30" s="12"/>
    </row>
    <row r="31" spans="1:3" x14ac:dyDescent="0.25">
      <c r="A31" s="8"/>
      <c r="B31" s="12"/>
      <c r="C31" s="12"/>
    </row>
    <row r="32" spans="1:3" x14ac:dyDescent="0.25">
      <c r="A32" s="8"/>
      <c r="B32" s="12"/>
    </row>
    <row r="33" spans="1:2" x14ac:dyDescent="0.25">
      <c r="A33" s="8"/>
      <c r="B33" s="12"/>
    </row>
    <row r="34" spans="1:2" x14ac:dyDescent="0.25">
      <c r="A34" s="8"/>
      <c r="B34" s="12"/>
    </row>
    <row r="35" spans="1:2" x14ac:dyDescent="0.25">
      <c r="A35" s="8"/>
      <c r="B35" s="12"/>
    </row>
    <row r="36" spans="1:2" x14ac:dyDescent="0.25">
      <c r="A36" s="8"/>
      <c r="B36" s="12"/>
    </row>
    <row r="37" spans="1:2" x14ac:dyDescent="0.25">
      <c r="A37" s="8"/>
      <c r="B3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10" workbookViewId="0">
      <selection activeCell="A15" sqref="A15"/>
    </sheetView>
  </sheetViews>
  <sheetFormatPr defaultRowHeight="15" x14ac:dyDescent="0.25"/>
  <cols>
    <col min="1" max="1" width="29.7109375" style="214" customWidth="1"/>
    <col min="2" max="2" width="34.85546875" style="219" customWidth="1"/>
    <col min="3" max="3" width="27" style="221" customWidth="1"/>
    <col min="4" max="4" width="36.5703125" style="222" customWidth="1"/>
    <col min="5" max="5" width="23.5703125" customWidth="1"/>
  </cols>
  <sheetData>
    <row r="1" spans="1:5" ht="21" x14ac:dyDescent="0.35">
      <c r="A1" s="217" t="s">
        <v>356</v>
      </c>
      <c r="B1" s="218" t="s">
        <v>157</v>
      </c>
      <c r="C1" s="220" t="s">
        <v>355</v>
      </c>
      <c r="D1" s="220" t="s">
        <v>427</v>
      </c>
      <c r="E1" s="220" t="s">
        <v>238</v>
      </c>
    </row>
    <row r="2" spans="1:5" ht="31.5" customHeight="1" x14ac:dyDescent="0.35">
      <c r="A2" s="8" t="s">
        <v>357</v>
      </c>
      <c r="B2" s="219" t="s">
        <v>370</v>
      </c>
      <c r="C2" s="221" t="s">
        <v>383</v>
      </c>
      <c r="D2" s="330" t="s">
        <v>86</v>
      </c>
      <c r="E2" s="235">
        <v>50</v>
      </c>
    </row>
    <row r="3" spans="1:5" ht="30" customHeight="1" x14ac:dyDescent="0.35">
      <c r="A3" s="8" t="s">
        <v>358</v>
      </c>
      <c r="B3" s="219" t="s">
        <v>371</v>
      </c>
      <c r="C3" s="221" t="s">
        <v>383</v>
      </c>
      <c r="D3" s="331"/>
      <c r="E3" s="235">
        <v>50</v>
      </c>
    </row>
    <row r="4" spans="1:5" ht="30" x14ac:dyDescent="0.35">
      <c r="A4" s="8" t="s">
        <v>359</v>
      </c>
      <c r="B4" s="219" t="s">
        <v>372</v>
      </c>
      <c r="C4" s="221" t="s">
        <v>383</v>
      </c>
      <c r="D4" s="331"/>
      <c r="E4" s="235">
        <v>50</v>
      </c>
    </row>
    <row r="5" spans="1:5" ht="30" x14ac:dyDescent="0.35">
      <c r="A5" s="8" t="s">
        <v>360</v>
      </c>
      <c r="B5" s="219" t="s">
        <v>373</v>
      </c>
      <c r="C5" s="221" t="s">
        <v>383</v>
      </c>
      <c r="D5" s="331"/>
      <c r="E5" s="235">
        <v>50</v>
      </c>
    </row>
    <row r="6" spans="1:5" ht="30" customHeight="1" x14ac:dyDescent="0.35">
      <c r="A6" s="8" t="s">
        <v>361</v>
      </c>
      <c r="B6" s="219" t="s">
        <v>374</v>
      </c>
      <c r="C6" s="221" t="s">
        <v>383</v>
      </c>
      <c r="D6" s="331"/>
      <c r="E6" s="235">
        <v>50</v>
      </c>
    </row>
    <row r="7" spans="1:5" ht="30.75" customHeight="1" x14ac:dyDescent="0.35">
      <c r="A7" s="8" t="s">
        <v>362</v>
      </c>
      <c r="B7" s="219" t="s">
        <v>375</v>
      </c>
      <c r="C7" s="221" t="s">
        <v>383</v>
      </c>
      <c r="D7" s="331"/>
      <c r="E7" s="235">
        <v>50</v>
      </c>
    </row>
    <row r="8" spans="1:5" ht="29.25" customHeight="1" x14ac:dyDescent="0.35">
      <c r="A8" s="8" t="s">
        <v>363</v>
      </c>
      <c r="B8" s="219" t="s">
        <v>376</v>
      </c>
      <c r="C8" s="221" t="s">
        <v>383</v>
      </c>
      <c r="D8" s="331"/>
      <c r="E8" s="235">
        <v>50</v>
      </c>
    </row>
    <row r="9" spans="1:5" ht="29.25" customHeight="1" x14ac:dyDescent="0.35">
      <c r="A9" s="8" t="s">
        <v>364</v>
      </c>
      <c r="B9" s="219" t="s">
        <v>377</v>
      </c>
      <c r="C9" s="221" t="s">
        <v>383</v>
      </c>
      <c r="D9" s="331"/>
      <c r="E9" s="235">
        <v>50</v>
      </c>
    </row>
    <row r="10" spans="1:5" ht="30" customHeight="1" x14ac:dyDescent="0.35">
      <c r="A10" s="8" t="s">
        <v>365</v>
      </c>
      <c r="B10" s="219" t="s">
        <v>378</v>
      </c>
      <c r="C10" s="221" t="s">
        <v>383</v>
      </c>
      <c r="D10" s="331"/>
      <c r="E10" s="235">
        <v>50</v>
      </c>
    </row>
    <row r="11" spans="1:5" ht="30" customHeight="1" x14ac:dyDescent="0.35">
      <c r="A11" s="8" t="s">
        <v>366</v>
      </c>
      <c r="B11" s="219" t="s">
        <v>379</v>
      </c>
      <c r="C11" s="221" t="s">
        <v>383</v>
      </c>
      <c r="D11" s="331"/>
      <c r="E11" s="235">
        <v>50</v>
      </c>
    </row>
    <row r="12" spans="1:5" ht="30" customHeight="1" x14ac:dyDescent="0.35">
      <c r="A12" s="8" t="s">
        <v>367</v>
      </c>
      <c r="B12" s="219" t="s">
        <v>380</v>
      </c>
      <c r="C12" s="221" t="s">
        <v>383</v>
      </c>
      <c r="D12" s="331"/>
      <c r="E12" s="235">
        <v>50</v>
      </c>
    </row>
    <row r="13" spans="1:5" ht="30" customHeight="1" x14ac:dyDescent="0.35">
      <c r="A13" s="8" t="s">
        <v>368</v>
      </c>
      <c r="B13" s="219" t="s">
        <v>381</v>
      </c>
      <c r="C13" s="221" t="s">
        <v>383</v>
      </c>
      <c r="D13" s="331"/>
      <c r="E13" s="235">
        <v>50</v>
      </c>
    </row>
    <row r="14" spans="1:5" ht="30.75" customHeight="1" x14ac:dyDescent="0.35">
      <c r="A14" s="8" t="s">
        <v>369</v>
      </c>
      <c r="B14" s="219" t="s">
        <v>382</v>
      </c>
      <c r="C14" s="221" t="s">
        <v>383</v>
      </c>
      <c r="D14" s="331"/>
      <c r="E14" s="235">
        <v>50</v>
      </c>
    </row>
    <row r="15" spans="1:5" ht="23.25" x14ac:dyDescent="0.35">
      <c r="A15" s="8" t="s">
        <v>384</v>
      </c>
      <c r="B15" s="219" t="s">
        <v>397</v>
      </c>
      <c r="C15" s="223" t="s">
        <v>395</v>
      </c>
      <c r="D15" s="331"/>
      <c r="E15" s="235">
        <v>15</v>
      </c>
    </row>
    <row r="16" spans="1:5" ht="23.25" x14ac:dyDescent="0.35">
      <c r="A16" s="8" t="s">
        <v>385</v>
      </c>
      <c r="B16" s="219" t="s">
        <v>396</v>
      </c>
      <c r="C16" s="223" t="s">
        <v>395</v>
      </c>
      <c r="D16" s="331"/>
      <c r="E16" s="235">
        <v>15</v>
      </c>
    </row>
    <row r="17" spans="1:5" ht="23.25" x14ac:dyDescent="0.35">
      <c r="A17" s="8" t="s">
        <v>386</v>
      </c>
      <c r="B17" s="219" t="s">
        <v>398</v>
      </c>
      <c r="C17" s="223" t="s">
        <v>395</v>
      </c>
      <c r="D17" s="331"/>
      <c r="E17" s="235">
        <v>15</v>
      </c>
    </row>
    <row r="18" spans="1:5" ht="23.25" x14ac:dyDescent="0.35">
      <c r="A18" s="8" t="s">
        <v>387</v>
      </c>
      <c r="B18" s="219" t="s">
        <v>402</v>
      </c>
      <c r="C18" s="223" t="s">
        <v>395</v>
      </c>
      <c r="D18" s="331"/>
      <c r="E18" s="235">
        <v>15</v>
      </c>
    </row>
    <row r="19" spans="1:5" ht="23.25" x14ac:dyDescent="0.35">
      <c r="A19" s="8" t="s">
        <v>388</v>
      </c>
      <c r="B19" s="219" t="s">
        <v>399</v>
      </c>
      <c r="C19" s="223" t="s">
        <v>395</v>
      </c>
      <c r="D19" s="331"/>
      <c r="E19" s="235">
        <v>15</v>
      </c>
    </row>
    <row r="20" spans="1:5" ht="23.25" x14ac:dyDescent="0.35">
      <c r="A20" s="8" t="s">
        <v>389</v>
      </c>
      <c r="B20" s="219" t="s">
        <v>405</v>
      </c>
      <c r="C20" s="223" t="s">
        <v>395</v>
      </c>
      <c r="D20" s="331"/>
      <c r="E20" s="235">
        <v>15</v>
      </c>
    </row>
    <row r="21" spans="1:5" ht="28.5" customHeight="1" x14ac:dyDescent="0.35">
      <c r="A21" s="8" t="s">
        <v>468</v>
      </c>
      <c r="B21" s="219" t="s">
        <v>400</v>
      </c>
      <c r="C21" s="223" t="s">
        <v>395</v>
      </c>
      <c r="D21" s="331"/>
      <c r="E21" s="235">
        <v>15</v>
      </c>
    </row>
    <row r="22" spans="1:5" ht="30" x14ac:dyDescent="0.35">
      <c r="A22" s="8" t="s">
        <v>390</v>
      </c>
      <c r="B22" s="219" t="s">
        <v>401</v>
      </c>
      <c r="C22" s="223" t="s">
        <v>395</v>
      </c>
      <c r="D22" s="331"/>
      <c r="E22" s="235">
        <v>15</v>
      </c>
    </row>
    <row r="23" spans="1:5" ht="30" x14ac:dyDescent="0.35">
      <c r="A23" s="8" t="s">
        <v>391</v>
      </c>
      <c r="B23" s="219" t="s">
        <v>406</v>
      </c>
      <c r="C23" s="223" t="s">
        <v>395</v>
      </c>
      <c r="D23" s="331"/>
      <c r="E23" s="235">
        <v>15</v>
      </c>
    </row>
    <row r="24" spans="1:5" ht="23.25" x14ac:dyDescent="0.35">
      <c r="A24" s="8" t="s">
        <v>392</v>
      </c>
      <c r="B24" s="219" t="s">
        <v>407</v>
      </c>
      <c r="C24" s="223" t="s">
        <v>395</v>
      </c>
      <c r="D24" s="331"/>
      <c r="E24" s="235">
        <v>15</v>
      </c>
    </row>
    <row r="25" spans="1:5" ht="30" x14ac:dyDescent="0.35">
      <c r="A25" s="8" t="s">
        <v>393</v>
      </c>
      <c r="B25" s="219" t="s">
        <v>404</v>
      </c>
      <c r="C25" s="223" t="s">
        <v>395</v>
      </c>
      <c r="D25" s="331"/>
      <c r="E25" s="235">
        <v>15</v>
      </c>
    </row>
    <row r="26" spans="1:5" ht="23.25" x14ac:dyDescent="0.35">
      <c r="A26" s="8" t="s">
        <v>394</v>
      </c>
      <c r="B26" s="219" t="s">
        <v>403</v>
      </c>
      <c r="C26" s="223" t="s">
        <v>395</v>
      </c>
      <c r="D26" s="331"/>
      <c r="E26" s="235">
        <v>15</v>
      </c>
    </row>
    <row r="27" spans="1:5" ht="23.25" x14ac:dyDescent="0.35">
      <c r="A27" s="8" t="s">
        <v>408</v>
      </c>
      <c r="B27" s="219" t="s">
        <v>412</v>
      </c>
      <c r="C27" s="223" t="s">
        <v>395</v>
      </c>
      <c r="D27" s="331"/>
      <c r="E27" s="235">
        <v>15</v>
      </c>
    </row>
    <row r="28" spans="1:5" ht="23.25" x14ac:dyDescent="0.35">
      <c r="A28" s="8" t="s">
        <v>409</v>
      </c>
      <c r="B28" s="219" t="s">
        <v>414</v>
      </c>
      <c r="C28" s="223" t="s">
        <v>395</v>
      </c>
      <c r="D28" s="331"/>
      <c r="E28" s="235">
        <v>15</v>
      </c>
    </row>
    <row r="29" spans="1:5" ht="23.25" x14ac:dyDescent="0.35">
      <c r="A29" s="8" t="s">
        <v>410</v>
      </c>
      <c r="B29" s="219" t="s">
        <v>415</v>
      </c>
      <c r="C29" s="223" t="s">
        <v>395</v>
      </c>
      <c r="D29" s="331"/>
      <c r="E29" s="235">
        <v>15</v>
      </c>
    </row>
    <row r="30" spans="1:5" ht="23.25" x14ac:dyDescent="0.35">
      <c r="A30" s="8" t="s">
        <v>411</v>
      </c>
      <c r="B30" s="219" t="s">
        <v>423</v>
      </c>
      <c r="C30" s="223" t="s">
        <v>395</v>
      </c>
      <c r="D30" s="331"/>
      <c r="E30" s="235">
        <v>15</v>
      </c>
    </row>
    <row r="31" spans="1:5" ht="30" x14ac:dyDescent="0.35">
      <c r="A31" s="8" t="s">
        <v>419</v>
      </c>
      <c r="B31" s="219" t="s">
        <v>424</v>
      </c>
      <c r="C31" s="223" t="s">
        <v>395</v>
      </c>
      <c r="D31" s="331"/>
      <c r="E31" s="235">
        <v>15</v>
      </c>
    </row>
    <row r="32" spans="1:5" ht="23.25" x14ac:dyDescent="0.35">
      <c r="A32" s="8" t="s">
        <v>420</v>
      </c>
      <c r="B32" s="219" t="s">
        <v>425</v>
      </c>
      <c r="C32" s="223" t="s">
        <v>395</v>
      </c>
      <c r="D32" s="331"/>
      <c r="E32" s="235">
        <v>15</v>
      </c>
    </row>
    <row r="33" spans="1:5" ht="30" x14ac:dyDescent="0.35">
      <c r="A33" s="8" t="s">
        <v>421</v>
      </c>
      <c r="B33" s="219" t="s">
        <v>426</v>
      </c>
      <c r="C33" s="223" t="s">
        <v>395</v>
      </c>
      <c r="D33" s="331"/>
      <c r="E33" s="235">
        <v>15</v>
      </c>
    </row>
    <row r="34" spans="1:5" ht="45.75" thickBot="1" x14ac:dyDescent="0.4">
      <c r="A34" s="226" t="s">
        <v>422</v>
      </c>
      <c r="B34" s="227" t="s">
        <v>428</v>
      </c>
      <c r="C34" s="228" t="s">
        <v>395</v>
      </c>
      <c r="D34" s="332"/>
      <c r="E34" s="235">
        <v>15</v>
      </c>
    </row>
    <row r="35" spans="1:5" ht="23.25" x14ac:dyDescent="0.35">
      <c r="A35" s="20" t="s">
        <v>429</v>
      </c>
      <c r="B35" s="230" t="s">
        <v>418</v>
      </c>
      <c r="C35" s="231" t="s">
        <v>416</v>
      </c>
      <c r="D35" s="327" t="s">
        <v>611</v>
      </c>
      <c r="E35" s="235">
        <v>25</v>
      </c>
    </row>
    <row r="36" spans="1:5" ht="23.25" x14ac:dyDescent="0.35">
      <c r="A36" s="33" t="s">
        <v>430</v>
      </c>
      <c r="B36" s="219" t="s">
        <v>418</v>
      </c>
      <c r="C36" s="224" t="s">
        <v>416</v>
      </c>
      <c r="D36" s="328"/>
      <c r="E36" s="235">
        <v>25</v>
      </c>
    </row>
    <row r="37" spans="1:5" ht="23.25" x14ac:dyDescent="0.35">
      <c r="A37" s="33" t="s">
        <v>431</v>
      </c>
      <c r="B37" s="219" t="s">
        <v>418</v>
      </c>
      <c r="C37" s="224" t="s">
        <v>416</v>
      </c>
      <c r="D37" s="328"/>
      <c r="E37" s="235">
        <v>25</v>
      </c>
    </row>
    <row r="38" spans="1:5" ht="24" thickBot="1" x14ac:dyDescent="0.4">
      <c r="A38" s="26" t="s">
        <v>432</v>
      </c>
      <c r="B38" s="232" t="s">
        <v>418</v>
      </c>
      <c r="C38" s="233" t="s">
        <v>416</v>
      </c>
      <c r="D38" s="329"/>
      <c r="E38" s="235">
        <v>25</v>
      </c>
    </row>
    <row r="39" spans="1:5" ht="30" x14ac:dyDescent="0.35">
      <c r="A39" s="20" t="s">
        <v>433</v>
      </c>
      <c r="B39" s="230" t="s">
        <v>418</v>
      </c>
      <c r="C39" s="231" t="s">
        <v>417</v>
      </c>
      <c r="D39" s="327" t="s">
        <v>610</v>
      </c>
      <c r="E39" s="235">
        <v>25</v>
      </c>
    </row>
    <row r="40" spans="1:5" ht="30" x14ac:dyDescent="0.35">
      <c r="A40" s="33" t="s">
        <v>434</v>
      </c>
      <c r="B40" s="219" t="s">
        <v>418</v>
      </c>
      <c r="C40" s="224" t="s">
        <v>417</v>
      </c>
      <c r="D40" s="328"/>
      <c r="E40" s="235">
        <v>25</v>
      </c>
    </row>
    <row r="41" spans="1:5" ht="30" x14ac:dyDescent="0.35">
      <c r="A41" s="33" t="s">
        <v>435</v>
      </c>
      <c r="B41" s="219" t="s">
        <v>418</v>
      </c>
      <c r="C41" s="224" t="s">
        <v>417</v>
      </c>
      <c r="D41" s="328"/>
      <c r="E41" s="235">
        <v>25</v>
      </c>
    </row>
    <row r="42" spans="1:5" ht="30.75" thickBot="1" x14ac:dyDescent="0.4">
      <c r="A42" s="26" t="s">
        <v>436</v>
      </c>
      <c r="B42" s="232" t="s">
        <v>418</v>
      </c>
      <c r="C42" s="233" t="s">
        <v>417</v>
      </c>
      <c r="D42" s="329"/>
      <c r="E42" s="235">
        <v>25</v>
      </c>
    </row>
    <row r="43" spans="1:5" ht="30" x14ac:dyDescent="0.35">
      <c r="A43" s="14" t="s">
        <v>437</v>
      </c>
      <c r="B43" s="229" t="s">
        <v>448</v>
      </c>
      <c r="C43" s="234" t="s">
        <v>413</v>
      </c>
      <c r="D43" s="333" t="s">
        <v>86</v>
      </c>
      <c r="E43" s="235">
        <v>75</v>
      </c>
    </row>
    <row r="44" spans="1:5" ht="23.25" x14ac:dyDescent="0.35">
      <c r="A44" s="8" t="s">
        <v>438</v>
      </c>
      <c r="B44" s="219" t="s">
        <v>449</v>
      </c>
      <c r="C44" s="225" t="s">
        <v>413</v>
      </c>
      <c r="D44" s="330"/>
      <c r="E44" s="235">
        <v>75</v>
      </c>
    </row>
    <row r="45" spans="1:5" ht="23.25" x14ac:dyDescent="0.35">
      <c r="A45" s="8" t="s">
        <v>439</v>
      </c>
      <c r="B45" s="219" t="s">
        <v>446</v>
      </c>
      <c r="C45" s="225" t="s">
        <v>413</v>
      </c>
      <c r="D45" s="330"/>
      <c r="E45" s="235">
        <v>75</v>
      </c>
    </row>
    <row r="46" spans="1:5" ht="30" x14ac:dyDescent="0.35">
      <c r="A46" s="8" t="s">
        <v>440</v>
      </c>
      <c r="B46" s="219" t="s">
        <v>450</v>
      </c>
      <c r="C46" s="225" t="s">
        <v>413</v>
      </c>
      <c r="D46" s="330"/>
      <c r="E46" s="235">
        <v>75</v>
      </c>
    </row>
    <row r="47" spans="1:5" ht="30" x14ac:dyDescent="0.35">
      <c r="A47" s="8" t="s">
        <v>441</v>
      </c>
      <c r="B47" s="219" t="s">
        <v>451</v>
      </c>
      <c r="C47" s="225" t="s">
        <v>413</v>
      </c>
      <c r="D47" s="330"/>
      <c r="E47" s="235">
        <v>75</v>
      </c>
    </row>
    <row r="48" spans="1:5" ht="23.25" x14ac:dyDescent="0.35">
      <c r="A48" s="8" t="s">
        <v>442</v>
      </c>
      <c r="B48" s="219" t="s">
        <v>447</v>
      </c>
      <c r="C48" s="225" t="s">
        <v>413</v>
      </c>
      <c r="D48" s="330"/>
      <c r="E48" s="235">
        <v>75</v>
      </c>
    </row>
    <row r="49" spans="1:5" ht="23.25" x14ac:dyDescent="0.35">
      <c r="A49" s="8" t="s">
        <v>443</v>
      </c>
      <c r="B49" s="219" t="s">
        <v>452</v>
      </c>
      <c r="C49" s="225" t="s">
        <v>413</v>
      </c>
      <c r="D49" s="330"/>
      <c r="E49" s="235">
        <v>75</v>
      </c>
    </row>
    <row r="50" spans="1:5" ht="23.25" x14ac:dyDescent="0.35">
      <c r="A50" s="8" t="s">
        <v>444</v>
      </c>
      <c r="B50" s="219" t="s">
        <v>445</v>
      </c>
      <c r="C50" s="225" t="s">
        <v>413</v>
      </c>
      <c r="D50" s="330"/>
      <c r="E50" s="235">
        <v>75</v>
      </c>
    </row>
    <row r="51" spans="1:5" ht="30.75" thickBot="1" x14ac:dyDescent="0.3">
      <c r="A51" s="226" t="s">
        <v>469</v>
      </c>
      <c r="B51" s="227" t="s">
        <v>474</v>
      </c>
      <c r="C51" s="228" t="s">
        <v>395</v>
      </c>
      <c r="D51" s="243" t="s">
        <v>86</v>
      </c>
    </row>
    <row r="52" spans="1:5" x14ac:dyDescent="0.25">
      <c r="A52" s="20" t="s">
        <v>472</v>
      </c>
      <c r="B52" s="230" t="s">
        <v>418</v>
      </c>
      <c r="C52" s="315" t="s">
        <v>475</v>
      </c>
      <c r="D52" s="334" t="s">
        <v>609</v>
      </c>
    </row>
    <row r="53" spans="1:5" x14ac:dyDescent="0.25">
      <c r="A53" s="33" t="s">
        <v>470</v>
      </c>
      <c r="B53" s="219" t="s">
        <v>418</v>
      </c>
      <c r="C53" s="224" t="s">
        <v>475</v>
      </c>
      <c r="D53" s="335"/>
    </row>
    <row r="54" spans="1:5" ht="30" x14ac:dyDescent="0.25">
      <c r="A54" s="33" t="s">
        <v>471</v>
      </c>
      <c r="B54" s="219" t="s">
        <v>418</v>
      </c>
      <c r="C54" s="224" t="s">
        <v>475</v>
      </c>
      <c r="D54" s="335"/>
    </row>
    <row r="55" spans="1:5" ht="30.75" thickBot="1" x14ac:dyDescent="0.3">
      <c r="A55" s="126" t="s">
        <v>473</v>
      </c>
      <c r="B55" s="227" t="s">
        <v>418</v>
      </c>
      <c r="C55" s="359" t="s">
        <v>475</v>
      </c>
      <c r="D55" s="335"/>
    </row>
    <row r="56" spans="1:5" ht="30.75" customHeight="1" x14ac:dyDescent="0.25">
      <c r="A56" s="20" t="s">
        <v>602</v>
      </c>
      <c r="B56" s="230" t="s">
        <v>418</v>
      </c>
      <c r="C56" s="315" t="s">
        <v>607</v>
      </c>
      <c r="D56" s="324" t="s">
        <v>608</v>
      </c>
    </row>
    <row r="57" spans="1:5" x14ac:dyDescent="0.25">
      <c r="A57" s="33" t="s">
        <v>603</v>
      </c>
      <c r="B57" s="219" t="s">
        <v>418</v>
      </c>
      <c r="C57" s="224" t="s">
        <v>607</v>
      </c>
      <c r="D57" s="325"/>
    </row>
    <row r="58" spans="1:5" x14ac:dyDescent="0.25">
      <c r="A58" s="33" t="s">
        <v>604</v>
      </c>
      <c r="B58" s="219" t="s">
        <v>418</v>
      </c>
      <c r="C58" s="224" t="s">
        <v>607</v>
      </c>
      <c r="D58" s="325"/>
    </row>
    <row r="59" spans="1:5" x14ac:dyDescent="0.25">
      <c r="A59" s="33" t="s">
        <v>605</v>
      </c>
      <c r="B59" s="219" t="s">
        <v>418</v>
      </c>
      <c r="C59" s="224" t="s">
        <v>607</v>
      </c>
      <c r="D59" s="325"/>
    </row>
    <row r="60" spans="1:5" ht="30.75" customHeight="1" thickBot="1" x14ac:dyDescent="0.3">
      <c r="A60" s="26" t="s">
        <v>606</v>
      </c>
      <c r="B60" s="232" t="s">
        <v>418</v>
      </c>
      <c r="C60" s="358" t="s">
        <v>607</v>
      </c>
      <c r="D60" s="326"/>
    </row>
    <row r="61" spans="1:5" ht="45" x14ac:dyDescent="0.25">
      <c r="A61" s="8" t="s">
        <v>612</v>
      </c>
      <c r="B61" s="219" t="s">
        <v>614</v>
      </c>
      <c r="C61" s="223" t="s">
        <v>395</v>
      </c>
      <c r="D61" s="244"/>
    </row>
    <row r="62" spans="1:5" ht="45" x14ac:dyDescent="0.25">
      <c r="A62" s="8" t="s">
        <v>613</v>
      </c>
      <c r="B62" s="219" t="s">
        <v>615</v>
      </c>
      <c r="C62" s="223" t="s">
        <v>395</v>
      </c>
    </row>
    <row r="63" spans="1:5" ht="30" x14ac:dyDescent="0.25">
      <c r="A63" s="8" t="s">
        <v>641</v>
      </c>
      <c r="B63" s="219" t="s">
        <v>648</v>
      </c>
      <c r="C63" s="223" t="s">
        <v>395</v>
      </c>
    </row>
    <row r="64" spans="1:5" x14ac:dyDescent="0.25">
      <c r="A64" s="8" t="s">
        <v>642</v>
      </c>
      <c r="B64" s="219" t="s">
        <v>645</v>
      </c>
      <c r="C64" s="223" t="s">
        <v>395</v>
      </c>
    </row>
    <row r="65" spans="1:3" ht="45" x14ac:dyDescent="0.25">
      <c r="A65" s="8" t="s">
        <v>643</v>
      </c>
      <c r="B65" s="219" t="s">
        <v>647</v>
      </c>
      <c r="C65" s="223" t="s">
        <v>395</v>
      </c>
    </row>
    <row r="66" spans="1:3" ht="30" x14ac:dyDescent="0.25">
      <c r="A66" s="8" t="s">
        <v>644</v>
      </c>
      <c r="B66" s="219" t="s">
        <v>646</v>
      </c>
      <c r="C66" s="223" t="s">
        <v>395</v>
      </c>
    </row>
    <row r="67" spans="1:3" ht="60" x14ac:dyDescent="0.25">
      <c r="A67" s="8" t="s">
        <v>649</v>
      </c>
      <c r="B67" s="219" t="s">
        <v>650</v>
      </c>
      <c r="C67" s="223" t="s">
        <v>395</v>
      </c>
    </row>
    <row r="68" spans="1:3" x14ac:dyDescent="0.25">
      <c r="A68" s="8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2" spans="1:3" x14ac:dyDescent="0.25">
      <c r="A72" s="8"/>
    </row>
    <row r="73" spans="1:3" x14ac:dyDescent="0.25">
      <c r="A73" s="8"/>
    </row>
    <row r="74" spans="1:3" x14ac:dyDescent="0.25">
      <c r="A74" s="8"/>
    </row>
    <row r="75" spans="1:3" x14ac:dyDescent="0.25">
      <c r="A75" s="8"/>
    </row>
    <row r="76" spans="1:3" x14ac:dyDescent="0.25">
      <c r="A76" s="8"/>
    </row>
    <row r="77" spans="1:3" x14ac:dyDescent="0.25">
      <c r="A77" s="8"/>
    </row>
    <row r="78" spans="1:3" x14ac:dyDescent="0.25">
      <c r="A78" s="8"/>
    </row>
    <row r="79" spans="1:3" x14ac:dyDescent="0.25">
      <c r="A79" s="8"/>
    </row>
    <row r="80" spans="1:3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ht="18.75" x14ac:dyDescent="0.3">
      <c r="A84" s="216"/>
    </row>
    <row r="85" spans="1:1" ht="18.75" x14ac:dyDescent="0.3">
      <c r="A85" s="216"/>
    </row>
    <row r="86" spans="1:1" ht="18.75" x14ac:dyDescent="0.3">
      <c r="A86" s="216"/>
    </row>
    <row r="87" spans="1:1" ht="18.75" x14ac:dyDescent="0.3">
      <c r="A87" s="216"/>
    </row>
    <row r="88" spans="1:1" ht="18.75" x14ac:dyDescent="0.3">
      <c r="A88" s="216"/>
    </row>
    <row r="89" spans="1:1" ht="18.75" x14ac:dyDescent="0.3">
      <c r="A89" s="216"/>
    </row>
    <row r="90" spans="1:1" ht="18.75" x14ac:dyDescent="0.3">
      <c r="A90" s="216"/>
    </row>
    <row r="91" spans="1:1" ht="18.75" x14ac:dyDescent="0.3">
      <c r="A91" s="216"/>
    </row>
    <row r="92" spans="1:1" ht="18.75" x14ac:dyDescent="0.3">
      <c r="A92" s="216"/>
    </row>
    <row r="93" spans="1:1" ht="18.75" x14ac:dyDescent="0.3">
      <c r="A93" s="216"/>
    </row>
    <row r="94" spans="1:1" ht="18.75" x14ac:dyDescent="0.3">
      <c r="A94" s="216"/>
    </row>
    <row r="95" spans="1:1" ht="18.75" x14ac:dyDescent="0.3">
      <c r="A95" s="216"/>
    </row>
    <row r="96" spans="1:1" ht="18.75" x14ac:dyDescent="0.3">
      <c r="A96" s="216"/>
    </row>
    <row r="97" spans="1:1" ht="18.75" x14ac:dyDescent="0.3">
      <c r="A97" s="216"/>
    </row>
    <row r="98" spans="1:1" ht="18.75" x14ac:dyDescent="0.3">
      <c r="A98" s="216"/>
    </row>
    <row r="99" spans="1:1" ht="18.75" x14ac:dyDescent="0.3">
      <c r="A99" s="216"/>
    </row>
    <row r="100" spans="1:1" ht="18.75" x14ac:dyDescent="0.3">
      <c r="A100" s="216"/>
    </row>
    <row r="101" spans="1:1" ht="18.75" x14ac:dyDescent="0.3">
      <c r="A101" s="216"/>
    </row>
    <row r="102" spans="1:1" ht="18.75" x14ac:dyDescent="0.3">
      <c r="A102" s="216"/>
    </row>
    <row r="103" spans="1:1" ht="18.75" x14ac:dyDescent="0.3">
      <c r="A103" s="216"/>
    </row>
    <row r="104" spans="1:1" ht="18.75" x14ac:dyDescent="0.3">
      <c r="A104" s="216"/>
    </row>
    <row r="105" spans="1:1" ht="18.75" x14ac:dyDescent="0.3">
      <c r="A105" s="216"/>
    </row>
    <row r="106" spans="1:1" ht="18.75" x14ac:dyDescent="0.3">
      <c r="A106" s="216"/>
    </row>
    <row r="107" spans="1:1" ht="18.75" x14ac:dyDescent="0.3">
      <c r="A107" s="216"/>
    </row>
    <row r="108" spans="1:1" ht="18.75" x14ac:dyDescent="0.3">
      <c r="A108" s="216"/>
    </row>
    <row r="109" spans="1:1" ht="18.75" x14ac:dyDescent="0.3">
      <c r="A109" s="216"/>
    </row>
    <row r="110" spans="1:1" ht="18.75" x14ac:dyDescent="0.3">
      <c r="A110" s="216"/>
    </row>
    <row r="111" spans="1:1" ht="18.75" x14ac:dyDescent="0.3">
      <c r="A111" s="216"/>
    </row>
    <row r="112" spans="1:1" ht="18.75" x14ac:dyDescent="0.3">
      <c r="A112" s="216"/>
    </row>
    <row r="113" spans="1:1" ht="18.75" x14ac:dyDescent="0.3">
      <c r="A113" s="216"/>
    </row>
    <row r="114" spans="1:1" ht="18.75" x14ac:dyDescent="0.3">
      <c r="A114" s="216"/>
    </row>
    <row r="115" spans="1:1" ht="18.75" x14ac:dyDescent="0.3">
      <c r="A115" s="216"/>
    </row>
    <row r="116" spans="1:1" ht="18.75" x14ac:dyDescent="0.3">
      <c r="A116" s="216"/>
    </row>
    <row r="117" spans="1:1" ht="18.75" x14ac:dyDescent="0.3">
      <c r="A117" s="216"/>
    </row>
    <row r="118" spans="1:1" ht="24.75" x14ac:dyDescent="0.5">
      <c r="A118" s="215"/>
    </row>
    <row r="119" spans="1:1" ht="24.75" x14ac:dyDescent="0.5">
      <c r="A119" s="215"/>
    </row>
    <row r="120" spans="1:1" ht="24.75" x14ac:dyDescent="0.5">
      <c r="A120" s="215"/>
    </row>
  </sheetData>
  <mergeCells count="6">
    <mergeCell ref="D56:D60"/>
    <mergeCell ref="D35:D38"/>
    <mergeCell ref="D39:D42"/>
    <mergeCell ref="D2:D34"/>
    <mergeCell ref="D43:D50"/>
    <mergeCell ref="D52:D5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22" workbookViewId="0">
      <selection activeCell="A37" sqref="A37:A44"/>
    </sheetView>
  </sheetViews>
  <sheetFormatPr defaultRowHeight="15" x14ac:dyDescent="0.25"/>
  <cols>
    <col min="1" max="1" width="29.7109375" style="214" customWidth="1"/>
    <col min="2" max="2" width="34.85546875" style="8" customWidth="1"/>
    <col min="3" max="3" width="27" style="221" customWidth="1"/>
    <col min="4" max="4" width="36.5703125" style="350" customWidth="1"/>
    <col min="5" max="5" width="23.5703125" style="349" customWidth="1"/>
  </cols>
  <sheetData>
    <row r="1" spans="1:5" ht="21" x14ac:dyDescent="0.35">
      <c r="A1" s="217" t="s">
        <v>616</v>
      </c>
      <c r="B1" s="218" t="s">
        <v>617</v>
      </c>
      <c r="C1" s="220" t="s">
        <v>457</v>
      </c>
      <c r="D1" s="346"/>
      <c r="E1" s="346"/>
    </row>
    <row r="2" spans="1:5" ht="23.25" x14ac:dyDescent="0.35">
      <c r="A2" s="352" t="s">
        <v>618</v>
      </c>
      <c r="B2" s="8" t="s">
        <v>357</v>
      </c>
      <c r="C2" s="354">
        <v>5</v>
      </c>
      <c r="D2" s="348"/>
      <c r="E2" s="347"/>
    </row>
    <row r="3" spans="1:5" ht="23.25" x14ac:dyDescent="0.35">
      <c r="A3" s="353"/>
      <c r="B3" s="8" t="s">
        <v>358</v>
      </c>
      <c r="C3" s="355"/>
      <c r="D3" s="351"/>
      <c r="E3" s="347"/>
    </row>
    <row r="4" spans="1:5" ht="23.25" x14ac:dyDescent="0.35">
      <c r="A4" s="353"/>
      <c r="B4" s="8" t="s">
        <v>359</v>
      </c>
      <c r="C4" s="355"/>
      <c r="D4" s="351"/>
      <c r="E4" s="347"/>
    </row>
    <row r="5" spans="1:5" ht="23.25" x14ac:dyDescent="0.35">
      <c r="A5" s="353"/>
      <c r="B5" s="8" t="s">
        <v>360</v>
      </c>
      <c r="C5" s="355"/>
      <c r="D5" s="351"/>
      <c r="E5" s="347"/>
    </row>
    <row r="6" spans="1:5" ht="23.25" x14ac:dyDescent="0.35">
      <c r="A6" s="353"/>
      <c r="B6" s="8" t="s">
        <v>361</v>
      </c>
      <c r="C6" s="355"/>
      <c r="D6" s="351"/>
      <c r="E6" s="347"/>
    </row>
    <row r="7" spans="1:5" ht="23.25" x14ac:dyDescent="0.35">
      <c r="A7" s="353"/>
      <c r="B7" s="8" t="s">
        <v>362</v>
      </c>
      <c r="C7" s="355"/>
      <c r="D7" s="351"/>
      <c r="E7" s="347"/>
    </row>
    <row r="8" spans="1:5" ht="23.25" x14ac:dyDescent="0.35">
      <c r="A8" s="353"/>
      <c r="B8" s="8" t="s">
        <v>363</v>
      </c>
      <c r="C8" s="355"/>
      <c r="D8" s="351"/>
      <c r="E8" s="347"/>
    </row>
    <row r="9" spans="1:5" ht="23.25" x14ac:dyDescent="0.35">
      <c r="A9" s="353"/>
      <c r="B9" s="8" t="s">
        <v>364</v>
      </c>
      <c r="C9" s="355"/>
      <c r="D9" s="351"/>
      <c r="E9" s="347"/>
    </row>
    <row r="10" spans="1:5" ht="23.25" x14ac:dyDescent="0.35">
      <c r="A10" s="353"/>
      <c r="B10" s="8" t="s">
        <v>365</v>
      </c>
      <c r="C10" s="355"/>
      <c r="D10" s="351"/>
      <c r="E10" s="347"/>
    </row>
    <row r="11" spans="1:5" ht="23.25" x14ac:dyDescent="0.35">
      <c r="A11" s="353"/>
      <c r="B11" s="8" t="s">
        <v>366</v>
      </c>
      <c r="C11" s="355"/>
      <c r="D11" s="351"/>
      <c r="E11" s="347"/>
    </row>
    <row r="12" spans="1:5" ht="23.25" x14ac:dyDescent="0.35">
      <c r="A12" s="353"/>
      <c r="B12" s="8" t="s">
        <v>367</v>
      </c>
      <c r="C12" s="355"/>
      <c r="D12" s="351"/>
      <c r="E12" s="347"/>
    </row>
    <row r="13" spans="1:5" ht="23.25" x14ac:dyDescent="0.35">
      <c r="A13" s="353"/>
      <c r="B13" s="8" t="s">
        <v>368</v>
      </c>
      <c r="C13" s="355"/>
      <c r="D13" s="351"/>
      <c r="E13" s="347"/>
    </row>
    <row r="14" spans="1:5" ht="23.25" x14ac:dyDescent="0.35">
      <c r="A14" s="333"/>
      <c r="B14" s="8" t="s">
        <v>369</v>
      </c>
      <c r="C14" s="356"/>
      <c r="D14" s="351"/>
      <c r="E14" s="347"/>
    </row>
    <row r="15" spans="1:5" ht="23.25" x14ac:dyDescent="0.35">
      <c r="A15" s="352" t="s">
        <v>635</v>
      </c>
      <c r="B15" s="8" t="s">
        <v>384</v>
      </c>
      <c r="C15" s="354">
        <v>5</v>
      </c>
      <c r="D15" s="357"/>
      <c r="E15" s="347"/>
    </row>
    <row r="16" spans="1:5" ht="23.25" x14ac:dyDescent="0.35">
      <c r="A16" s="353"/>
      <c r="B16" s="8" t="s">
        <v>385</v>
      </c>
      <c r="C16" s="355"/>
      <c r="D16" s="357"/>
      <c r="E16" s="347"/>
    </row>
    <row r="17" spans="1:5" ht="23.25" x14ac:dyDescent="0.35">
      <c r="A17" s="353"/>
      <c r="B17" s="8" t="s">
        <v>389</v>
      </c>
      <c r="C17" s="355"/>
      <c r="E17" s="347"/>
    </row>
    <row r="18" spans="1:5" ht="23.25" x14ac:dyDescent="0.35">
      <c r="A18" s="353"/>
      <c r="B18" s="8" t="s">
        <v>422</v>
      </c>
      <c r="C18" s="355"/>
      <c r="D18" s="357"/>
      <c r="E18" s="347"/>
    </row>
    <row r="19" spans="1:5" ht="23.25" x14ac:dyDescent="0.35">
      <c r="A19" s="353"/>
      <c r="B19" s="8" t="s">
        <v>411</v>
      </c>
      <c r="C19" s="355"/>
      <c r="E19" s="347"/>
    </row>
    <row r="20" spans="1:5" ht="23.25" x14ac:dyDescent="0.35">
      <c r="A20" s="353"/>
      <c r="B20" s="8" t="s">
        <v>441</v>
      </c>
      <c r="C20" s="355"/>
      <c r="E20" s="347"/>
    </row>
    <row r="21" spans="1:5" ht="23.25" x14ac:dyDescent="0.35">
      <c r="A21" s="353"/>
      <c r="B21" s="8" t="s">
        <v>619</v>
      </c>
      <c r="C21" s="355"/>
      <c r="E21" s="347"/>
    </row>
    <row r="22" spans="1:5" ht="23.25" x14ac:dyDescent="0.35">
      <c r="A22" s="333"/>
      <c r="B22" s="8" t="s">
        <v>620</v>
      </c>
      <c r="C22" s="356"/>
      <c r="E22" s="347"/>
    </row>
    <row r="23" spans="1:5" ht="23.25" x14ac:dyDescent="0.35">
      <c r="A23" s="352" t="s">
        <v>636</v>
      </c>
      <c r="B23" s="8" t="s">
        <v>387</v>
      </c>
      <c r="C23" s="354">
        <v>5</v>
      </c>
      <c r="E23" s="347"/>
    </row>
    <row r="24" spans="1:5" ht="23.25" x14ac:dyDescent="0.35">
      <c r="A24" s="353"/>
      <c r="B24" s="8" t="s">
        <v>392</v>
      </c>
      <c r="C24" s="355"/>
      <c r="E24" s="347"/>
    </row>
    <row r="25" spans="1:5" ht="23.25" x14ac:dyDescent="0.35">
      <c r="A25" s="353"/>
      <c r="B25" s="8" t="s">
        <v>408</v>
      </c>
      <c r="C25" s="355"/>
      <c r="E25" s="347"/>
    </row>
    <row r="26" spans="1:5" ht="23.25" x14ac:dyDescent="0.35">
      <c r="A26" s="353"/>
      <c r="B26" s="8" t="s">
        <v>409</v>
      </c>
      <c r="C26" s="355"/>
      <c r="E26" s="347"/>
    </row>
    <row r="27" spans="1:5" ht="23.25" x14ac:dyDescent="0.35">
      <c r="A27" s="353"/>
      <c r="B27" s="8" t="s">
        <v>438</v>
      </c>
      <c r="C27" s="355"/>
      <c r="E27" s="347"/>
    </row>
    <row r="28" spans="1:5" ht="23.25" x14ac:dyDescent="0.35">
      <c r="A28" s="353"/>
      <c r="B28" s="8" t="s">
        <v>621</v>
      </c>
      <c r="C28" s="355"/>
      <c r="E28" s="347"/>
    </row>
    <row r="29" spans="1:5" ht="23.25" x14ac:dyDescent="0.35">
      <c r="A29" s="333"/>
      <c r="B29" s="8" t="s">
        <v>622</v>
      </c>
      <c r="C29" s="356"/>
      <c r="D29" s="357"/>
      <c r="E29" s="347"/>
    </row>
    <row r="30" spans="1:5" ht="23.25" x14ac:dyDescent="0.35">
      <c r="A30" s="352" t="s">
        <v>651</v>
      </c>
      <c r="B30" s="8" t="s">
        <v>388</v>
      </c>
      <c r="C30" s="354">
        <v>5</v>
      </c>
      <c r="D30" s="357"/>
      <c r="E30" s="347"/>
    </row>
    <row r="31" spans="1:5" ht="23.25" x14ac:dyDescent="0.35">
      <c r="A31" s="353"/>
      <c r="B31" s="8" t="s">
        <v>386</v>
      </c>
      <c r="C31" s="355"/>
      <c r="E31" s="347"/>
    </row>
    <row r="32" spans="1:5" ht="23.25" x14ac:dyDescent="0.35">
      <c r="A32" s="353"/>
      <c r="B32" s="8" t="s">
        <v>419</v>
      </c>
      <c r="C32" s="355"/>
      <c r="E32" s="347"/>
    </row>
    <row r="33" spans="1:5" ht="23.25" x14ac:dyDescent="0.35">
      <c r="A33" s="353"/>
      <c r="B33" s="8" t="s">
        <v>421</v>
      </c>
      <c r="C33" s="355"/>
      <c r="E33" s="347"/>
    </row>
    <row r="34" spans="1:5" ht="23.25" x14ac:dyDescent="0.35">
      <c r="A34" s="353"/>
      <c r="B34" s="8" t="s">
        <v>442</v>
      </c>
      <c r="C34" s="355"/>
      <c r="E34" s="347"/>
    </row>
    <row r="35" spans="1:5" ht="23.25" x14ac:dyDescent="0.35">
      <c r="A35" s="353"/>
      <c r="B35" s="8" t="s">
        <v>623</v>
      </c>
      <c r="C35" s="355"/>
      <c r="E35" s="347"/>
    </row>
    <row r="36" spans="1:5" ht="23.25" x14ac:dyDescent="0.35">
      <c r="A36" s="333"/>
      <c r="B36" s="8" t="s">
        <v>624</v>
      </c>
      <c r="C36" s="356"/>
      <c r="D36" s="357"/>
      <c r="E36" s="347"/>
    </row>
    <row r="37" spans="1:5" ht="23.25" x14ac:dyDescent="0.35">
      <c r="A37" s="352" t="s">
        <v>637</v>
      </c>
      <c r="B37" s="8" t="s">
        <v>393</v>
      </c>
      <c r="C37" s="354">
        <v>5</v>
      </c>
      <c r="E37" s="347"/>
    </row>
    <row r="38" spans="1:5" ht="23.25" x14ac:dyDescent="0.35">
      <c r="A38" s="353"/>
      <c r="B38" s="8" t="s">
        <v>410</v>
      </c>
      <c r="C38" s="355"/>
      <c r="D38" s="357"/>
      <c r="E38" s="347"/>
    </row>
    <row r="39" spans="1:5" ht="23.25" x14ac:dyDescent="0.35">
      <c r="A39" s="353"/>
      <c r="B39" s="8" t="s">
        <v>440</v>
      </c>
      <c r="C39" s="355"/>
      <c r="E39" s="347"/>
    </row>
    <row r="40" spans="1:5" ht="23.25" x14ac:dyDescent="0.35">
      <c r="A40" s="353"/>
      <c r="B40" s="8" t="s">
        <v>469</v>
      </c>
      <c r="C40" s="355"/>
      <c r="E40" s="347"/>
    </row>
    <row r="41" spans="1:5" ht="23.25" x14ac:dyDescent="0.35">
      <c r="A41" s="353"/>
      <c r="B41" s="8" t="s">
        <v>612</v>
      </c>
      <c r="C41" s="355"/>
      <c r="E41" s="347"/>
    </row>
    <row r="42" spans="1:5" ht="23.25" x14ac:dyDescent="0.35">
      <c r="A42" s="353"/>
      <c r="B42" s="8" t="s">
        <v>613</v>
      </c>
      <c r="C42" s="355"/>
      <c r="E42" s="347"/>
    </row>
    <row r="43" spans="1:5" ht="23.25" x14ac:dyDescent="0.35">
      <c r="A43" s="353"/>
      <c r="B43" s="8" t="s">
        <v>625</v>
      </c>
      <c r="C43" s="355"/>
      <c r="E43" s="347"/>
    </row>
    <row r="44" spans="1:5" ht="23.25" x14ac:dyDescent="0.35">
      <c r="A44" s="333"/>
      <c r="B44" s="8" t="s">
        <v>626</v>
      </c>
      <c r="C44" s="356"/>
      <c r="E44" s="347"/>
    </row>
    <row r="45" spans="1:5" ht="23.25" x14ac:dyDescent="0.35">
      <c r="A45" s="330" t="s">
        <v>638</v>
      </c>
      <c r="B45" s="8" t="s">
        <v>394</v>
      </c>
      <c r="C45" s="354">
        <v>5</v>
      </c>
      <c r="E45" s="347"/>
    </row>
    <row r="46" spans="1:5" ht="23.25" x14ac:dyDescent="0.35">
      <c r="A46" s="330"/>
      <c r="B46" s="8" t="s">
        <v>444</v>
      </c>
      <c r="C46" s="355"/>
      <c r="E46" s="347"/>
    </row>
    <row r="47" spans="1:5" ht="23.25" x14ac:dyDescent="0.35">
      <c r="A47" s="330"/>
      <c r="B47" s="8" t="s">
        <v>437</v>
      </c>
      <c r="C47" s="355"/>
      <c r="E47" s="347"/>
    </row>
    <row r="48" spans="1:5" ht="23.25" x14ac:dyDescent="0.35">
      <c r="A48" s="330"/>
      <c r="B48" s="8" t="s">
        <v>641</v>
      </c>
      <c r="C48" s="355"/>
      <c r="E48" s="347"/>
    </row>
    <row r="49" spans="1:5" ht="23.25" x14ac:dyDescent="0.35">
      <c r="A49" s="330"/>
      <c r="B49" s="8" t="s">
        <v>642</v>
      </c>
      <c r="C49" s="355"/>
      <c r="E49" s="347"/>
    </row>
    <row r="50" spans="1:5" ht="23.25" x14ac:dyDescent="0.35">
      <c r="A50" s="330"/>
      <c r="B50" s="8" t="s">
        <v>627</v>
      </c>
      <c r="C50" s="355"/>
      <c r="E50" s="347"/>
    </row>
    <row r="51" spans="1:5" ht="29.25" customHeight="1" x14ac:dyDescent="0.25">
      <c r="A51" s="330"/>
      <c r="B51" s="8" t="s">
        <v>628</v>
      </c>
      <c r="C51" s="355"/>
    </row>
    <row r="52" spans="1:5" ht="30" customHeight="1" x14ac:dyDescent="0.25">
      <c r="A52" s="330"/>
      <c r="B52" s="8" t="s">
        <v>629</v>
      </c>
      <c r="C52" s="356"/>
      <c r="D52" s="357"/>
    </row>
    <row r="53" spans="1:5" ht="30" customHeight="1" x14ac:dyDescent="0.25">
      <c r="A53" s="330" t="s">
        <v>639</v>
      </c>
      <c r="B53" s="8" t="s">
        <v>390</v>
      </c>
      <c r="C53" s="354">
        <v>5</v>
      </c>
      <c r="D53" s="357"/>
    </row>
    <row r="54" spans="1:5" ht="31.5" customHeight="1" x14ac:dyDescent="0.25">
      <c r="A54" s="330"/>
      <c r="B54" s="8" t="s">
        <v>391</v>
      </c>
      <c r="C54" s="355"/>
      <c r="D54" s="357"/>
    </row>
    <row r="55" spans="1:5" x14ac:dyDescent="0.25">
      <c r="A55" s="330"/>
      <c r="B55" s="8" t="s">
        <v>439</v>
      </c>
      <c r="C55" s="355"/>
      <c r="D55" s="357"/>
    </row>
    <row r="56" spans="1:5" x14ac:dyDescent="0.25">
      <c r="A56" s="330"/>
      <c r="B56" s="8" t="s">
        <v>643</v>
      </c>
      <c r="C56" s="355"/>
      <c r="D56" s="357"/>
    </row>
    <row r="57" spans="1:5" x14ac:dyDescent="0.25">
      <c r="A57" s="330"/>
      <c r="B57" s="8" t="s">
        <v>644</v>
      </c>
      <c r="C57" s="355"/>
      <c r="D57" s="357"/>
    </row>
    <row r="58" spans="1:5" x14ac:dyDescent="0.25">
      <c r="A58" s="330"/>
      <c r="B58" s="8" t="s">
        <v>630</v>
      </c>
      <c r="C58" s="355"/>
      <c r="D58" s="357"/>
    </row>
    <row r="59" spans="1:5" x14ac:dyDescent="0.25">
      <c r="A59" s="330"/>
      <c r="B59" s="8" t="s">
        <v>631</v>
      </c>
      <c r="C59" s="355"/>
      <c r="D59" s="357"/>
    </row>
    <row r="60" spans="1:5" x14ac:dyDescent="0.25">
      <c r="A60" s="330"/>
      <c r="B60" s="8" t="s">
        <v>632</v>
      </c>
      <c r="C60" s="356"/>
      <c r="D60" s="357"/>
    </row>
    <row r="61" spans="1:5" x14ac:dyDescent="0.25">
      <c r="A61" s="330" t="s">
        <v>640</v>
      </c>
      <c r="B61" s="8" t="s">
        <v>468</v>
      </c>
      <c r="C61" s="354">
        <v>5</v>
      </c>
      <c r="D61" s="357"/>
    </row>
    <row r="62" spans="1:5" x14ac:dyDescent="0.25">
      <c r="A62" s="330"/>
      <c r="B62" s="8" t="s">
        <v>420</v>
      </c>
      <c r="C62" s="355"/>
    </row>
    <row r="63" spans="1:5" x14ac:dyDescent="0.25">
      <c r="A63" s="330"/>
      <c r="B63" s="8" t="s">
        <v>443</v>
      </c>
      <c r="C63" s="355"/>
    </row>
    <row r="64" spans="1:5" x14ac:dyDescent="0.25">
      <c r="A64" s="330"/>
      <c r="B64" s="8" t="s">
        <v>649</v>
      </c>
      <c r="C64" s="355"/>
    </row>
    <row r="65" spans="1:3" x14ac:dyDescent="0.25">
      <c r="A65" s="330"/>
      <c r="B65" s="8" t="s">
        <v>633</v>
      </c>
      <c r="C65" s="355"/>
    </row>
    <row r="66" spans="1:3" x14ac:dyDescent="0.25">
      <c r="A66" s="330"/>
      <c r="B66" s="8" t="s">
        <v>634</v>
      </c>
      <c r="C66" s="356"/>
    </row>
    <row r="67" spans="1:3" x14ac:dyDescent="0.25">
      <c r="A67" s="8"/>
    </row>
    <row r="68" spans="1:3" x14ac:dyDescent="0.25">
      <c r="A68" s="8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2" spans="1:3" x14ac:dyDescent="0.25">
      <c r="A72" s="8"/>
    </row>
    <row r="73" spans="1:3" x14ac:dyDescent="0.25">
      <c r="A73" s="8"/>
    </row>
    <row r="74" spans="1:3" x14ac:dyDescent="0.25">
      <c r="A74" s="8"/>
    </row>
    <row r="75" spans="1:3" x14ac:dyDescent="0.25">
      <c r="A75" s="8"/>
    </row>
    <row r="76" spans="1:3" x14ac:dyDescent="0.25">
      <c r="A76" s="8"/>
    </row>
    <row r="77" spans="1:3" x14ac:dyDescent="0.25">
      <c r="A77" s="8"/>
    </row>
    <row r="78" spans="1:3" x14ac:dyDescent="0.25">
      <c r="A78" s="8"/>
    </row>
    <row r="79" spans="1:3" x14ac:dyDescent="0.25">
      <c r="A79" s="8"/>
    </row>
    <row r="80" spans="1:3" x14ac:dyDescent="0.25">
      <c r="A80" s="8"/>
    </row>
    <row r="81" spans="1:1" x14ac:dyDescent="0.25">
      <c r="A81" s="8"/>
    </row>
    <row r="82" spans="1:1" x14ac:dyDescent="0.25">
      <c r="A82" s="8"/>
    </row>
    <row r="83" spans="1:1" x14ac:dyDescent="0.25">
      <c r="A83" s="8"/>
    </row>
    <row r="84" spans="1:1" ht="18.75" x14ac:dyDescent="0.3">
      <c r="A84" s="216"/>
    </row>
    <row r="85" spans="1:1" ht="18.75" x14ac:dyDescent="0.3">
      <c r="A85" s="216"/>
    </row>
    <row r="86" spans="1:1" ht="18.75" x14ac:dyDescent="0.3">
      <c r="A86" s="216"/>
    </row>
    <row r="87" spans="1:1" ht="18.75" x14ac:dyDescent="0.3">
      <c r="A87" s="216"/>
    </row>
    <row r="88" spans="1:1" ht="18.75" x14ac:dyDescent="0.3">
      <c r="A88" s="216"/>
    </row>
    <row r="89" spans="1:1" ht="18.75" x14ac:dyDescent="0.3">
      <c r="A89" s="216"/>
    </row>
    <row r="90" spans="1:1" ht="18.75" x14ac:dyDescent="0.3">
      <c r="A90" s="216"/>
    </row>
    <row r="91" spans="1:1" ht="18.75" x14ac:dyDescent="0.3">
      <c r="A91" s="216"/>
    </row>
    <row r="92" spans="1:1" ht="18.75" x14ac:dyDescent="0.3">
      <c r="A92" s="216"/>
    </row>
    <row r="93" spans="1:1" ht="18.75" x14ac:dyDescent="0.3">
      <c r="A93" s="216"/>
    </row>
    <row r="94" spans="1:1" ht="18.75" x14ac:dyDescent="0.3">
      <c r="A94" s="216"/>
    </row>
    <row r="95" spans="1:1" ht="18.75" x14ac:dyDescent="0.3">
      <c r="A95" s="216"/>
    </row>
    <row r="96" spans="1:1" ht="18.75" x14ac:dyDescent="0.3">
      <c r="A96" s="216"/>
    </row>
    <row r="97" spans="1:1" ht="18.75" x14ac:dyDescent="0.3">
      <c r="A97" s="216"/>
    </row>
    <row r="98" spans="1:1" ht="18.75" x14ac:dyDescent="0.3">
      <c r="A98" s="216"/>
    </row>
    <row r="99" spans="1:1" ht="18.75" x14ac:dyDescent="0.3">
      <c r="A99" s="216"/>
    </row>
    <row r="100" spans="1:1" ht="18.75" x14ac:dyDescent="0.3">
      <c r="A100" s="216"/>
    </row>
    <row r="101" spans="1:1" ht="18.75" x14ac:dyDescent="0.3">
      <c r="A101" s="216"/>
    </row>
    <row r="102" spans="1:1" ht="18.75" x14ac:dyDescent="0.3">
      <c r="A102" s="216"/>
    </row>
    <row r="103" spans="1:1" ht="18.75" x14ac:dyDescent="0.3">
      <c r="A103" s="216"/>
    </row>
    <row r="104" spans="1:1" ht="18.75" x14ac:dyDescent="0.3">
      <c r="A104" s="216"/>
    </row>
    <row r="105" spans="1:1" ht="18.75" x14ac:dyDescent="0.3">
      <c r="A105" s="216"/>
    </row>
    <row r="106" spans="1:1" ht="18.75" x14ac:dyDescent="0.3">
      <c r="A106" s="216"/>
    </row>
    <row r="107" spans="1:1" ht="18.75" x14ac:dyDescent="0.3">
      <c r="A107" s="216"/>
    </row>
    <row r="108" spans="1:1" ht="18.75" x14ac:dyDescent="0.3">
      <c r="A108" s="216"/>
    </row>
    <row r="109" spans="1:1" ht="18.75" x14ac:dyDescent="0.3">
      <c r="A109" s="216"/>
    </row>
    <row r="110" spans="1:1" ht="18.75" x14ac:dyDescent="0.3">
      <c r="A110" s="216"/>
    </row>
    <row r="111" spans="1:1" ht="18.75" x14ac:dyDescent="0.3">
      <c r="A111" s="216"/>
    </row>
    <row r="112" spans="1:1" ht="18.75" x14ac:dyDescent="0.3">
      <c r="A112" s="216"/>
    </row>
    <row r="113" spans="1:1" ht="18.75" x14ac:dyDescent="0.3">
      <c r="A113" s="216"/>
    </row>
    <row r="114" spans="1:1" ht="18.75" x14ac:dyDescent="0.3">
      <c r="A114" s="216"/>
    </row>
    <row r="115" spans="1:1" ht="18.75" x14ac:dyDescent="0.3">
      <c r="A115" s="216"/>
    </row>
    <row r="116" spans="1:1" ht="18.75" x14ac:dyDescent="0.3">
      <c r="A116" s="216"/>
    </row>
    <row r="117" spans="1:1" ht="18.75" x14ac:dyDescent="0.3">
      <c r="A117" s="216"/>
    </row>
    <row r="118" spans="1:1" ht="24.75" x14ac:dyDescent="0.5">
      <c r="A118" s="215"/>
    </row>
    <row r="119" spans="1:1" ht="24.75" x14ac:dyDescent="0.5">
      <c r="A119" s="215"/>
    </row>
    <row r="120" spans="1:1" ht="24.75" x14ac:dyDescent="0.5">
      <c r="A120" s="215"/>
    </row>
  </sheetData>
  <mergeCells count="16">
    <mergeCell ref="A45:A52"/>
    <mergeCell ref="A53:A60"/>
    <mergeCell ref="A61:A66"/>
    <mergeCell ref="C45:C52"/>
    <mergeCell ref="C53:C60"/>
    <mergeCell ref="C61:C66"/>
    <mergeCell ref="A30:A36"/>
    <mergeCell ref="C30:C36"/>
    <mergeCell ref="A37:A44"/>
    <mergeCell ref="C37:C44"/>
    <mergeCell ref="A2:A14"/>
    <mergeCell ref="C2:C14"/>
    <mergeCell ref="A15:A22"/>
    <mergeCell ref="C15:C22"/>
    <mergeCell ref="A23:A29"/>
    <mergeCell ref="C23:C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Нации</vt:lpstr>
      <vt:lpstr>Ресурсы</vt:lpstr>
      <vt:lpstr>Здания</vt:lpstr>
      <vt:lpstr>Чудеса Света</vt:lpstr>
      <vt:lpstr>Догматы</vt:lpstr>
      <vt:lpstr>Исследования</vt:lpstr>
      <vt:lpstr>Победа</vt:lpstr>
      <vt:lpstr>Карточки</vt:lpstr>
      <vt:lpstr>Сундуки</vt:lpstr>
      <vt:lpstr>Рулетка</vt:lpstr>
      <vt:lpstr>Армия</vt:lpstr>
      <vt:lpstr>Генерал</vt:lpstr>
      <vt:lpstr>Спрайты</vt:lpstr>
      <vt:lpstr>Уровни</vt:lpstr>
      <vt:lpstr>Дни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Перевезенцев</dc:creator>
  <cp:lastModifiedBy>Александр Перевезенцев</cp:lastModifiedBy>
  <dcterms:created xsi:type="dcterms:W3CDTF">2016-05-28T16:04:28Z</dcterms:created>
  <dcterms:modified xsi:type="dcterms:W3CDTF">2016-07-17T19:50:00Z</dcterms:modified>
</cp:coreProperties>
</file>