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m\Documents\apecseminar.github.io\"/>
    </mc:Choice>
  </mc:AlternateContent>
  <xr:revisionPtr revIDLastSave="0" documentId="13_ncr:1_{3AF61D6F-E592-42B1-9C43-4AF4353067C7}" xr6:coauthVersionLast="47" xr6:coauthVersionMax="47" xr10:uidLastSave="{00000000-0000-0000-0000-000000000000}"/>
  <bookViews>
    <workbookView xWindow="-108" yWindow="-108" windowWidth="23256" windowHeight="12576" activeTab="2" xr2:uid="{43CE904D-F190-401C-8366-D099F1A9B15F}"/>
  </bookViews>
  <sheets>
    <sheet name="MS Symposium" sheetId="3" r:id="rId1"/>
    <sheet name="Attendance Descriptives" sheetId="4" r:id="rId2"/>
    <sheet name="2024 - Fall" sheetId="5" r:id="rId3"/>
    <sheet name="2024 - Spring" sheetId="2" r:id="rId4"/>
    <sheet name="2023 - Fal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4" l="1"/>
  <c r="P24" i="4"/>
  <c r="N24" i="4"/>
  <c r="H17" i="5"/>
  <c r="G17" i="5"/>
  <c r="G18" i="5"/>
  <c r="H18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I18" i="5" l="1"/>
  <c r="I19" i="5" s="1"/>
  <c r="K2" i="5"/>
  <c r="Q3" i="4" s="1"/>
  <c r="K3" i="5"/>
  <c r="I17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K4" i="5" l="1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5" l="1"/>
  <c r="Q5" i="4"/>
  <c r="K4" i="1"/>
  <c r="O4" i="4"/>
  <c r="K4" i="2"/>
  <c r="P4" i="4"/>
  <c r="B2" i="4"/>
  <c r="B8" i="4" s="1"/>
  <c r="K6" i="5" l="1"/>
  <c r="Q6" i="4"/>
  <c r="K5" i="1"/>
  <c r="O5" i="4"/>
  <c r="K5" i="2"/>
  <c r="P5" i="4"/>
  <c r="K7" i="5" l="1"/>
  <c r="Q7" i="4"/>
  <c r="K6" i="1"/>
  <c r="O6" i="4"/>
  <c r="K6" i="2"/>
  <c r="P6" i="4"/>
  <c r="K8" i="5" l="1"/>
  <c r="Q8" i="4"/>
  <c r="O7" i="4"/>
  <c r="K7" i="1"/>
  <c r="K7" i="2"/>
  <c r="P7" i="4"/>
  <c r="K9" i="5" l="1"/>
  <c r="Q9" i="4"/>
  <c r="K8" i="1"/>
  <c r="O8" i="4"/>
  <c r="K8" i="2"/>
  <c r="P8" i="4"/>
  <c r="K10" i="5" l="1"/>
  <c r="Q10" i="4"/>
  <c r="K9" i="1"/>
  <c r="O9" i="4"/>
  <c r="K9" i="2"/>
  <c r="P9" i="4"/>
  <c r="K11" i="5" l="1"/>
  <c r="Q11" i="4"/>
  <c r="K10" i="1"/>
  <c r="O10" i="4"/>
  <c r="K10" i="2"/>
  <c r="P10" i="4"/>
  <c r="K12" i="5" l="1"/>
  <c r="Q12" i="4"/>
  <c r="K11" i="1"/>
  <c r="O11" i="4"/>
  <c r="K11" i="2"/>
  <c r="P11" i="4"/>
  <c r="K13" i="5" l="1"/>
  <c r="Q13" i="4"/>
  <c r="K12" i="1"/>
  <c r="O12" i="4"/>
  <c r="K12" i="2"/>
  <c r="P12" i="4"/>
  <c r="K14" i="5" l="1"/>
  <c r="Q14" i="4"/>
  <c r="K13" i="1"/>
  <c r="O13" i="4"/>
  <c r="K13" i="2"/>
  <c r="P13" i="4"/>
  <c r="Q15" i="4" l="1"/>
  <c r="K15" i="5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<sst xmlns="http://schemas.openxmlformats.org/spreadsheetml/2006/main" count="401" uniqueCount="235">
  <si>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</si>
  <si>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</si>
  <si>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</si>
  <si>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</si>
  <si>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</si>
  <si>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</si>
  <si>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</si>
  <si>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</si>
  <si>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</si>
  <si>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</si>
  <si>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</si>
  <si>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</si>
  <si>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</si>
  <si>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</si>
  <si>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</si>
  <si>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</si>
  <si>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</si>
  <si>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</si>
  <si>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</si>
  <si>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</si>
  <si>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</si>
  <si>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</si>
  <si>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</si>
  <si>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</si>
  <si>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</si>
  <si>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</si>
  <si>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</si>
  <si>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</si>
  <si>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</si>
  <si>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</si>
  <si>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</si>
  <si>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</si>
  <si>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</si>
  <si>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</si>
  <si>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</si>
  <si>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</si>
  <si>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</si>
  <si>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</si>
  <si>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</si>
  <si>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</si>
  <si>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</si>
  <si>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</si>
  <si>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</si>
  <si>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</si>
  <si>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</si>
  <si>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</si>
  <si>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</si>
  <si>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</si>
  <si>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</si>
  <si>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</si>
  <si>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</si>
  <si>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</si>
  <si>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</si>
  <si>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</si>
  <si>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</si>
  <si>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</si>
  <si>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</si>
  <si>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</si>
  <si>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</si>
  <si>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</si>
  <si>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</si>
  <si>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</si>
  <si>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</si>
  <si>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</si>
  <si>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</si>
  <si>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</si>
  <si>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</si>
  <si>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</si>
  <si>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</si>
  <si>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</si>
  <si>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</si>
  <si>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</si>
  <si>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</si>
  <si>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</si>
  <si>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</si>
  <si>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</si>
  <si>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</si>
  <si>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</si>
  <si>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</si>
  <si>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</si>
  <si>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</si>
  <si>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</si>
  <si>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</si>
  <si>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</si>
  <si>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</si>
  <si>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</si>
  <si>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</si>
  <si>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</si>
  <si>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</si>
  <si>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</si>
  <si>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</si>
  <si>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</si>
  <si>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</si>
  <si>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</si>
  <si>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</si>
  <si>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</si>
  <si>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</si>
  <si>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</si>
  <si>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</si>
  <si>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</si>
  <si>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</si>
  <si>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</si>
  <si>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</si>
  <si>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</si>
  <si>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</si>
  <si>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</si>
  <si>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</si>
  <si>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</si>
  <si>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</si>
  <si>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</si>
  <si>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</si>
  <si>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</si>
  <si>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</si>
  <si>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</si>
  <si>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</si>
  <si>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</si>
  <si>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</si>
  <si>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</si>
  <si>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</si>
  <si>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</si>
  <si>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</si>
  <si>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</si>
  <si>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</si>
  <si>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</si>
  <si>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</si>
  <si>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</si>
  <si>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</si>
  <si>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</si>
  <si>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</si>
  <si>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</si>
  <si>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</si>
  <si>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</si>
  <si>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</si>
  <si>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</si>
  <si>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</si>
  <si>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Curtis mohnken</t>
  </si>
  <si>
    <t>AAEA extension competition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</si>
  <si>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</si>
  <si>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</si>
  <si>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</si>
  <si>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</si>
  <si>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</si>
  <si>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</si>
  <si>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</si>
  <si>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</si>
  <si>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</si>
  <si>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</si>
  <si>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</si>
  <si>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</si>
  <si>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</si>
  <si>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</si>
  <si>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</si>
  <si>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</si>
  <si>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</si>
  <si>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</si>
  <si>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</si>
  <si>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</si>
  <si>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</si>
  <si>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</si>
  <si>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</si>
  <si>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</si>
  <si>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</si>
  <si>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</si>
  <si>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</si>
  <si>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</si>
  <si>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</si>
  <si>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</si>
  <si>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</si>
  <si>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</si>
  <si>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</si>
  <si>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</si>
  <si>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</si>
  <si>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</si>
  <si>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</si>
  <si>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</si>
  <si>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</si>
  <si>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</si>
  <si>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</si>
  <si>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</si>
  <si>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</si>
  <si>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</si>
  <si>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</si>
  <si>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</si>
  <si>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</si>
  <si>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</si>
  <si>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</si>
  <si>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Thanksgiving Nov. 28th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</si>
  <si>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</si>
  <si>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</si>
  <si>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</si>
  <si>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</si>
  <si>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</si>
  <si>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</si>
  <si>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</si>
  <si>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</si>
  <si>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</si>
  <si>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</si>
  <si>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</si>
  <si>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</si>
  <si>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</si>
  <si>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</si>
  <si>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</si>
  <si>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</si>
  <si>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</si>
  <si>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</si>
  <si>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</si>
  <si>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</si>
  <si>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</si>
  <si>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</si>
  <si>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</si>
  <si>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</si>
  <si>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</si>
  <si>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</si>
  <si>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</si>
  <si>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</si>
  <si>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</si>
  <si>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</si>
  <si>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</si>
  <si>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</si>
  <si>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</si>
  <si>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Doubly Robust Estimator and Covariate Selection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</si>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</sst>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53</c:v>
                </c:pt>
                <c:pt idx="3">
                  <c:v>63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1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2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J20"/>
  <sheetViews>
    <sheetView workbookViewId="0">
      <selection activeCell="C7" sqref="C7"/>
    </sheetView>
  </sheetViews>
  <sheetFormatPr defaultRowHeight="14.4" x14ac:dyDescent="0.3"/>
  <cols>
    <col min="1" max="8" width="20.77734375" customWidth="1"/>
  </cols>
  <sheetData>
    <row r="1" spans="1:10" x14ac:dyDescent="0.3">
      <c r="A1" s="7" t="s">
        <v>117</v>
      </c>
      <c r="B1" s="7" t="s">
        <v>0</v>
      </c>
      <c r="C1" s="7" t="s">
        <v>116</v>
      </c>
      <c r="D1" s="7" t="s">
        <v>169</v>
      </c>
      <c r="E1" s="7" t="s">
        <v>2</v>
      </c>
      <c r="F1" s="7" t="s">
        <v>3</v>
      </c>
      <c r="G1" s="7" t="s">
        <v>4</v>
      </c>
      <c r="H1" s="7" t="s">
        <v>5</v>
      </c>
    </row>
    <row r="2" spans="1:10" ht="57.6" x14ac:dyDescent="0.3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170</v>
      </c>
    </row>
    <row r="3" spans="1:10" x14ac:dyDescent="0.3">
      <c r="A3" s="1"/>
      <c r="B3" s="1"/>
      <c r="C3" s="10"/>
      <c r="D3" s="10"/>
      <c r="E3" s="1"/>
      <c r="F3" s="1"/>
      <c r="G3" s="1"/>
    </row>
    <row r="4" spans="1:10" x14ac:dyDescent="0.3">
      <c r="A4" s="1"/>
      <c r="B4" s="1"/>
      <c r="C4" s="10"/>
      <c r="D4" s="10"/>
      <c r="E4" s="1"/>
      <c r="F4" s="1"/>
      <c r="G4" s="1"/>
    </row>
    <row r="5" spans="1:10" x14ac:dyDescent="0.3">
      <c r="A5" s="1"/>
      <c r="B5" s="1"/>
      <c r="C5" s="10"/>
      <c r="D5" s="10"/>
      <c r="E5" s="1"/>
      <c r="F5" s="1"/>
      <c r="G5" s="1"/>
      <c r="J5" t="s">
        <v>135</v>
      </c>
    </row>
    <row r="6" spans="1:10" x14ac:dyDescent="0.3">
      <c r="A6" s="1"/>
      <c r="B6" s="1"/>
      <c r="C6" s="10"/>
      <c r="D6" s="10"/>
      <c r="E6" s="1"/>
      <c r="F6" s="1"/>
      <c r="G6" s="1"/>
      <c r="J6" t="s">
        <v>136</v>
      </c>
    </row>
    <row r="7" spans="1:10" x14ac:dyDescent="0.3">
      <c r="A7" s="1"/>
      <c r="B7" s="1"/>
      <c r="C7" s="10"/>
      <c r="D7" s="10"/>
      <c r="E7" s="1"/>
      <c r="F7" s="1"/>
      <c r="G7" s="1"/>
    </row>
    <row r="8" spans="1:10" x14ac:dyDescent="0.3">
      <c r="A8" s="1"/>
      <c r="B8" s="1"/>
      <c r="C8" s="10"/>
      <c r="D8" s="10"/>
      <c r="E8" s="1"/>
      <c r="F8" s="1"/>
      <c r="G8" s="1"/>
    </row>
    <row r="9" spans="1:10" x14ac:dyDescent="0.3">
      <c r="A9" s="1"/>
      <c r="B9" s="1"/>
      <c r="C9" s="10"/>
      <c r="D9" s="10"/>
      <c r="E9" s="1"/>
      <c r="F9" s="1"/>
      <c r="G9" s="1"/>
    </row>
    <row r="10" spans="1:10" x14ac:dyDescent="0.3">
      <c r="A10" s="1"/>
      <c r="B10" s="1"/>
      <c r="C10" s="10"/>
      <c r="D10" s="10"/>
      <c r="E10" s="1"/>
      <c r="F10" s="1"/>
      <c r="G10" s="1"/>
    </row>
    <row r="11" spans="1:10" x14ac:dyDescent="0.3">
      <c r="A11" s="1"/>
      <c r="B11" s="1"/>
      <c r="C11" s="10"/>
      <c r="D11" s="10"/>
      <c r="E11" s="1"/>
      <c r="F11" s="1"/>
      <c r="G11" s="1"/>
    </row>
    <row r="12" spans="1:10" x14ac:dyDescent="0.3">
      <c r="A12" s="1"/>
      <c r="B12" s="1"/>
      <c r="C12" s="10"/>
      <c r="D12" s="10"/>
      <c r="E12" s="1"/>
      <c r="F12" s="1"/>
      <c r="G12" s="1"/>
    </row>
    <row r="13" spans="1:10" x14ac:dyDescent="0.3">
      <c r="A13" s="1"/>
      <c r="B13" s="1"/>
      <c r="C13" s="10"/>
      <c r="D13" s="10"/>
      <c r="E13" s="1"/>
      <c r="F13" s="1"/>
      <c r="G13" s="1"/>
    </row>
    <row r="14" spans="1:10" x14ac:dyDescent="0.3">
      <c r="A14" s="1"/>
      <c r="B14" s="1"/>
      <c r="C14" s="10"/>
      <c r="D14" s="10"/>
      <c r="E14" s="1"/>
      <c r="F14" s="1"/>
      <c r="G14" s="1"/>
    </row>
    <row r="15" spans="1:10" x14ac:dyDescent="0.3">
      <c r="A15" s="1"/>
      <c r="B15" s="1"/>
      <c r="C15" s="10"/>
      <c r="D15" s="10"/>
      <c r="E15" s="1"/>
      <c r="F15" s="1"/>
      <c r="G15" s="1"/>
    </row>
    <row r="16" spans="1:10" x14ac:dyDescent="0.3">
      <c r="A16" s="1"/>
      <c r="B16" s="1"/>
      <c r="C16" s="10"/>
      <c r="D16" s="10"/>
      <c r="E16" s="1"/>
      <c r="F16" s="1"/>
      <c r="G16" s="1"/>
    </row>
    <row r="17" spans="1:8" ht="15" thickBot="1" x14ac:dyDescent="0.35">
      <c r="A17" s="21" t="s">
        <v>36</v>
      </c>
      <c r="B17" s="21"/>
      <c r="C17" s="21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6" thickTop="1" thickBot="1" x14ac:dyDescent="0.35">
      <c r="A18" s="21" t="s">
        <v>38</v>
      </c>
      <c r="B18" s="21"/>
      <c r="C18" s="21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6" thickTop="1" thickBot="1" x14ac:dyDescent="0.35">
      <c r="A19" s="21" t="s">
        <v>39</v>
      </c>
      <c r="B19" s="21"/>
      <c r="C19" s="21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"/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workbookViewId="0">
      <selection activeCell="C19" sqref="C19"/>
    </sheetView>
  </sheetViews>
  <sheetFormatPr defaultRowHeight="14.4" x14ac:dyDescent="0.3"/>
  <cols>
    <col min="1" max="1" width="24.109375" bestFit="1" customWidth="1"/>
    <col min="14" max="14" width="13.21875" customWidth="1"/>
    <col min="15" max="15" width="16.5546875" bestFit="1" customWidth="1"/>
    <col min="16" max="16" width="12.21875" bestFit="1" customWidth="1"/>
    <col min="17" max="19" width="11.6640625" customWidth="1"/>
    <col min="20" max="26" width="11.5546875" bestFit="1" customWidth="1"/>
  </cols>
  <sheetData>
    <row r="1" spans="1:17" x14ac:dyDescent="0.3">
      <c r="A1" s="22" t="s">
        <v>125</v>
      </c>
      <c r="B1" s="22"/>
      <c r="C1" s="22"/>
    </row>
    <row r="2" spans="1:17" x14ac:dyDescent="0.3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230</v>
      </c>
    </row>
    <row r="3" spans="1:17" x14ac:dyDescent="0.3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</row>
    <row r="4" spans="1:17" x14ac:dyDescent="0.3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</row>
    <row r="5" spans="1:17" x14ac:dyDescent="0.3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53</v>
      </c>
    </row>
    <row r="6" spans="1:17" x14ac:dyDescent="0.3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63</v>
      </c>
    </row>
    <row r="7" spans="1:17" x14ac:dyDescent="0.3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76</v>
      </c>
    </row>
    <row r="8" spans="1:17" x14ac:dyDescent="0.3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76</v>
      </c>
    </row>
    <row r="9" spans="1:17" x14ac:dyDescent="0.3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76</v>
      </c>
    </row>
    <row r="10" spans="1:17" x14ac:dyDescent="0.3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76</v>
      </c>
    </row>
    <row r="11" spans="1:17" x14ac:dyDescent="0.3">
      <c r="N11">
        <v>9</v>
      </c>
      <c r="O11">
        <f>'2023 - Fall'!K10</f>
        <v>147</v>
      </c>
      <c r="P11">
        <f>'2024 - Spring'!K10</f>
        <v>132</v>
      </c>
      <c r="Q11">
        <f>'2024 - Fall'!K10</f>
        <v>76</v>
      </c>
    </row>
    <row r="12" spans="1:17" x14ac:dyDescent="0.3">
      <c r="N12">
        <v>10</v>
      </c>
      <c r="O12">
        <f>'2023 - Fall'!K11</f>
        <v>158</v>
      </c>
      <c r="P12">
        <f>'2024 - Spring'!K11</f>
        <v>139</v>
      </c>
      <c r="Q12">
        <f>'2024 - Fall'!K11</f>
        <v>76</v>
      </c>
    </row>
    <row r="13" spans="1:17" x14ac:dyDescent="0.3">
      <c r="N13">
        <v>11</v>
      </c>
      <c r="O13">
        <f>'2023 - Fall'!K12</f>
        <v>170</v>
      </c>
      <c r="P13">
        <f>'2024 - Spring'!K12</f>
        <v>149</v>
      </c>
      <c r="Q13">
        <f>'2024 - Fall'!K12</f>
        <v>76</v>
      </c>
    </row>
    <row r="14" spans="1:17" x14ac:dyDescent="0.3">
      <c r="N14">
        <v>12</v>
      </c>
      <c r="O14">
        <f>'2023 - Fall'!K13</f>
        <v>183</v>
      </c>
      <c r="P14">
        <f>'2024 - Spring'!K13</f>
        <v>163</v>
      </c>
      <c r="Q14">
        <f>'2024 - Fall'!K13</f>
        <v>76</v>
      </c>
    </row>
    <row r="15" spans="1:17" x14ac:dyDescent="0.3">
      <c r="N15">
        <v>13</v>
      </c>
      <c r="O15">
        <f>'2023 - Fall'!K14</f>
        <v>204</v>
      </c>
      <c r="P15">
        <f>'2024 - Spring'!K14</f>
        <v>187</v>
      </c>
      <c r="Q15">
        <f>'2024 - Fall'!K14</f>
        <v>76</v>
      </c>
    </row>
    <row r="16" spans="1:17" x14ac:dyDescent="0.3">
      <c r="N16">
        <v>14</v>
      </c>
      <c r="O16">
        <f>'2023 - Fall'!K15</f>
        <v>223</v>
      </c>
      <c r="P16">
        <f>'2024 - Spring'!K15</f>
        <v>196</v>
      </c>
      <c r="Q16">
        <f>'2024 - Fall'!K15</f>
        <v>76</v>
      </c>
    </row>
    <row r="17" spans="14:26" x14ac:dyDescent="0.3">
      <c r="N17">
        <v>15</v>
      </c>
      <c r="P17">
        <f>'2024 - Spring'!K16</f>
        <v>205</v>
      </c>
      <c r="Q17">
        <f>'2024 - Fall'!K16</f>
        <v>76</v>
      </c>
    </row>
    <row r="19" spans="14:26" x14ac:dyDescent="0.3">
      <c r="N19" s="20" t="s">
        <v>231</v>
      </c>
    </row>
    <row r="21" spans="14:26" x14ac:dyDescent="0.3">
      <c r="N21" t="s">
        <v>168</v>
      </c>
    </row>
    <row r="22" spans="14:26" x14ac:dyDescent="0.3">
      <c r="N22" t="s">
        <v>146</v>
      </c>
      <c r="O22" t="s">
        <v>145</v>
      </c>
      <c r="P22" t="s">
        <v>147</v>
      </c>
    </row>
    <row r="23" spans="14:26" x14ac:dyDescent="0.3">
      <c r="N23">
        <f>1+1+1+1+1</f>
        <v>5</v>
      </c>
      <c r="O23">
        <f>1+1+1+1+1</f>
        <v>5</v>
      </c>
      <c r="P23">
        <f>1+1+1</f>
        <v>3</v>
      </c>
    </row>
    <row r="24" spans="14:26" x14ac:dyDescent="0.3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3">
      <c r="N26" t="s">
        <v>167</v>
      </c>
    </row>
    <row r="27" spans="14:26" x14ac:dyDescent="0.3">
      <c r="N27" t="s">
        <v>157</v>
      </c>
      <c r="O27" t="s">
        <v>166</v>
      </c>
      <c r="P27" t="s">
        <v>158</v>
      </c>
      <c r="Q27" t="s">
        <v>160</v>
      </c>
      <c r="R27" t="s">
        <v>148</v>
      </c>
      <c r="S27" t="s">
        <v>155</v>
      </c>
      <c r="T27" t="s">
        <v>149</v>
      </c>
      <c r="U27" t="s">
        <v>159</v>
      </c>
      <c r="V27" t="s">
        <v>162</v>
      </c>
      <c r="W27" t="s">
        <v>163</v>
      </c>
      <c r="X27" t="s">
        <v>164</v>
      </c>
      <c r="Y27" t="s">
        <v>161</v>
      </c>
      <c r="Z27" t="s">
        <v>165</v>
      </c>
    </row>
    <row r="28" spans="14:26" x14ac:dyDescent="0.3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3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tabSelected="1" zoomScaleNormal="100" workbookViewId="0">
      <selection activeCell="J7" sqref="J7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232</v>
      </c>
    </row>
    <row r="2" spans="1:12" ht="28.8" x14ac:dyDescent="0.3">
      <c r="A2" s="1" t="s">
        <v>171</v>
      </c>
      <c r="B2" s="1" t="s">
        <v>33</v>
      </c>
      <c r="C2" s="17" t="s">
        <v>53</v>
      </c>
      <c r="D2" s="8" t="s">
        <v>200</v>
      </c>
      <c r="E2" s="17" t="s">
        <v>193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K2">
        <f>I2</f>
        <v>16</v>
      </c>
      <c r="L2" s="1" t="s">
        <v>233</v>
      </c>
    </row>
    <row r="3" spans="1:12" ht="28.8" x14ac:dyDescent="0.3">
      <c r="A3" s="1" t="s">
        <v>172</v>
      </c>
      <c r="B3" s="1" t="s">
        <v>83</v>
      </c>
      <c r="C3" s="17" t="s">
        <v>211</v>
      </c>
      <c r="D3" s="8" t="s">
        <v>212</v>
      </c>
      <c r="E3" s="17" t="s">
        <v>146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233</v>
      </c>
    </row>
    <row r="4" spans="1:12" ht="28.8" x14ac:dyDescent="0.3">
      <c r="A4" s="1" t="s">
        <v>173</v>
      </c>
      <c r="B4" s="1" t="s">
        <v>33</v>
      </c>
      <c r="C4" s="17" t="s">
        <v>187</v>
      </c>
      <c r="D4" s="8" t="s">
        <v>201</v>
      </c>
      <c r="E4" s="17" t="s">
        <v>194</v>
      </c>
      <c r="F4" s="17" t="s">
        <v>61</v>
      </c>
      <c r="G4" s="1">
        <v>6</v>
      </c>
      <c r="H4" s="1">
        <v>9</v>
      </c>
      <c r="I4" s="1">
        <f t="shared" si="0"/>
        <v>15</v>
      </c>
      <c r="J4" t="s">
        <v>22</v>
      </c>
      <c r="K4">
        <f t="shared" si="1"/>
        <v>53</v>
      </c>
      <c r="L4" s="1" t="s">
        <v>234</v>
      </c>
    </row>
    <row r="5" spans="1:12" ht="28.8" x14ac:dyDescent="0.3">
      <c r="A5" s="1" t="s">
        <v>174</v>
      </c>
      <c r="B5" s="1" t="s">
        <v>83</v>
      </c>
      <c r="C5" s="17" t="s">
        <v>213</v>
      </c>
      <c r="D5" s="8" t="s">
        <v>214</v>
      </c>
      <c r="E5" s="17" t="s">
        <v>146</v>
      </c>
      <c r="F5" s="17" t="s">
        <v>61</v>
      </c>
      <c r="G5" s="1">
        <v>5</v>
      </c>
      <c r="H5" s="1">
        <v>5</v>
      </c>
      <c r="I5" s="1">
        <f t="shared" si="0"/>
        <v>10</v>
      </c>
      <c r="J5" t="s">
        <v>226</v>
      </c>
      <c r="K5">
        <f t="shared" si="1"/>
        <v>63</v>
      </c>
      <c r="L5" s="1" t="s">
        <v>233</v>
      </c>
    </row>
    <row r="6" spans="1:12" ht="57.6" x14ac:dyDescent="0.3">
      <c r="A6" s="1" t="s">
        <v>175</v>
      </c>
      <c r="B6" s="1" t="s">
        <v>33</v>
      </c>
      <c r="C6" s="17" t="s">
        <v>188</v>
      </c>
      <c r="D6" s="18" t="s">
        <v>202</v>
      </c>
      <c r="E6" s="17" t="s">
        <v>195</v>
      </c>
      <c r="F6" s="19" t="s">
        <v>93</v>
      </c>
      <c r="G6" s="1">
        <v>6</v>
      </c>
      <c r="H6" s="1">
        <v>7</v>
      </c>
      <c r="I6" s="1">
        <f t="shared" si="0"/>
        <v>13</v>
      </c>
      <c r="K6">
        <f t="shared" si="1"/>
        <v>76</v>
      </c>
      <c r="L6" s="1" t="s">
        <v>234</v>
      </c>
    </row>
    <row r="7" spans="1:12" ht="43.2" x14ac:dyDescent="0.3">
      <c r="A7" s="1" t="s">
        <v>176</v>
      </c>
      <c r="B7" s="1" t="s">
        <v>83</v>
      </c>
      <c r="C7" s="17" t="s">
        <v>215</v>
      </c>
      <c r="D7" s="8" t="s">
        <v>216</v>
      </c>
      <c r="E7" s="17" t="s">
        <v>217</v>
      </c>
      <c r="F7" s="17" t="s">
        <v>61</v>
      </c>
      <c r="I7" s="1">
        <f t="shared" si="0"/>
        <v>0</v>
      </c>
      <c r="J7" t="s">
        <v>225</v>
      </c>
      <c r="K7">
        <f t="shared" si="1"/>
        <v>76</v>
      </c>
      <c r="L7" s="1" t="s">
        <v>233</v>
      </c>
    </row>
    <row r="8" spans="1:12" x14ac:dyDescent="0.3">
      <c r="A8" s="1" t="s">
        <v>177</v>
      </c>
      <c r="B8" s="1" t="s">
        <v>33</v>
      </c>
      <c r="C8" s="17" t="s">
        <v>189</v>
      </c>
      <c r="D8" s="8" t="s">
        <v>203</v>
      </c>
      <c r="E8" s="17" t="s">
        <v>196</v>
      </c>
      <c r="F8" s="17" t="s">
        <v>89</v>
      </c>
      <c r="I8" s="1">
        <f t="shared" si="0"/>
        <v>0</v>
      </c>
      <c r="J8" t="s">
        <v>227</v>
      </c>
      <c r="K8">
        <f t="shared" si="1"/>
        <v>76</v>
      </c>
      <c r="L8" s="1" t="s">
        <v>234</v>
      </c>
    </row>
    <row r="9" spans="1:12" x14ac:dyDescent="0.3">
      <c r="A9" s="1" t="s">
        <v>178</v>
      </c>
      <c r="B9" s="1" t="s">
        <v>83</v>
      </c>
      <c r="C9" s="17" t="s">
        <v>218</v>
      </c>
      <c r="D9" s="8" t="s">
        <v>219</v>
      </c>
      <c r="E9" s="17" t="s">
        <v>146</v>
      </c>
      <c r="F9" s="17" t="s">
        <v>61</v>
      </c>
      <c r="I9" s="1">
        <f t="shared" si="0"/>
        <v>0</v>
      </c>
      <c r="J9" t="s">
        <v>228</v>
      </c>
      <c r="K9">
        <f t="shared" si="1"/>
        <v>76</v>
      </c>
      <c r="L9" s="1" t="s">
        <v>234</v>
      </c>
    </row>
    <row r="10" spans="1:12" ht="28.8" x14ac:dyDescent="0.3">
      <c r="A10" s="1" t="s">
        <v>179</v>
      </c>
      <c r="B10" s="1" t="s">
        <v>33</v>
      </c>
      <c r="C10" s="17" t="s">
        <v>190</v>
      </c>
      <c r="D10" s="8" t="s">
        <v>204</v>
      </c>
      <c r="E10" s="17" t="s">
        <v>197</v>
      </c>
      <c r="F10" s="19" t="s">
        <v>208</v>
      </c>
      <c r="I10" s="1">
        <f t="shared" si="0"/>
        <v>0</v>
      </c>
      <c r="K10">
        <f t="shared" si="1"/>
        <v>76</v>
      </c>
      <c r="L10" s="1" t="s">
        <v>233</v>
      </c>
    </row>
    <row r="11" spans="1:12" ht="28.8" x14ac:dyDescent="0.3">
      <c r="A11" s="1" t="s">
        <v>180</v>
      </c>
      <c r="B11" s="1" t="s">
        <v>83</v>
      </c>
      <c r="C11" s="17" t="s">
        <v>55</v>
      </c>
      <c r="D11" s="8" t="s">
        <v>220</v>
      </c>
      <c r="E11" s="17" t="s">
        <v>147</v>
      </c>
      <c r="F11" s="17" t="s">
        <v>61</v>
      </c>
      <c r="I11" s="1">
        <f t="shared" si="0"/>
        <v>0</v>
      </c>
      <c r="K11">
        <f t="shared" si="1"/>
        <v>76</v>
      </c>
      <c r="L11" s="1" t="s">
        <v>234</v>
      </c>
    </row>
    <row r="12" spans="1:12" ht="28.8" x14ac:dyDescent="0.3">
      <c r="A12" s="1" t="s">
        <v>181</v>
      </c>
      <c r="B12" s="1" t="s">
        <v>33</v>
      </c>
      <c r="C12" s="17" t="s">
        <v>191</v>
      </c>
      <c r="D12" s="8" t="s">
        <v>205</v>
      </c>
      <c r="E12" s="17" t="s">
        <v>139</v>
      </c>
      <c r="F12" s="19" t="s">
        <v>209</v>
      </c>
      <c r="I12" s="1">
        <f t="shared" si="0"/>
        <v>0</v>
      </c>
      <c r="K12">
        <f t="shared" si="1"/>
        <v>76</v>
      </c>
      <c r="L12" s="1" t="s">
        <v>234</v>
      </c>
    </row>
    <row r="13" spans="1:12" x14ac:dyDescent="0.3">
      <c r="A13" s="1" t="s">
        <v>182</v>
      </c>
      <c r="B13" s="1" t="s">
        <v>83</v>
      </c>
      <c r="C13" s="17" t="s">
        <v>221</v>
      </c>
      <c r="D13" s="8" t="s">
        <v>222</v>
      </c>
      <c r="E13" s="17" t="s">
        <v>147</v>
      </c>
      <c r="F13" s="17" t="s">
        <v>61</v>
      </c>
      <c r="I13" s="1">
        <f t="shared" si="0"/>
        <v>0</v>
      </c>
      <c r="J13" t="s">
        <v>229</v>
      </c>
      <c r="K13">
        <f t="shared" si="1"/>
        <v>76</v>
      </c>
      <c r="L13" s="1" t="s">
        <v>233</v>
      </c>
    </row>
    <row r="14" spans="1:12" ht="28.8" x14ac:dyDescent="0.3">
      <c r="A14" s="1" t="s">
        <v>183</v>
      </c>
      <c r="B14" s="1" t="s">
        <v>33</v>
      </c>
      <c r="C14" s="17" t="s">
        <v>99</v>
      </c>
      <c r="D14" s="8" t="s">
        <v>206</v>
      </c>
      <c r="E14" s="17" t="s">
        <v>198</v>
      </c>
      <c r="F14" s="17" t="s">
        <v>85</v>
      </c>
      <c r="I14" s="1">
        <f t="shared" si="0"/>
        <v>0</v>
      </c>
      <c r="J14" t="s">
        <v>186</v>
      </c>
      <c r="K14">
        <f t="shared" si="1"/>
        <v>76</v>
      </c>
      <c r="L14" s="1" t="s">
        <v>233</v>
      </c>
    </row>
    <row r="15" spans="1:12" ht="28.8" x14ac:dyDescent="0.3">
      <c r="A15" s="1" t="s">
        <v>184</v>
      </c>
      <c r="B15" s="1" t="s">
        <v>83</v>
      </c>
      <c r="C15" s="17" t="s">
        <v>223</v>
      </c>
      <c r="D15" s="18" t="s">
        <v>224</v>
      </c>
      <c r="E15" s="17" t="s">
        <v>217</v>
      </c>
      <c r="F15" s="17" t="s">
        <v>61</v>
      </c>
      <c r="I15" s="1">
        <f t="shared" si="0"/>
        <v>0</v>
      </c>
      <c r="J15" t="s">
        <v>22</v>
      </c>
      <c r="K15">
        <f t="shared" si="1"/>
        <v>76</v>
      </c>
      <c r="L15" s="1" t="s">
        <v>234</v>
      </c>
    </row>
    <row r="16" spans="1:12" ht="28.8" x14ac:dyDescent="0.3">
      <c r="A16" s="1" t="s">
        <v>185</v>
      </c>
      <c r="B16" s="1" t="s">
        <v>33</v>
      </c>
      <c r="C16" s="17" t="s">
        <v>192</v>
      </c>
      <c r="D16" s="18" t="s">
        <v>207</v>
      </c>
      <c r="E16" s="17" t="s">
        <v>199</v>
      </c>
      <c r="F16" s="19" t="s">
        <v>210</v>
      </c>
      <c r="I16" s="1">
        <f t="shared" si="0"/>
        <v>0</v>
      </c>
      <c r="K16">
        <f t="shared" si="1"/>
        <v>76</v>
      </c>
      <c r="L16" s="1" t="s">
        <v>234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11"/>
      <c r="G17" s="2">
        <f>SUM(G2:G16)</f>
        <v>49</v>
      </c>
      <c r="H17" s="2">
        <f>SUM(H2:H16)</f>
        <v>27</v>
      </c>
      <c r="I17" s="2">
        <f>SUM(G17:H17)</f>
        <v>76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11"/>
      <c r="G18" s="4">
        <f>AVERAGE(G2:G16)</f>
        <v>9.8000000000000007</v>
      </c>
      <c r="H18" s="4">
        <f>AVERAGE(H2:H16)</f>
        <v>5.4</v>
      </c>
      <c r="I18" s="4">
        <f>SUM(G18:H18)</f>
        <v>15.200000000000001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11"/>
      <c r="G19" s="4"/>
      <c r="H19" s="4"/>
      <c r="I19" s="6">
        <f>I18/(64+12)</f>
        <v>0.2</v>
      </c>
      <c r="J19" s="5" t="s">
        <v>41</v>
      </c>
    </row>
    <row r="20" spans="1:10" ht="15" thickTop="1" x14ac:dyDescent="0.3"/>
    <row r="25" spans="1:10" x14ac:dyDescent="0.3">
      <c r="C25" s="17"/>
    </row>
    <row r="26" spans="1:10" x14ac:dyDescent="0.3">
      <c r="C26" s="17"/>
      <c r="D26" s="18"/>
    </row>
    <row r="27" spans="1:10" x14ac:dyDescent="0.3">
      <c r="C27" s="17"/>
    </row>
    <row r="28" spans="1:10" x14ac:dyDescent="0.3">
      <c r="C28" s="17"/>
    </row>
    <row r="29" spans="1:10" x14ac:dyDescent="0.3">
      <c r="C29" s="17"/>
    </row>
    <row r="30" spans="1:10" x14ac:dyDescent="0.3">
      <c r="C30" s="17"/>
    </row>
    <row r="31" spans="1:10" x14ac:dyDescent="0.3">
      <c r="C31" s="17"/>
    </row>
    <row r="32" spans="1:10" x14ac:dyDescent="0.3">
      <c r="C32" s="17"/>
    </row>
    <row r="33" spans="3:4" x14ac:dyDescent="0.3">
      <c r="C33" s="17"/>
    </row>
    <row r="34" spans="3:4" x14ac:dyDescent="0.3">
      <c r="C34" s="17"/>
    </row>
    <row r="35" spans="3:4" x14ac:dyDescent="0.3">
      <c r="C35" s="17"/>
      <c r="D35" s="18"/>
    </row>
    <row r="36" spans="3:4" x14ac:dyDescent="0.3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G1" workbookViewId="0">
      <pane ySplit="1" topLeftCell="A4" activePane="bottomLeft" state="frozen"/>
      <selection pane="bottomLeft" activeCell="A2" sqref="A2"/>
    </sheetView>
  </sheetViews>
  <sheetFormatPr defaultRowHeight="14.4" x14ac:dyDescent="0.3"/>
  <cols>
    <col min="1" max="1" width="9.21875" style="1" bestFit="1" customWidth="1"/>
    <col min="2" max="2" width="10.109375" style="1" customWidth="1"/>
    <col min="3" max="3" width="26" style="8" customWidth="1"/>
    <col min="4" max="4" width="45.77734375" style="8" customWidth="1"/>
    <col min="5" max="5" width="19.6640625" style="8" customWidth="1"/>
    <col min="6" max="6" width="16.21875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68</v>
      </c>
      <c r="B2" s="1" t="s">
        <v>33</v>
      </c>
      <c r="C2" t="s">
        <v>114</v>
      </c>
      <c r="D2" s="8" t="s">
        <v>115</v>
      </c>
      <c r="E2" s="8" t="s">
        <v>138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K2">
        <f>I2</f>
        <v>10</v>
      </c>
    </row>
    <row r="3" spans="1:11" ht="28.8" x14ac:dyDescent="0.3">
      <c r="A3" s="1" t="s">
        <v>69</v>
      </c>
      <c r="B3" s="1" t="s">
        <v>83</v>
      </c>
      <c r="C3" s="10" t="s">
        <v>9</v>
      </c>
      <c r="D3" s="8" t="s">
        <v>109</v>
      </c>
      <c r="E3" s="8" t="s">
        <v>146</v>
      </c>
      <c r="F3" t="s">
        <v>61</v>
      </c>
      <c r="G3" s="1">
        <v>8</v>
      </c>
      <c r="H3" s="1">
        <v>3</v>
      </c>
      <c r="I3" s="1">
        <f t="shared" si="0"/>
        <v>11</v>
      </c>
      <c r="K3">
        <f t="shared" ref="K3:K16" si="1">K2+I3</f>
        <v>21</v>
      </c>
    </row>
    <row r="4" spans="1:11" ht="28.8" x14ac:dyDescent="0.3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139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">
      <c r="A5" s="1" t="s">
        <v>71</v>
      </c>
      <c r="B5" s="1" t="s">
        <v>83</v>
      </c>
      <c r="C5" s="10" t="s">
        <v>86</v>
      </c>
      <c r="D5" s="8" t="s">
        <v>104</v>
      </c>
      <c r="E5" s="8" t="s">
        <v>145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8.8" x14ac:dyDescent="0.3">
      <c r="A6" s="1" t="s">
        <v>72</v>
      </c>
      <c r="B6" s="1" t="s">
        <v>33</v>
      </c>
      <c r="C6" s="10" t="s">
        <v>87</v>
      </c>
      <c r="D6" s="10" t="s">
        <v>100</v>
      </c>
      <c r="E6" s="8" t="s">
        <v>140</v>
      </c>
      <c r="F6" s="9" t="s">
        <v>99</v>
      </c>
      <c r="G6" s="1">
        <v>17</v>
      </c>
      <c r="H6" s="1">
        <v>2</v>
      </c>
      <c r="I6" s="1">
        <f t="shared" si="0"/>
        <v>19</v>
      </c>
      <c r="K6">
        <f t="shared" si="1"/>
        <v>72</v>
      </c>
    </row>
    <row r="7" spans="1:11" ht="28.8" x14ac:dyDescent="0.3">
      <c r="A7" s="1" t="s">
        <v>73</v>
      </c>
      <c r="B7" s="1" t="s">
        <v>83</v>
      </c>
      <c r="C7" s="10" t="s">
        <v>88</v>
      </c>
      <c r="D7" s="8" t="s">
        <v>105</v>
      </c>
      <c r="E7" s="8" t="s">
        <v>147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6" x14ac:dyDescent="0.3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156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8.8" x14ac:dyDescent="0.3">
      <c r="A9" s="1" t="s">
        <v>75</v>
      </c>
      <c r="B9" s="1" t="s">
        <v>33</v>
      </c>
      <c r="C9" s="10" t="s">
        <v>95</v>
      </c>
      <c r="D9" s="8" t="s">
        <v>113</v>
      </c>
      <c r="E9" s="8" t="s">
        <v>141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8.8" x14ac:dyDescent="0.3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146</v>
      </c>
      <c r="F10" t="s">
        <v>61</v>
      </c>
      <c r="G10" s="1">
        <v>7</v>
      </c>
      <c r="H10" s="1">
        <v>3</v>
      </c>
      <c r="I10" s="1">
        <f t="shared" si="0"/>
        <v>10</v>
      </c>
      <c r="K10">
        <f t="shared" si="1"/>
        <v>132</v>
      </c>
    </row>
    <row r="11" spans="1:11" ht="28.8" x14ac:dyDescent="0.3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142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145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2" x14ac:dyDescent="0.3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143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6" x14ac:dyDescent="0.3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145</v>
      </c>
      <c r="F14" t="s">
        <v>61</v>
      </c>
      <c r="G14" s="1">
        <v>13</v>
      </c>
      <c r="H14" s="1">
        <v>11</v>
      </c>
      <c r="I14" s="1">
        <f t="shared" si="0"/>
        <v>24</v>
      </c>
      <c r="K14">
        <f t="shared" si="1"/>
        <v>187</v>
      </c>
    </row>
    <row r="15" spans="1:11" ht="28.8" x14ac:dyDescent="0.3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144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8.8" x14ac:dyDescent="0.3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146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"/>
    <row r="22" spans="1:10" x14ac:dyDescent="0.3">
      <c r="E22"/>
    </row>
    <row r="23" spans="1:10" x14ac:dyDescent="0.3">
      <c r="E23"/>
    </row>
    <row r="24" spans="1:10" x14ac:dyDescent="0.3">
      <c r="E24"/>
    </row>
    <row r="25" spans="1:10" x14ac:dyDescent="0.3">
      <c r="E25"/>
    </row>
    <row r="26" spans="1:10" x14ac:dyDescent="0.3">
      <c r="E26"/>
    </row>
    <row r="27" spans="1:10" x14ac:dyDescent="0.3">
      <c r="E27"/>
    </row>
    <row r="28" spans="1:10" x14ac:dyDescent="0.3">
      <c r="E28"/>
    </row>
    <row r="29" spans="1:10" x14ac:dyDescent="0.3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4" activePane="bottomLeft" state="frozen"/>
      <selection pane="bottomLeft" activeCell="D6" sqref="D6"/>
    </sheetView>
  </sheetViews>
  <sheetFormatPr defaultRowHeight="14.4" x14ac:dyDescent="0.3"/>
  <cols>
    <col min="1" max="1" width="9.21875" style="1" bestFit="1" customWidth="1"/>
    <col min="2" max="2" width="9.33203125" style="1" bestFit="1" customWidth="1"/>
    <col min="3" max="3" width="17.44140625" bestFit="1" customWidth="1"/>
    <col min="4" max="4" width="40.33203125" customWidth="1"/>
    <col min="5" max="5" width="15.33203125" customWidth="1"/>
    <col min="6" max="6" width="15.88671875" bestFit="1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</v>
      </c>
      <c r="B2" s="1" t="s">
        <v>33</v>
      </c>
      <c r="C2" t="s">
        <v>7</v>
      </c>
      <c r="D2" s="8" t="s">
        <v>46</v>
      </c>
      <c r="E2" s="8" t="s">
        <v>148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K2">
        <f>I2</f>
        <v>10</v>
      </c>
    </row>
    <row r="3" spans="1:11" x14ac:dyDescent="0.3">
      <c r="A3" s="1" t="s">
        <v>23</v>
      </c>
      <c r="B3" s="1" t="s">
        <v>83</v>
      </c>
      <c r="C3" t="s">
        <v>24</v>
      </c>
      <c r="D3" s="8" t="s">
        <v>60</v>
      </c>
      <c r="E3" s="8" t="s">
        <v>146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8.8" x14ac:dyDescent="0.3">
      <c r="A4" s="1" t="s">
        <v>8</v>
      </c>
      <c r="B4" s="1" t="s">
        <v>33</v>
      </c>
      <c r="C4" t="s">
        <v>9</v>
      </c>
      <c r="D4" s="8" t="s">
        <v>47</v>
      </c>
      <c r="E4" s="8" t="s">
        <v>149</v>
      </c>
      <c r="F4" t="s">
        <v>48</v>
      </c>
      <c r="G4" s="1">
        <v>9</v>
      </c>
      <c r="H4" s="1">
        <v>2</v>
      </c>
      <c r="I4" s="1">
        <f t="shared" si="0"/>
        <v>11</v>
      </c>
      <c r="K4">
        <f t="shared" si="1"/>
        <v>35</v>
      </c>
    </row>
    <row r="5" spans="1:11" ht="28.8" x14ac:dyDescent="0.3">
      <c r="A5" s="1" t="s">
        <v>25</v>
      </c>
      <c r="B5" s="1" t="s">
        <v>83</v>
      </c>
      <c r="C5" t="s">
        <v>35</v>
      </c>
      <c r="D5" s="8" t="s">
        <v>62</v>
      </c>
      <c r="E5" s="8" t="s">
        <v>145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2" x14ac:dyDescent="0.3">
      <c r="A6" s="1" t="s">
        <v>10</v>
      </c>
      <c r="B6" s="1" t="s">
        <v>33</v>
      </c>
      <c r="C6" t="s">
        <v>11</v>
      </c>
      <c r="D6" s="8" t="s">
        <v>49</v>
      </c>
      <c r="E6" s="8" t="s">
        <v>150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28.8" x14ac:dyDescent="0.3">
      <c r="A7" s="1" t="s">
        <v>26</v>
      </c>
      <c r="B7" s="1" t="s">
        <v>83</v>
      </c>
      <c r="C7" t="s">
        <v>27</v>
      </c>
      <c r="D7" s="8" t="s">
        <v>63</v>
      </c>
      <c r="E7" s="8" t="s">
        <v>147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8.8" x14ac:dyDescent="0.3">
      <c r="A8" s="1" t="s">
        <v>12</v>
      </c>
      <c r="B8" s="1" t="s">
        <v>33</v>
      </c>
      <c r="C8" t="s">
        <v>13</v>
      </c>
      <c r="D8" s="8" t="s">
        <v>51</v>
      </c>
      <c r="E8" s="8" t="s">
        <v>151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">
      <c r="A9" s="1" t="s">
        <v>28</v>
      </c>
      <c r="B9" s="1" t="s">
        <v>83</v>
      </c>
      <c r="C9" t="s">
        <v>29</v>
      </c>
      <c r="D9" s="8" t="s">
        <v>64</v>
      </c>
      <c r="E9" s="8" t="s">
        <v>145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8.8" x14ac:dyDescent="0.3">
      <c r="A10" s="1" t="s">
        <v>14</v>
      </c>
      <c r="B10" s="1" t="s">
        <v>33</v>
      </c>
      <c r="C10" t="s">
        <v>20</v>
      </c>
      <c r="D10" s="8" t="s">
        <v>52</v>
      </c>
      <c r="E10" s="8" t="s">
        <v>152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">
      <c r="A11" s="1" t="s">
        <v>30</v>
      </c>
      <c r="B11" s="1" t="s">
        <v>83</v>
      </c>
      <c r="C11" t="s">
        <v>37</v>
      </c>
      <c r="D11" s="8" t="s">
        <v>65</v>
      </c>
      <c r="E11" s="8" t="s">
        <v>146</v>
      </c>
      <c r="F11" t="s">
        <v>61</v>
      </c>
      <c r="G11" s="1">
        <v>8</v>
      </c>
      <c r="H11" s="1">
        <v>3</v>
      </c>
      <c r="I11" s="1">
        <f t="shared" si="0"/>
        <v>11</v>
      </c>
      <c r="K11">
        <f t="shared" si="1"/>
        <v>158</v>
      </c>
    </row>
    <row r="12" spans="1:11" ht="28.8" x14ac:dyDescent="0.3">
      <c r="A12" s="1" t="s">
        <v>15</v>
      </c>
      <c r="B12" s="1" t="s">
        <v>33</v>
      </c>
      <c r="C12" t="s">
        <v>21</v>
      </c>
      <c r="D12" s="8" t="s">
        <v>54</v>
      </c>
      <c r="E12" s="8" t="s">
        <v>153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2" x14ac:dyDescent="0.3">
      <c r="A13" s="1" t="s">
        <v>16</v>
      </c>
      <c r="B13" s="1" t="s">
        <v>33</v>
      </c>
      <c r="C13" t="s">
        <v>17</v>
      </c>
      <c r="D13" s="8" t="s">
        <v>56</v>
      </c>
      <c r="E13" s="8" t="s">
        <v>154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8.8" x14ac:dyDescent="0.3">
      <c r="A14" s="1" t="s">
        <v>31</v>
      </c>
      <c r="B14" s="1" t="s">
        <v>83</v>
      </c>
      <c r="C14" t="s">
        <v>9</v>
      </c>
      <c r="D14" s="8" t="s">
        <v>66</v>
      </c>
      <c r="E14" s="8" t="s">
        <v>147</v>
      </c>
      <c r="F14" t="s">
        <v>61</v>
      </c>
      <c r="G14" s="1">
        <v>11</v>
      </c>
      <c r="H14" s="1">
        <v>10</v>
      </c>
      <c r="I14" s="1">
        <f t="shared" si="0"/>
        <v>21</v>
      </c>
      <c r="K14">
        <f t="shared" si="1"/>
        <v>204</v>
      </c>
    </row>
    <row r="15" spans="1:11" ht="43.2" x14ac:dyDescent="0.3">
      <c r="A15" s="1" t="s">
        <v>18</v>
      </c>
      <c r="B15" s="1" t="s">
        <v>33</v>
      </c>
      <c r="C15" t="s">
        <v>19</v>
      </c>
      <c r="D15" s="8" t="s">
        <v>58</v>
      </c>
      <c r="E15" s="8" t="s">
        <v>155</v>
      </c>
      <c r="F15" t="s">
        <v>59</v>
      </c>
      <c r="G15" s="1">
        <v>15</v>
      </c>
      <c r="H15" s="1">
        <v>4</v>
      </c>
      <c r="I15" s="1">
        <f t="shared" si="0"/>
        <v>19</v>
      </c>
      <c r="K15">
        <f t="shared" si="1"/>
        <v>223</v>
      </c>
    </row>
    <row r="16" spans="1:11" ht="15" thickBot="1" x14ac:dyDescent="0.35">
      <c r="A16" s="21" t="s">
        <v>36</v>
      </c>
      <c r="B16" s="21"/>
      <c r="C16" s="21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6" thickTop="1" thickBot="1" x14ac:dyDescent="0.35">
      <c r="A17" s="21" t="s">
        <v>38</v>
      </c>
      <c r="B17" s="21"/>
      <c r="C17" s="21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6" thickTop="1" thickBot="1" x14ac:dyDescent="0.35">
      <c r="A18" s="21" t="s">
        <v>39</v>
      </c>
      <c r="B18" s="21"/>
      <c r="C18" s="21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 Symposium</vt:lpstr>
      <vt:lpstr>Attendance Descriptives</vt:lpstr>
      <vt:lpstr>2024 - Fall</vt:lpstr>
      <vt:lpstr>2024 - Spring</vt:lpstr>
      <vt:lpstr>2023 -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2023-06-13T02:32:43Z</dcterms:created>
  <dcterms:modified xsi:type="dcterms:W3CDTF">2024-10-05T17:48:26Z</dcterms:modified>
</cp:coreProperties>
</file>