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896FF056-54C4-43FB-9C20-8273FD5B4284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<sst xmlns="http://schemas.openxmlformats.org/spreadsheetml/2006/main" count="417" uniqueCount="238">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</sst>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Q11" sqref="Q11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228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126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126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126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126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126</v>
      </c>
    </row>
    <row r="17" spans="14:26" x14ac:dyDescent="0.3">
      <c r="N17">
        <v>15</v>
      </c>
      <c r="P17">
        <f>'2024 - Spring'!K16</f>
        <v>205</v>
      </c>
      <c r="Q17">
        <f>'2024 - Fall'!K16</f>
        <v>126</v>
      </c>
    </row>
    <row r="19" spans="14:26" x14ac:dyDescent="0.3">
      <c r="N19" s="20" t="s">
        <v>229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topLeftCell="A2" zoomScaleNormal="100" workbookViewId="0">
      <selection activeCell="H12" sqref="H12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230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199</v>
      </c>
      <c r="E2" s="17" t="s">
        <v>192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236</v>
      </c>
      <c r="K2">
        <f>I2</f>
        <v>16</v>
      </c>
      <c r="L2" s="1" t="s">
        <v>231</v>
      </c>
    </row>
    <row r="3" spans="1:12" ht="28.8" x14ac:dyDescent="0.3">
      <c r="A3" s="1" t="s">
        <v>172</v>
      </c>
      <c r="B3" s="1" t="s">
        <v>83</v>
      </c>
      <c r="C3" s="17" t="s">
        <v>210</v>
      </c>
      <c r="D3" s="8" t="s">
        <v>211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231</v>
      </c>
    </row>
    <row r="4" spans="1:12" ht="28.8" x14ac:dyDescent="0.3">
      <c r="A4" s="1" t="s">
        <v>173</v>
      </c>
      <c r="B4" s="1" t="s">
        <v>33</v>
      </c>
      <c r="C4" s="17" t="s">
        <v>186</v>
      </c>
      <c r="D4" s="8" t="s">
        <v>200</v>
      </c>
      <c r="E4" s="17" t="s">
        <v>193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232</v>
      </c>
    </row>
    <row r="5" spans="1:12" ht="28.8" x14ac:dyDescent="0.3">
      <c r="A5" s="1" t="s">
        <v>174</v>
      </c>
      <c r="B5" s="1" t="s">
        <v>83</v>
      </c>
      <c r="C5" s="17" t="s">
        <v>212</v>
      </c>
      <c r="D5" s="8" t="s">
        <v>213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224</v>
      </c>
      <c r="K5">
        <f t="shared" si="1"/>
        <v>63</v>
      </c>
      <c r="L5" s="1" t="s">
        <v>231</v>
      </c>
    </row>
    <row r="6" spans="1:12" ht="57.6" x14ac:dyDescent="0.3">
      <c r="A6" s="1" t="s">
        <v>175</v>
      </c>
      <c r="B6" s="1" t="s">
        <v>33</v>
      </c>
      <c r="C6" s="17" t="s">
        <v>187</v>
      </c>
      <c r="D6" s="18" t="s">
        <v>201</v>
      </c>
      <c r="E6" s="17" t="s">
        <v>194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236</v>
      </c>
      <c r="K6">
        <f t="shared" si="1"/>
        <v>76</v>
      </c>
      <c r="L6" s="1" t="s">
        <v>232</v>
      </c>
    </row>
    <row r="7" spans="1:12" ht="43.2" x14ac:dyDescent="0.3">
      <c r="A7" s="1" t="s">
        <v>176</v>
      </c>
      <c r="B7" s="1" t="s">
        <v>83</v>
      </c>
      <c r="C7" s="17" t="s">
        <v>214</v>
      </c>
      <c r="D7" s="8" t="s">
        <v>215</v>
      </c>
      <c r="E7" s="17" t="s">
        <v>216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223</v>
      </c>
      <c r="K7">
        <f t="shared" si="1"/>
        <v>93</v>
      </c>
      <c r="L7" s="1" t="s">
        <v>231</v>
      </c>
    </row>
    <row r="8" spans="1:12" x14ac:dyDescent="0.3">
      <c r="A8" s="1" t="s">
        <v>177</v>
      </c>
      <c r="B8" s="1" t="s">
        <v>33</v>
      </c>
      <c r="C8" s="17" t="s">
        <v>188</v>
      </c>
      <c r="D8" s="8" t="s">
        <v>202</v>
      </c>
      <c r="E8" s="17" t="s">
        <v>195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225</v>
      </c>
      <c r="K8">
        <f t="shared" si="1"/>
        <v>103</v>
      </c>
      <c r="L8" s="1" t="s">
        <v>232</v>
      </c>
    </row>
    <row r="9" spans="1:12" x14ac:dyDescent="0.3">
      <c r="A9" s="1" t="s">
        <v>178</v>
      </c>
      <c r="B9" s="1" t="s">
        <v>83</v>
      </c>
      <c r="C9" s="17" t="s">
        <v>217</v>
      </c>
      <c r="D9" s="8" t="s">
        <v>218</v>
      </c>
      <c r="E9" s="17" t="s">
        <v>146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226</v>
      </c>
      <c r="K9">
        <f t="shared" si="1"/>
        <v>117</v>
      </c>
      <c r="L9" s="1" t="s">
        <v>232</v>
      </c>
    </row>
    <row r="10" spans="1:12" ht="28.8" x14ac:dyDescent="0.3">
      <c r="A10" s="1" t="s">
        <v>179</v>
      </c>
      <c r="B10" s="1" t="s">
        <v>33</v>
      </c>
      <c r="C10" s="17" t="s">
        <v>189</v>
      </c>
      <c r="D10" s="8" t="s">
        <v>203</v>
      </c>
      <c r="E10" s="17" t="s">
        <v>196</v>
      </c>
      <c r="F10" s="19" t="s">
        <v>207</v>
      </c>
      <c r="G10" s="1">
        <v>9</v>
      </c>
      <c r="H10" s="1">
        <v>0</v>
      </c>
      <c r="I10" s="1">
        <f t="shared" si="0"/>
        <v>9</v>
      </c>
      <c r="J10" t="s">
        <v>236</v>
      </c>
      <c r="K10">
        <f t="shared" si="1"/>
        <v>126</v>
      </c>
      <c r="L10" s="1" t="s">
        <v>231</v>
      </c>
    </row>
    <row r="11" spans="1:12" ht="43.2" x14ac:dyDescent="0.3">
      <c r="A11" s="1" t="s">
        <v>180</v>
      </c>
      <c r="B11" s="1" t="s">
        <v>33</v>
      </c>
      <c r="C11" s="17" t="s">
        <v>89</v>
      </c>
      <c r="D11" s="8" t="s">
        <v>233</v>
      </c>
      <c r="E11" s="17" t="s">
        <v>234</v>
      </c>
      <c r="F11" s="17" t="s">
        <v>235</v>
      </c>
      <c r="I11" s="1">
        <f t="shared" si="0"/>
        <v>0</v>
      </c>
      <c r="J11" t="s">
        <v>236</v>
      </c>
      <c r="K11">
        <f t="shared" si="1"/>
        <v>126</v>
      </c>
      <c r="L11" s="1" t="s">
        <v>232</v>
      </c>
    </row>
    <row r="12" spans="1:12" ht="28.8" x14ac:dyDescent="0.3">
      <c r="A12" s="1" t="s">
        <v>181</v>
      </c>
      <c r="B12" s="1" t="s">
        <v>33</v>
      </c>
      <c r="C12" s="17" t="s">
        <v>190</v>
      </c>
      <c r="D12" s="8" t="s">
        <v>204</v>
      </c>
      <c r="E12" s="17" t="s">
        <v>139</v>
      </c>
      <c r="F12" s="19" t="s">
        <v>208</v>
      </c>
      <c r="I12" s="1">
        <f t="shared" si="0"/>
        <v>0</v>
      </c>
      <c r="J12" t="s">
        <v>236</v>
      </c>
      <c r="K12">
        <f t="shared" si="1"/>
        <v>126</v>
      </c>
      <c r="L12" s="1" t="s">
        <v>232</v>
      </c>
    </row>
    <row r="13" spans="1:12" x14ac:dyDescent="0.3">
      <c r="A13" s="1" t="s">
        <v>182</v>
      </c>
      <c r="B13" s="1" t="s">
        <v>83</v>
      </c>
      <c r="C13" s="17" t="s">
        <v>219</v>
      </c>
      <c r="D13" s="8" t="s">
        <v>220</v>
      </c>
      <c r="E13" s="17" t="s">
        <v>147</v>
      </c>
      <c r="F13" s="17" t="s">
        <v>61</v>
      </c>
      <c r="I13" s="1">
        <f t="shared" si="0"/>
        <v>0</v>
      </c>
      <c r="J13" t="s">
        <v>227</v>
      </c>
      <c r="K13">
        <f t="shared" si="1"/>
        <v>126</v>
      </c>
      <c r="L13" s="1" t="s">
        <v>231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205</v>
      </c>
      <c r="E14" s="17" t="s">
        <v>197</v>
      </c>
      <c r="F14" s="17" t="s">
        <v>85</v>
      </c>
      <c r="I14" s="1">
        <f t="shared" si="0"/>
        <v>0</v>
      </c>
      <c r="J14" t="s">
        <v>237</v>
      </c>
      <c r="K14">
        <f t="shared" si="1"/>
        <v>126</v>
      </c>
      <c r="L14" s="1" t="s">
        <v>231</v>
      </c>
    </row>
    <row r="15" spans="1:12" ht="28.8" x14ac:dyDescent="0.3">
      <c r="A15" s="1" t="s">
        <v>184</v>
      </c>
      <c r="B15" s="1" t="s">
        <v>83</v>
      </c>
      <c r="C15" s="17" t="s">
        <v>221</v>
      </c>
      <c r="D15" s="18" t="s">
        <v>222</v>
      </c>
      <c r="E15" s="17" t="s">
        <v>216</v>
      </c>
      <c r="F15" s="17" t="s">
        <v>61</v>
      </c>
      <c r="I15" s="1">
        <f t="shared" si="0"/>
        <v>0</v>
      </c>
      <c r="J15" t="s">
        <v>22</v>
      </c>
      <c r="K15">
        <f t="shared" si="1"/>
        <v>126</v>
      </c>
      <c r="L15" s="1" t="s">
        <v>232</v>
      </c>
    </row>
    <row r="16" spans="1:12" ht="28.8" x14ac:dyDescent="0.3">
      <c r="A16" s="1" t="s">
        <v>185</v>
      </c>
      <c r="B16" s="1" t="s">
        <v>33</v>
      </c>
      <c r="C16" s="17" t="s">
        <v>191</v>
      </c>
      <c r="D16" s="18" t="s">
        <v>206</v>
      </c>
      <c r="E16" s="17" t="s">
        <v>198</v>
      </c>
      <c r="F16" s="19" t="s">
        <v>209</v>
      </c>
      <c r="I16" s="1">
        <f t="shared" si="0"/>
        <v>0</v>
      </c>
      <c r="J16" t="s">
        <v>236</v>
      </c>
      <c r="K16">
        <f t="shared" si="1"/>
        <v>126</v>
      </c>
      <c r="L16" s="1" t="s">
        <v>232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74</v>
      </c>
      <c r="H17" s="2">
        <f>SUM(H2:H16)</f>
        <v>52</v>
      </c>
      <c r="I17" s="2">
        <f>SUM(G17:H17)</f>
        <v>126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8.2222222222222214</v>
      </c>
      <c r="H18" s="4">
        <f>AVERAGE(H2:H16)</f>
        <v>5.7777777777777777</v>
      </c>
      <c r="I18" s="4">
        <f>SUM(G18:H18)</f>
        <v>14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0.18421052631578946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5" activePane="bottomLeft" state="frozen"/>
      <selection pane="bottomLeft" activeCell="J15" sqref="J15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236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236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236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236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236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236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236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236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236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236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2024-10-30T17:16:36Z</dcterms:modified>
</cp:coreProperties>
</file>