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921386F9-72CC-4CBC-A668-CFF28BA1FE43}" xr6:coauthVersionLast="47" xr6:coauthVersionMax="47" xr10:uidLastSave="{00000000-0000-0000-0000-000000000000}"/>
  <bookViews>
    <workbookView xWindow="-28920" yWindow="-120" windowWidth="29040" windowHeight="15840" tabRatio="769" activeTab="1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6" l="1"/>
  <c r="K2" i="6"/>
  <c r="H15" i="6"/>
  <c r="H14" i="6"/>
  <c r="G14" i="6"/>
  <c r="I13" i="6"/>
  <c r="I12" i="6"/>
  <c r="I11" i="6"/>
  <c r="I10" i="6"/>
  <c r="I9" i="6"/>
  <c r="I8" i="6"/>
  <c r="I7" i="6"/>
  <c r="I6" i="6"/>
  <c r="I5" i="6"/>
  <c r="I4" i="6"/>
  <c r="I3" i="6"/>
  <c r="K3" i="6" s="1"/>
  <c r="I2" i="6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5" i="6" l="1"/>
  <c r="I16" i="6" s="1"/>
  <c r="I14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R3" i="4" l="1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4" i="6" l="1"/>
  <c r="R4" i="4"/>
  <c r="K5" i="5"/>
  <c r="Q5" i="4"/>
  <c r="K4" i="1"/>
  <c r="O4" i="4"/>
  <c r="K4" i="2"/>
  <c r="P4" i="4"/>
  <c r="B2" i="4"/>
  <c r="B8" i="4" s="1"/>
  <c r="K5" i="6" l="1"/>
  <c r="R6" i="4" s="1"/>
  <c r="R5" i="4"/>
  <c r="K6" i="5"/>
  <c r="Q6" i="4"/>
  <c r="K5" i="1"/>
  <c r="O5" i="4"/>
  <c r="K5" i="2"/>
  <c r="P5" i="4"/>
  <c r="K6" i="6" l="1"/>
  <c r="K7" i="5"/>
  <c r="Q7" i="4"/>
  <c r="K6" i="1"/>
  <c r="O6" i="4"/>
  <c r="K6" i="2"/>
  <c r="P6" i="4"/>
  <c r="K7" i="6" l="1"/>
  <c r="R7" i="4"/>
  <c r="K8" i="5"/>
  <c r="Q8" i="4"/>
  <c r="O7" i="4"/>
  <c r="K7" i="1"/>
  <c r="K7" i="2"/>
  <c r="P7" i="4"/>
  <c r="K8" i="6" l="1"/>
  <c r="R8" i="4"/>
  <c r="K9" i="5"/>
  <c r="Q9" i="4"/>
  <c r="K8" i="1"/>
  <c r="O8" i="4"/>
  <c r="K8" i="2"/>
  <c r="P8" i="4"/>
  <c r="K9" i="6" l="1"/>
  <c r="R9" i="4"/>
  <c r="K10" i="5"/>
  <c r="Q10" i="4"/>
  <c r="K9" i="1"/>
  <c r="O9" i="4"/>
  <c r="K9" i="2"/>
  <c r="P9" i="4"/>
  <c r="K10" i="6" l="1"/>
  <c r="R10" i="4"/>
  <c r="K11" i="5"/>
  <c r="Q11" i="4"/>
  <c r="K10" i="1"/>
  <c r="O10" i="4"/>
  <c r="K10" i="2"/>
  <c r="P10" i="4"/>
  <c r="K11" i="6" l="1"/>
  <c r="R11" i="4"/>
  <c r="K12" i="5"/>
  <c r="Q12" i="4"/>
  <c r="K11" i="1"/>
  <c r="O11" i="4"/>
  <c r="K11" i="2"/>
  <c r="P11" i="4"/>
  <c r="K12" i="6" l="1"/>
  <c r="R12" i="4"/>
  <c r="K13" i="5"/>
  <c r="Q13" i="4"/>
  <c r="K12" i="1"/>
  <c r="O12" i="4"/>
  <c r="K12" i="2"/>
  <c r="P12" i="4"/>
  <c r="K13" i="6" l="1"/>
  <c r="R13" i="4"/>
  <c r="K14" i="5"/>
  <c r="Q14" i="4"/>
  <c r="K13" i="1"/>
  <c r="O13" i="4"/>
  <c r="K13" i="2"/>
  <c r="P13" i="4"/>
  <c r="R14" i="4" l="1"/>
  <c r="Q15" i="4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<sst xmlns="http://schemas.openxmlformats.org/spreadsheetml/2006/main" count="487" uniqueCount="255">
  <si>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</si>
  <si>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</si>
  <si>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</si>
  <si>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</si>
  <si>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</si>
  <si>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</si>
  <si>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</si>
  <si>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</si>
  <si>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</si>
  <si>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</si>
  <si>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</si>
  <si>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</si>
  <si>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</si>
  <si>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</si>
  <si>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</si>
  <si>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</si>
  <si>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</si>
  <si>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</si>
  <si>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</si>
  <si>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</si>
  <si>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</si>
  <si>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</si>
  <si>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</si>
  <si>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</si>
  <si>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</si>
  <si>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</si>
  <si>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</si>
  <si>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</si>
  <si>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</si>
  <si>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</si>
  <si>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</si>
  <si>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</si>
  <si>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</si>
  <si>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</si>
  <si>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</si>
  <si>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</si>
  <si>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</si>
  <si>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</si>
  <si>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</si>
  <si>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</si>
  <si>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</si>
  <si>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</si>
  <si>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</si>
  <si>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</si>
  <si>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</si>
  <si>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</si>
  <si>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</si>
  <si>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</si>
  <si>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</si>
  <si>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</si>
  <si>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</si>
  <si>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</si>
  <si>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</si>
  <si>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</si>
  <si>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</si>
  <si>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</si>
  <si>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</si>
  <si>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</si>
  <si>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</si>
  <si>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</si>
  <si>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</si>
  <si>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</si>
  <si>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</si>
  <si>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</si>
  <si>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</si>
  <si>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</si>
  <si>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</si>
  <si>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</si>
  <si>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</si>
  <si>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</si>
  <si>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</si>
  <si>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</si>
  <si>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</si>
  <si>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</si>
  <si>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</si>
  <si>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</si>
  <si>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</si>
  <si>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</si>
  <si>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</si>
  <si>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</si>
  <si>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</si>
  <si>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</si>
  <si>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</si>
  <si>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</si>
  <si>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</si>
  <si>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</si>
  <si>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</si>
  <si>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</si>
  <si>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</si>
  <si>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</si>
  <si>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</si>
  <si>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</si>
  <si>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</si>
  <si>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</si>
  <si>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</si>
  <si>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</si>
  <si>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</si>
  <si>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</si>
  <si>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</si>
  <si>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</si>
  <si>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</si>
  <si>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</si>
  <si>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</si>
  <si>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</si>
  <si>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</si>
  <si>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</si>
  <si>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</si>
  <si>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</si>
  <si>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</si>
  <si>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</si>
  <si>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</si>
  <si>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</si>
  <si>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</si>
  <si>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</si>
  <si>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</si>
  <si>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</si>
  <si>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</si>
  <si>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</si>
  <si>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</si>
  <si>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</si>
  <si>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</si>
  <si>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</si>
  <si>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</si>
  <si>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</si>
  <si>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</si>
  <si>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</si>
  <si>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</si>
  <si>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</si>
  <si>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</si>
  <si>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</si>
  <si>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</si>
  <si>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</si>
  <si>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</si>
  <si>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</si>
  <si>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</si>
  <si>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</si>
  <si>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</si>
  <si>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</si>
  <si>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</si>
  <si>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</si>
  <si>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</si>
  <si>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</si>
  <si>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</si>
  <si>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</si>
  <si>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</si>
  <si>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</si>
  <si>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</si>
  <si>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</si>
  <si>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</si>
  <si>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</si>
  <si>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</si>
  <si>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</si>
  <si>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</si>
  <si>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</si>
  <si>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</si>
  <si>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</si>
  <si>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</si>
  <si>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</si>
  <si>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</si>
  <si>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</si>
  <si>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</si>
  <si>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</si>
  <si>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</si>
  <si>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</si>
  <si>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</si>
  <si>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</si>
  <si>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</si>
  <si>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</si>
  <si>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</si>
  <si>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</si>
  <si>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</si>
  <si>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</si>
  <si>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</si>
  <si>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</si>
  <si>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</si>
  <si>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</si>
  <si>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</si>
  <si>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</si>
  <si>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</si>
  <si>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</si>
  <si>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</si>
  <si>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</si>
  <si>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</si>
  <si>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</si>
  <si>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</si>
  <si>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</si>
  <si>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</si>
  <si>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</si>
  <si>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</si>
  <si>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</si>
  <si>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</si>
  <si>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</si>
  <si>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</si>
  <si>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</si>
  <si>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</si>
  <si>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</si>
  <si>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</si>
  <si>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</si>
  <si>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</si>
  <si>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</si>
  <si>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</si>
  <si>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</si>
  <si>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</si>
  <si>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</si>
  <si>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</si>
  <si>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</si>
  <si>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</si>
  <si>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</si>
  <si>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</si>
  <si>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</si>
  <si>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</si>
  <si>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</si>
  <si>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</si>
  <si>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</si>
  <si>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</si>
  <si>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</si>
  <si>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</si>
  <si>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</si>
  <si>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</si>
  <si>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</si>
  <si>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</si>
  <si>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</si>
  <si>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</si>
  <si>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</si>
  <si>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</si>
  <si>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</si>
  <si>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</si>
  <si>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</si>
  <si>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</si>
  <si>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</si>
  <si>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</si>
  <si>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</si>
  <si>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</si>
  <si>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</si>
  <si>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</si>
  <si>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</si>
  <si>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</si>
  <si>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</si>
  <si>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</si>
  <si>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Feb. 5th</t>
  </si>
  <si>
    <t>Feb. 12th</t>
  </si>
  <si>
    <t>Feb. 19th</t>
  </si>
  <si>
    <t>Mar. 5th</t>
  </si>
  <si>
    <t>Neural Correlates of visual attention and its correlation with consumer preferences using eye-tracking and EEG</t>
  </si>
  <si>
    <t>Uma Parasuram</t>
  </si>
  <si>
    <t>Runcheng Xu</t>
  </si>
  <si>
    <t>Reflections on the Job Market</t>
  </si>
  <si>
    <t>Ling Yao, Monique Davis, …</t>
  </si>
  <si>
    <t>Ryan McWay</t>
  </si>
  <si>
    <t>Using the Bartik Instrument Variable (Shift-share IV)</t>
  </si>
  <si>
    <t>Teaching as a Graduate Student</t>
  </si>
  <si>
    <t>Fieldwork Management and Data Collection</t>
  </si>
  <si>
    <t>Doubly Robust Estimators and Covariate Selection</t>
  </si>
  <si>
    <t>Paul Glewwe</t>
  </si>
  <si>
    <t>Raahil Madock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</si>
</sst>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A2" sqref="A2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8" x14ac:dyDescent="0.3">
      <c r="A1" s="24" t="s">
        <v>125</v>
      </c>
      <c r="B1" s="24"/>
      <c r="C1" s="24"/>
    </row>
    <row r="2" spans="1:18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0</v>
      </c>
    </row>
    <row r="4" spans="1:18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0</v>
      </c>
    </row>
    <row r="5" spans="1:18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0</v>
      </c>
    </row>
    <row r="6" spans="1:18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0</v>
      </c>
    </row>
    <row r="7" spans="1:18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0</v>
      </c>
    </row>
    <row r="8" spans="1:18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  <c r="R8">
        <f>'2025 - Spring'!K7</f>
        <v>0</v>
      </c>
    </row>
    <row r="9" spans="1:18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  <c r="R9">
        <f>'2025 - Spring'!K8</f>
        <v>0</v>
      </c>
    </row>
    <row r="10" spans="1:18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  <c r="R10">
        <f>'2025 - Spring'!K9</f>
        <v>0</v>
      </c>
    </row>
    <row r="11" spans="1:18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  <c r="R11">
        <f>'2025 - Spring'!K10</f>
        <v>0</v>
      </c>
    </row>
    <row r="12" spans="1:18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  <c r="R12">
        <f>'2025 - Spring'!K11</f>
        <v>0</v>
      </c>
    </row>
    <row r="13" spans="1:18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  <c r="R13">
        <f>'2025 - Spring'!K12</f>
        <v>0</v>
      </c>
    </row>
    <row r="14" spans="1:18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  <c r="R14">
        <f>'2025 - Spring'!K13</f>
        <v>0</v>
      </c>
    </row>
    <row r="15" spans="1:18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33"/>
  <sheetViews>
    <sheetView tabSelected="1" zoomScaleNormal="100" workbookViewId="0">
      <selection activeCell="H22" sqref="H22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">
      <c r="A2" s="1" t="s">
        <v>238</v>
      </c>
      <c r="B2" s="1" t="s">
        <v>83</v>
      </c>
      <c r="C2" s="21" t="s">
        <v>254</v>
      </c>
      <c r="D2" t="s">
        <v>249</v>
      </c>
      <c r="E2" t="s">
        <v>145</v>
      </c>
      <c r="F2" s="17" t="s">
        <v>61</v>
      </c>
      <c r="I2" s="1">
        <f t="shared" ref="I2:I13" si="0">SUM(G2:H2)</f>
        <v>0</v>
      </c>
      <c r="K2">
        <f>I2</f>
        <v>0</v>
      </c>
      <c r="L2" s="1" t="s">
        <v>229</v>
      </c>
    </row>
    <row r="3" spans="1:12" x14ac:dyDescent="0.3">
      <c r="A3" s="1" t="s">
        <v>239</v>
      </c>
      <c r="B3" s="1" t="s">
        <v>33</v>
      </c>
      <c r="C3" s="17"/>
      <c r="I3" s="1">
        <f t="shared" si="0"/>
        <v>0</v>
      </c>
      <c r="K3">
        <f>K2+I3</f>
        <v>0</v>
      </c>
    </row>
    <row r="4" spans="1:12" x14ac:dyDescent="0.3">
      <c r="A4" s="1" t="s">
        <v>240</v>
      </c>
      <c r="B4" s="1" t="s">
        <v>83</v>
      </c>
      <c r="C4" s="21" t="s">
        <v>53</v>
      </c>
      <c r="D4" t="s">
        <v>250</v>
      </c>
      <c r="E4" t="s">
        <v>143</v>
      </c>
      <c r="F4" s="17" t="s">
        <v>61</v>
      </c>
      <c r="I4" s="1">
        <f t="shared" si="0"/>
        <v>0</v>
      </c>
      <c r="K4">
        <f t="shared" ref="K3:K13" si="1">K3+I4</f>
        <v>0</v>
      </c>
    </row>
    <row r="5" spans="1:12" x14ac:dyDescent="0.3">
      <c r="A5" s="1" t="s">
        <v>241</v>
      </c>
      <c r="B5" s="1" t="s">
        <v>33</v>
      </c>
      <c r="C5" s="17"/>
      <c r="D5" s="18"/>
      <c r="F5" s="19"/>
      <c r="I5" s="1">
        <f t="shared" si="0"/>
        <v>0</v>
      </c>
      <c r="K5">
        <f t="shared" si="1"/>
        <v>0</v>
      </c>
      <c r="L5" s="1" t="s">
        <v>230</v>
      </c>
    </row>
    <row r="6" spans="1:12" x14ac:dyDescent="0.3">
      <c r="A6" s="1" t="s">
        <v>242</v>
      </c>
      <c r="B6" s="1" t="s">
        <v>33</v>
      </c>
      <c r="C6" s="17"/>
      <c r="I6" s="1">
        <f t="shared" si="0"/>
        <v>0</v>
      </c>
      <c r="K6">
        <f t="shared" si="1"/>
        <v>0</v>
      </c>
    </row>
    <row r="7" spans="1:12" x14ac:dyDescent="0.3">
      <c r="A7" s="1" t="s">
        <v>76</v>
      </c>
      <c r="B7" s="1" t="s">
        <v>33</v>
      </c>
      <c r="C7" s="17"/>
      <c r="I7" s="1">
        <f t="shared" si="0"/>
        <v>0</v>
      </c>
      <c r="K7">
        <f t="shared" si="1"/>
        <v>0</v>
      </c>
    </row>
    <row r="8" spans="1:12" x14ac:dyDescent="0.3">
      <c r="A8" s="1" t="s">
        <v>77</v>
      </c>
      <c r="B8" s="1" t="s">
        <v>83</v>
      </c>
      <c r="C8" s="21" t="s">
        <v>253</v>
      </c>
      <c r="D8" t="s">
        <v>251</v>
      </c>
      <c r="E8" t="s">
        <v>144</v>
      </c>
      <c r="F8" s="17" t="s">
        <v>61</v>
      </c>
      <c r="I8" s="1">
        <f t="shared" si="0"/>
        <v>0</v>
      </c>
      <c r="K8">
        <f t="shared" si="1"/>
        <v>0</v>
      </c>
      <c r="L8" s="1" t="s">
        <v>229</v>
      </c>
    </row>
    <row r="9" spans="1:12" x14ac:dyDescent="0.3">
      <c r="A9" s="1" t="s">
        <v>78</v>
      </c>
      <c r="B9" s="1" t="s">
        <v>33</v>
      </c>
      <c r="C9" s="17"/>
      <c r="F9" s="19"/>
      <c r="I9" s="1">
        <f t="shared" si="0"/>
        <v>0</v>
      </c>
      <c r="K9">
        <f t="shared" si="1"/>
        <v>0</v>
      </c>
    </row>
    <row r="10" spans="1:12" x14ac:dyDescent="0.3">
      <c r="A10" s="1" t="s">
        <v>79</v>
      </c>
      <c r="B10" s="1" t="s">
        <v>83</v>
      </c>
      <c r="C10" s="21" t="s">
        <v>55</v>
      </c>
      <c r="D10" t="s">
        <v>252</v>
      </c>
      <c r="E10" t="s">
        <v>145</v>
      </c>
      <c r="F10" s="17" t="s">
        <v>61</v>
      </c>
      <c r="I10" s="1">
        <f t="shared" si="0"/>
        <v>0</v>
      </c>
      <c r="K10">
        <f t="shared" si="1"/>
        <v>0</v>
      </c>
      <c r="L10" s="1" t="s">
        <v>230</v>
      </c>
    </row>
    <row r="11" spans="1:12" x14ac:dyDescent="0.3">
      <c r="A11" s="1" t="s">
        <v>80</v>
      </c>
      <c r="B11" s="1" t="s">
        <v>33</v>
      </c>
      <c r="C11" s="17" t="s">
        <v>244</v>
      </c>
      <c r="D11" s="21" t="s">
        <v>243</v>
      </c>
      <c r="E11" s="17" t="s">
        <v>159</v>
      </c>
      <c r="F11" s="19" t="s">
        <v>245</v>
      </c>
      <c r="I11" s="1">
        <f t="shared" si="0"/>
        <v>0</v>
      </c>
      <c r="K11">
        <f t="shared" si="1"/>
        <v>0</v>
      </c>
      <c r="L11" s="1" t="s">
        <v>229</v>
      </c>
    </row>
    <row r="12" spans="1:12" ht="28.8" x14ac:dyDescent="0.3">
      <c r="A12" s="1" t="s">
        <v>81</v>
      </c>
      <c r="B12" s="1" t="s">
        <v>83</v>
      </c>
      <c r="C12" s="17" t="s">
        <v>247</v>
      </c>
      <c r="D12" s="22" t="s">
        <v>246</v>
      </c>
      <c r="E12" s="17" t="s">
        <v>214</v>
      </c>
      <c r="F12" s="17" t="s">
        <v>248</v>
      </c>
      <c r="I12" s="1">
        <f t="shared" si="0"/>
        <v>0</v>
      </c>
      <c r="K12">
        <f t="shared" si="1"/>
        <v>0</v>
      </c>
      <c r="L12" s="1" t="s">
        <v>229</v>
      </c>
    </row>
    <row r="13" spans="1:12" x14ac:dyDescent="0.3">
      <c r="A13" s="1" t="s">
        <v>82</v>
      </c>
      <c r="B13" s="1" t="s">
        <v>33</v>
      </c>
      <c r="C13" s="17"/>
      <c r="I13" s="1">
        <f t="shared" si="0"/>
        <v>0</v>
      </c>
      <c r="K13">
        <f t="shared" si="1"/>
        <v>0</v>
      </c>
    </row>
    <row r="14" spans="1:12" ht="15" thickBot="1" x14ac:dyDescent="0.35">
      <c r="A14" s="23" t="s">
        <v>36</v>
      </c>
      <c r="B14" s="23"/>
      <c r="C14" s="23"/>
      <c r="D14" s="11"/>
      <c r="E14" s="11"/>
      <c r="F14" s="11"/>
      <c r="G14" s="2">
        <f>SUM(G2:G13)</f>
        <v>0</v>
      </c>
      <c r="H14" s="2">
        <f>SUM(H2:H13)</f>
        <v>0</v>
      </c>
      <c r="I14" s="2">
        <f>SUM(G14:H14)</f>
        <v>0</v>
      </c>
      <c r="J14" s="3"/>
    </row>
    <row r="15" spans="1:12" ht="15.6" thickTop="1" thickBot="1" x14ac:dyDescent="0.35">
      <c r="A15" s="23" t="s">
        <v>38</v>
      </c>
      <c r="B15" s="23"/>
      <c r="C15" s="23"/>
      <c r="D15" s="11"/>
      <c r="E15" s="11"/>
      <c r="F15" s="11"/>
      <c r="G15" s="4" t="e">
        <f>AVERAGE(G2:G13)</f>
        <v>#DIV/0!</v>
      </c>
      <c r="H15" s="4" t="e">
        <f>AVERAGE(H2:H13)</f>
        <v>#DIV/0!</v>
      </c>
      <c r="I15" s="4" t="e">
        <f>SUM(G15:H15)</f>
        <v>#DIV/0!</v>
      </c>
      <c r="J15" s="5" t="s">
        <v>40</v>
      </c>
    </row>
    <row r="16" spans="1:12" ht="15.6" thickTop="1" thickBot="1" x14ac:dyDescent="0.35">
      <c r="A16" s="23" t="s">
        <v>39</v>
      </c>
      <c r="B16" s="23"/>
      <c r="C16" s="23"/>
      <c r="D16" s="11"/>
      <c r="E16" s="11"/>
      <c r="F16" s="11"/>
      <c r="G16" s="4"/>
      <c r="H16" s="4"/>
      <c r="I16" s="6" t="e">
        <f>I15/(64+12)</f>
        <v>#DIV/0!</v>
      </c>
      <c r="J16" s="5" t="s">
        <v>41</v>
      </c>
    </row>
    <row r="17" spans="3:4" ht="15" thickTop="1" x14ac:dyDescent="0.3"/>
    <row r="22" spans="3:4" x14ac:dyDescent="0.3">
      <c r="C22" s="17"/>
    </row>
    <row r="23" spans="3:4" x14ac:dyDescent="0.3">
      <c r="C23" s="17"/>
      <c r="D23" s="18"/>
    </row>
    <row r="24" spans="3:4" x14ac:dyDescent="0.3">
      <c r="C24" s="17"/>
    </row>
    <row r="25" spans="3:4" x14ac:dyDescent="0.3">
      <c r="C25" s="17"/>
    </row>
    <row r="26" spans="3:4" x14ac:dyDescent="0.3">
      <c r="C26" s="17"/>
    </row>
    <row r="27" spans="3:4" x14ac:dyDescent="0.3">
      <c r="C27" s="17"/>
    </row>
    <row r="28" spans="3:4" x14ac:dyDescent="0.3">
      <c r="C28" s="17"/>
    </row>
    <row r="29" spans="3:4" x14ac:dyDescent="0.3">
      <c r="C29" s="17"/>
    </row>
    <row r="30" spans="3:4" x14ac:dyDescent="0.3">
      <c r="C30" s="17"/>
    </row>
    <row r="31" spans="3:4" x14ac:dyDescent="0.3">
      <c r="C31" s="17"/>
    </row>
    <row r="32" spans="3:4" x14ac:dyDescent="0.3">
      <c r="C32" s="17"/>
      <c r="D32" s="18"/>
    </row>
    <row r="33" spans="3:4" x14ac:dyDescent="0.3">
      <c r="C33" s="17"/>
      <c r="D33" s="18"/>
    </row>
  </sheetData>
  <mergeCells count="3">
    <mergeCell ref="A14:C14"/>
    <mergeCell ref="A15:C15"/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3" t="s">
        <v>36</v>
      </c>
      <c r="B17" s="23"/>
      <c r="C17" s="23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3" t="s">
        <v>38</v>
      </c>
      <c r="B18" s="23"/>
      <c r="C18" s="23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3" t="s">
        <v>39</v>
      </c>
      <c r="B19" s="23"/>
      <c r="C19" s="23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248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3" t="s">
        <v>36</v>
      </c>
      <c r="B17" s="23"/>
      <c r="C17" s="23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3" t="s">
        <v>38</v>
      </c>
      <c r="B18" s="23"/>
      <c r="C18" s="23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3" t="s">
        <v>39</v>
      </c>
      <c r="B19" s="23"/>
      <c r="C19" s="23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3" t="s">
        <v>36</v>
      </c>
      <c r="B16" s="23"/>
      <c r="C16" s="23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3" t="s">
        <v>38</v>
      </c>
      <c r="B17" s="23"/>
      <c r="C17" s="23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3" t="s">
        <v>39</v>
      </c>
      <c r="B18" s="23"/>
      <c r="C18" s="23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3" t="s">
        <v>36</v>
      </c>
      <c r="B17" s="23"/>
      <c r="C17" s="23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3" t="s">
        <v>38</v>
      </c>
      <c r="B18" s="23"/>
      <c r="C18" s="23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3" t="s">
        <v>39</v>
      </c>
      <c r="B19" s="23"/>
      <c r="C19" s="23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2025-01-27T15:47:34Z</dcterms:modified>
</cp:coreProperties>
</file>