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9f5096eeb74f941/Documents/advance excel/"/>
    </mc:Choice>
  </mc:AlternateContent>
  <xr:revisionPtr revIDLastSave="313" documentId="8_{C5FF7655-F7CF-46AF-AB62-68FE35D78A53}" xr6:coauthVersionLast="47" xr6:coauthVersionMax="47" xr10:uidLastSave="{7BBD8149-A2E5-4008-B38F-63CD57080F32}"/>
  <bookViews>
    <workbookView xWindow="-120" yWindow="-120" windowWidth="20730" windowHeight="11160" activeTab="2" xr2:uid="{00000000-000D-0000-FFFF-FFFF00000000}"/>
  </bookViews>
  <sheets>
    <sheet name="Sheet1" sheetId="1" r:id="rId1"/>
    <sheet name="tracing_dependent " sheetId="2" r:id="rId2"/>
    <sheet name="name_range" sheetId="4" r:id="rId3"/>
  </sheets>
  <definedNames>
    <definedName name="English">name_range!$B$1:$B$11</definedName>
    <definedName name="English_marks">#REF!</definedName>
    <definedName name="english_reduce_marks">#REF!</definedName>
    <definedName name="englishmarks_reduce">name_range!$F$1:$F$10</definedName>
    <definedName name="maths">name_range!$C$1:$C$11</definedName>
    <definedName name="maths_marks">#REF!</definedName>
    <definedName name="name">name_range!$A$2:$A$11</definedName>
    <definedName name="sci">name_range!$D$2:$D$11</definedName>
    <definedName name="sci_marks">#REF!</definedName>
    <definedName name="student_name">#REF!</definedName>
    <definedName name="updated">name_range!$G$1:$G$11</definedName>
    <definedName name="updated_totalmark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1" i="4" l="1"/>
  <c r="C11" i="4"/>
  <c r="I3" i="4"/>
  <c r="B11" i="4"/>
  <c r="G13" i="4"/>
  <c r="G3" i="4"/>
  <c r="G4" i="4"/>
  <c r="G5" i="4"/>
  <c r="G6" i="4"/>
  <c r="G7" i="4"/>
  <c r="G8" i="4"/>
  <c r="G9" i="4"/>
  <c r="G10" i="4"/>
  <c r="G2" i="4"/>
  <c r="F3" i="4"/>
  <c r="F4" i="4"/>
  <c r="F5" i="4"/>
  <c r="F6" i="4"/>
  <c r="F7" i="4"/>
  <c r="F8" i="4"/>
  <c r="F9" i="4"/>
  <c r="F10" i="4"/>
  <c r="F2" i="4"/>
  <c r="E10" i="4"/>
  <c r="E9" i="4"/>
  <c r="E8" i="4"/>
  <c r="E7" i="4"/>
  <c r="E6" i="4"/>
  <c r="E5" i="4"/>
  <c r="E4" i="4"/>
  <c r="E3" i="4"/>
  <c r="E2" i="4"/>
  <c r="D4" i="2"/>
  <c r="D5" i="2"/>
  <c r="D6" i="2"/>
  <c r="D7" i="2"/>
  <c r="D8" i="2"/>
  <c r="D9" i="2"/>
  <c r="D3" i="2"/>
  <c r="O13" i="2"/>
  <c r="O14" i="2"/>
  <c r="O15" i="2"/>
  <c r="O16" i="2"/>
  <c r="O12" i="2"/>
  <c r="K15" i="2"/>
  <c r="K14" i="2"/>
  <c r="K13" i="2"/>
  <c r="K12" i="2"/>
  <c r="J15" i="2"/>
  <c r="J14" i="2"/>
  <c r="J13" i="2"/>
  <c r="J12" i="2"/>
  <c r="I2" i="2"/>
  <c r="I9" i="2" s="1"/>
  <c r="I4" i="2"/>
  <c r="I3" i="2"/>
  <c r="H9" i="2"/>
  <c r="G9" i="2"/>
  <c r="M3" i="2"/>
  <c r="M4" i="2"/>
  <c r="M5" i="2"/>
  <c r="M6" i="2"/>
  <c r="M7" i="2"/>
  <c r="M8" i="2"/>
  <c r="M2" i="2"/>
  <c r="M9" i="2" s="1"/>
  <c r="L3" i="2"/>
  <c r="L4" i="2"/>
  <c r="L5" i="2"/>
  <c r="L6" i="2"/>
  <c r="L7" i="2"/>
  <c r="L8" i="2"/>
  <c r="L2" i="2"/>
  <c r="L9" i="2" s="1"/>
  <c r="K3" i="2"/>
  <c r="K4" i="2"/>
  <c r="K5" i="2"/>
  <c r="K6" i="2"/>
  <c r="K7" i="2"/>
  <c r="K8" i="2"/>
  <c r="K2" i="2"/>
  <c r="K9" i="2" s="1"/>
  <c r="J3" i="2"/>
  <c r="J4" i="2"/>
  <c r="J5" i="2"/>
  <c r="J6" i="2"/>
  <c r="J7" i="2"/>
  <c r="J8" i="2"/>
  <c r="J2" i="2"/>
  <c r="J9" i="2" s="1"/>
  <c r="I5" i="2"/>
  <c r="I6" i="2"/>
  <c r="I7" i="2"/>
  <c r="I8" i="2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47" i="1" s="1"/>
</calcChain>
</file>

<file path=xl/sharedStrings.xml><?xml version="1.0" encoding="utf-8"?>
<sst xmlns="http://schemas.openxmlformats.org/spreadsheetml/2006/main" count="92126" uniqueCount="15422">
  <si>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</si>
  <si>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</si>
  <si>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</si>
  <si>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</si>
  <si>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</si>
  <si>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</si>
  <si>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</si>
  <si>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</si>
  <si>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</si>
  <si>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</si>
  <si>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</si>
  <si>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</si>
  <si>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</si>
  <si>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</si>
  <si>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</si>
  <si>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</si>
  <si>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</si>
  <si>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</si>
  <si>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</si>
  <si>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</si>
  <si>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</si>
  <si>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</si>
  <si>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</si>
  <si>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</si>
  <si>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</si>
  <si>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</si>
  <si>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</si>
  <si>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</si>
  <si>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</si>
  <si>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</si>
  <si>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</si>
  <si>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</si>
  <si>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</si>
  <si>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</si>
  <si>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</si>
  <si>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</si>
  <si>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</si>
  <si>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</si>
  <si>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</si>
  <si>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</si>
  <si>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</si>
  <si>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</si>
  <si>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</si>
  <si>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</si>
  <si>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</si>
  <si>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</si>
  <si>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</si>
  <si>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</si>
  <si>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</si>
  <si>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</si>
  <si>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</si>
  <si>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</si>
  <si>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</si>
  <si>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</si>
  <si>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</si>
  <si>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</si>
  <si>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</si>
  <si>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</si>
  <si>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</si>
  <si>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</si>
  <si>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</si>
  <si>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</si>
  <si>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</si>
  <si>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</si>
  <si>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</si>
  <si>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</si>
  <si>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</si>
  <si>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</si>
  <si>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</si>
  <si>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</si>
  <si>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</si>
  <si>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</si>
  <si>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</si>
  <si>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</si>
  <si>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</si>
  <si>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</si>
  <si>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</si>
  <si>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</si>
  <si>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</si>
  <si>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</si>
  <si>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</si>
  <si>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</si>
  <si>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</si>
  <si>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</si>
  <si>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</si>
  <si>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</si>
  <si>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</si>
  <si>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</si>
  <si>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</si>
  <si>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</si>
  <si>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</si>
  <si>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</si>
  <si>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</si>
  <si>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</si>
  <si>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</si>
  <si>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</si>
  <si>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</si>
  <si>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</si>
  <si>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</si>
  <si>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</si>
  <si>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</si>
  <si>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</si>
  <si>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</si>
  <si>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</si>
  <si>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</si>
  <si>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</si>
  <si>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</si>
  <si>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</si>
  <si>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</si>
  <si>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</si>
  <si>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</si>
  <si>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</si>
  <si>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</si>
  <si>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</si>
  <si>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</si>
  <si>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</si>
  <si>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</si>
  <si>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</si>
  <si>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</si>
  <si>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</si>
  <si>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</si>
  <si>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</si>
  <si>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</si>
  <si>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</si>
  <si>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</si>
  <si>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</si>
  <si>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</si>
  <si>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</si>
  <si>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</si>
  <si>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</si>
  <si>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</si>
  <si>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</si>
  <si>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</si>
  <si>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</si>
  <si>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</si>
  <si>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</si>
  <si>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</si>
  <si>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</si>
  <si>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</si>
  <si>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</si>
  <si>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</si>
  <si>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</si>
  <si>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</si>
  <si>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</si>
  <si>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</si>
  <si>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</si>
  <si>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</si>
  <si>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</si>
  <si>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</si>
  <si>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</si>
  <si>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</si>
  <si>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</si>
  <si>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</si>
  <si>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</si>
  <si>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</si>
  <si>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</si>
  <si>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</si>
  <si>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</si>
  <si>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</si>
  <si>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</si>
  <si>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</si>
  <si>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</si>
  <si>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</si>
  <si>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</si>
  <si>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</si>
  <si>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</si>
  <si>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</si>
  <si>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</si>
  <si>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</si>
  <si>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</si>
  <si>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</si>
  <si>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</si>
  <si>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</si>
  <si>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</si>
  <si>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</si>
  <si>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</si>
  <si>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</si>
  <si>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</si>
  <si>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</si>
  <si>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</si>
  <si>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</si>
  <si>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</si>
  <si>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</si>
  <si>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</si>
  <si>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</si>
  <si>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</si>
  <si>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</si>
  <si>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</si>
  <si>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</si>
  <si>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</si>
  <si>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</si>
  <si>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</si>
  <si>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</si>
  <si>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</si>
  <si>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</si>
  <si>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</si>
  <si>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</si>
  <si>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</si>
  <si>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</si>
  <si>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</si>
  <si>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</si>
  <si>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</si>
  <si>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</si>
  <si>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</si>
  <si>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</si>
  <si>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</si>
  <si>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</si>
  <si>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</si>
  <si>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</si>
  <si>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</si>
  <si>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</si>
  <si>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</si>
  <si>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</si>
  <si>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</si>
  <si>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</si>
  <si>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</si>
  <si>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</si>
  <si>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</si>
  <si>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</si>
  <si>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</si>
  <si>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</si>
  <si>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</si>
  <si>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</si>
  <si>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</si>
  <si>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</si>
  <si>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</si>
  <si>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</si>
  <si>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</si>
  <si>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</si>
  <si>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</si>
  <si>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</si>
  <si>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</si>
  <si>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</si>
  <si>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</si>
  <si>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</si>
  <si>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</si>
  <si>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</si>
  <si>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</si>
  <si>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</si>
  <si>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</si>
  <si>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</si>
  <si>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</si>
  <si>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</si>
  <si>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</si>
  <si>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</si>
  <si>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</si>
  <si>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</si>
  <si>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</si>
  <si>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</si>
  <si>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</si>
  <si>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</si>
  <si>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</si>
  <si>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</si>
  <si>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</si>
  <si>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</si>
  <si>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</si>
  <si>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</si>
  <si>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</si>
  <si>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</si>
  <si>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</si>
  <si>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</si>
  <si>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</si>
  <si>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</si>
  <si>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</si>
  <si>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</si>
  <si>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</si>
  <si>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</si>
  <si>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</si>
  <si>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</si>
  <si>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</si>
  <si>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</si>
  <si>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</si>
  <si>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</si>
  <si>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</si>
  <si>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</si>
  <si>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</si>
  <si>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</si>
  <si>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</si>
  <si>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</si>
  <si>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</si>
  <si>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</si>
  <si>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</si>
  <si>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</si>
  <si>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</si>
  <si>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</si>
  <si>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</si>
  <si>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</si>
  <si>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</si>
  <si>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</si>
  <si>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</si>
  <si>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</si>
  <si>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</si>
  <si>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</si>
  <si>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</si>
  <si>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</si>
  <si>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</si>
  <si>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</si>
  <si>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</si>
  <si>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</si>
  <si>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</si>
  <si>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</si>
  <si>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</si>
  <si>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</si>
  <si>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</si>
  <si>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</si>
  <si>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</si>
  <si>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</si>
  <si>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</si>
  <si>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</si>
  <si>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</si>
  <si>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</si>
  <si>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</si>
  <si>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</si>
  <si>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</si>
  <si>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</si>
  <si>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</si>
  <si>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</si>
  <si>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</si>
  <si>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</si>
  <si>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</si>
  <si>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</si>
  <si>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</si>
  <si>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</si>
  <si>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</si>
  <si>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</si>
  <si>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</si>
  <si>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</si>
  <si>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</si>
  <si>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</si>
  <si>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</si>
  <si>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</si>
  <si>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</si>
  <si>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</si>
  <si>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</si>
  <si>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</si>
  <si>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</si>
  <si>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</si>
  <si>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</si>
  <si>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</si>
  <si>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</si>
  <si>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</si>
  <si>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</si>
  <si>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</si>
  <si>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</si>
  <si>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</si>
  <si>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</si>
  <si>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</si>
  <si>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</si>
  <si>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</si>
  <si>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</si>
  <si>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</si>
  <si>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</si>
  <si>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</si>
  <si>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</si>
  <si>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</si>
  <si>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</si>
  <si>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</si>
  <si>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</si>
  <si>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</si>
  <si>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</si>
  <si>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</si>
  <si>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</si>
  <si>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</si>
  <si>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</si>
  <si>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</si>
  <si>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</si>
  <si>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</si>
  <si>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</si>
  <si>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</si>
  <si>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</si>
  <si>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</si>
  <si>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</si>
  <si>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</si>
  <si>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</si>
  <si>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</si>
  <si>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</si>
  <si>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</si>
  <si>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</si>
  <si>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</si>
  <si>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</si>
  <si>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</si>
  <si>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</si>
  <si>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</si>
  <si>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</si>
  <si>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</si>
  <si>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</si>
  <si>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</si>
  <si>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</si>
  <si>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</si>
  <si>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</si>
  <si>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</si>
  <si>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</si>
  <si>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</si>
  <si>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</si>
  <si>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</si>
  <si>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</si>
  <si>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</si>
  <si>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</si>
  <si>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</si>
  <si>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</si>
  <si>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</si>
  <si>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</si>
  <si>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</si>
  <si>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</si>
  <si>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</si>
  <si>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</si>
  <si>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</si>
  <si>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</si>
  <si>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</si>
  <si>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</si>
  <si>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</si>
  <si>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</si>
  <si>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</si>
  <si>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</si>
  <si>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</si>
  <si>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</si>
  <si>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</si>
  <si>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</si>
  <si>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</si>
  <si>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</si>
  <si>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</si>
  <si>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</si>
  <si>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</si>
  <si>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</si>
  <si>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</si>
  <si>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</si>
  <si>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</si>
  <si>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</si>
  <si>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</si>
  <si>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</si>
  <si>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</si>
  <si>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</si>
  <si>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</si>
  <si>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</si>
  <si>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</si>
  <si>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</si>
  <si>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</si>
  <si>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</si>
  <si>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</si>
  <si>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</si>
  <si>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</si>
  <si>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</si>
  <si>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</si>
  <si>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</si>
  <si>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</si>
  <si>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</si>
  <si>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</si>
  <si>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</si>
  <si>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</si>
  <si>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</si>
  <si>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</si>
  <si>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</si>
  <si>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</si>
  <si>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</si>
  <si>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</si>
  <si>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</si>
  <si>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</si>
  <si>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</si>
  <si>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</si>
  <si>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</si>
  <si>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</si>
  <si>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</si>
  <si>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</si>
  <si>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</si>
  <si>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</si>
  <si>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</si>
  <si>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</si>
  <si>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</si>
  <si>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</si>
  <si>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</si>
  <si>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</si>
  <si>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</si>
  <si>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</si>
  <si>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</si>
  <si>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</si>
  <si>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</si>
  <si>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</si>
  <si>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</si>
  <si>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</si>
  <si>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</si>
  <si>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</si>
  <si>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</si>
  <si>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</si>
  <si>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</si>
  <si>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</si>
  <si>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</si>
  <si>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</si>
  <si>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</si>
  <si>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</si>
  <si>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</si>
  <si>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</si>
  <si>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</si>
  <si>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</si>
  <si>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</si>
  <si>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</si>
  <si>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</si>
  <si>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</si>
  <si>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</si>
  <si>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</si>
  <si>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</si>
  <si>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</si>
  <si>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</si>
  <si>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</si>
  <si>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</si>
  <si>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</si>
  <si>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</si>
  <si>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</si>
  <si>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</si>
  <si>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</si>
  <si>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</si>
  <si>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</si>
  <si>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</si>
  <si>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</si>
  <si>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</si>
  <si>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</si>
  <si>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</si>
  <si>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</si>
  <si>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</si>
  <si>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</si>
  <si>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</si>
  <si>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</si>
  <si>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</si>
  <si>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</si>
  <si>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</si>
  <si>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</si>
  <si>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</si>
  <si>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</si>
  <si>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</si>
  <si>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</si>
  <si>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</si>
  <si>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</si>
  <si>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</si>
  <si>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</si>
  <si>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</si>
  <si>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</si>
  <si>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</si>
  <si>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</si>
  <si>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</si>
  <si>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</si>
  <si>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</si>
  <si>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</si>
  <si>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</si>
  <si>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</si>
  <si>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</si>
  <si>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</si>
  <si>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</si>
  <si>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</si>
  <si>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</si>
  <si>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</si>
  <si>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</si>
  <si>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</si>
  <si>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</si>
  <si>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</si>
  <si>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</si>
  <si>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</si>
  <si>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</si>
  <si>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</si>
  <si>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</si>
  <si>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</si>
  <si>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</si>
  <si>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</si>
  <si>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</si>
  <si>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</si>
  <si>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</si>
  <si>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</si>
  <si>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</si>
  <si>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</si>
  <si>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</si>
  <si>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</si>
  <si>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</si>
  <si>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</si>
  <si>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</si>
  <si>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</si>
  <si>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</si>
  <si>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</si>
  <si>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</si>
  <si>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</si>
  <si>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</si>
  <si>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</si>
  <si>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</si>
  <si>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</si>
  <si>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</si>
  <si>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</si>
  <si>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</si>
  <si>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</si>
  <si>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</si>
  <si>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</si>
  <si>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</si>
  <si>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</si>
  <si>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</si>
  <si>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</si>
  <si>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</si>
  <si>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</si>
  <si>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</si>
  <si>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</si>
  <si>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</si>
  <si>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</si>
  <si>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</si>
  <si>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</si>
  <si>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</si>
  <si>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</si>
  <si>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</si>
  <si>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</si>
  <si>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</si>
  <si>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</si>
  <si>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</si>
  <si>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</si>
  <si>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</si>
  <si>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</si>
  <si>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</si>
  <si>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</si>
  <si>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</si>
  <si>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</si>
  <si>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</si>
  <si>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</si>
  <si>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</si>
  <si>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</si>
  <si>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</si>
  <si>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</si>
  <si>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</si>
  <si>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</si>
  <si>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</si>
  <si>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</si>
  <si>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</si>
  <si>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</si>
  <si>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</si>
  <si>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</si>
  <si>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</si>
  <si>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</si>
  <si>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</si>
  <si>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</si>
  <si>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</si>
  <si>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</si>
  <si>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</si>
  <si>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</si>
  <si>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</si>
  <si>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</si>
  <si>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</si>
  <si>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</si>
  <si>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</si>
  <si>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</si>
  <si>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</si>
  <si>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</si>
  <si>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</si>
  <si>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</si>
  <si>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</si>
  <si>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</si>
  <si>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</si>
  <si>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</si>
  <si>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</si>
  <si>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</si>
  <si>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</si>
  <si>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</si>
  <si>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</si>
  <si>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</si>
  <si>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</si>
  <si>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</si>
  <si>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</si>
  <si>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</si>
  <si>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</si>
  <si>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</si>
  <si>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</si>
  <si>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</si>
  <si>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</si>
  <si>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</si>
  <si>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</si>
  <si>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</si>
  <si>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</si>
  <si>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</si>
  <si>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</si>
  <si>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</si>
  <si>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</si>
  <si>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</si>
  <si>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</si>
  <si>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</si>
  <si>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</si>
  <si>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</si>
  <si>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</si>
  <si>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</si>
  <si>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</si>
  <si>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</si>
  <si>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</si>
  <si>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</si>
  <si>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</si>
  <si>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</si>
  <si>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</si>
  <si>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</si>
  <si>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</si>
  <si>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</si>
  <si>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</si>
  <si>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</si>
  <si>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</si>
  <si>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</si>
  <si>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</si>
  <si>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</si>
  <si>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</si>
  <si>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</si>
  <si>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</si>
  <si>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</si>
  <si>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</si>
  <si>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</si>
  <si>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</si>
  <si>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</si>
  <si>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</si>
  <si>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</si>
  <si>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</si>
  <si>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</si>
  <si>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</si>
  <si>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</si>
  <si>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</si>
  <si>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</si>
  <si>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</si>
  <si>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</si>
  <si>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</si>
  <si>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</si>
  <si>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</si>
  <si>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</si>
  <si>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</si>
  <si>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</si>
  <si>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</si>
  <si>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</si>
  <si>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</si>
  <si>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</si>
  <si>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</si>
  <si>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</si>
  <si>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</si>
  <si>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</si>
  <si>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</si>
  <si>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</si>
  <si>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</si>
  <si>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</si>
  <si>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</si>
  <si>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</si>
  <si>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</si>
  <si>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</si>
  <si>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</si>
  <si>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</si>
  <si>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</si>
  <si>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</si>
  <si>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</si>
  <si>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</si>
  <si>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</si>
  <si>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</si>
  <si>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</si>
  <si>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</si>
  <si>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</si>
  <si>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</si>
  <si>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</si>
  <si>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</si>
  <si>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</si>
  <si>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</si>
  <si>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</si>
  <si>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</si>
  <si>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</si>
  <si>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</si>
  <si>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</si>
  <si>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</si>
  <si>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</si>
  <si>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</si>
  <si>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</si>
  <si>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</si>
  <si>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</si>
  <si>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</si>
  <si>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</si>
  <si>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</si>
  <si>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</si>
  <si>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</si>
  <si>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</si>
  <si>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</si>
  <si>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</si>
  <si>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</si>
  <si>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</si>
  <si>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</si>
  <si>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</si>
  <si>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</si>
  <si>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</si>
  <si>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</si>
  <si>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</si>
  <si>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</si>
  <si>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</si>
  <si>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</si>
  <si>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</si>
  <si>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</si>
  <si>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</si>
  <si>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</si>
  <si>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</si>
  <si>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</si>
  <si>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</si>
  <si>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</si>
  <si>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</si>
  <si>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</si>
  <si>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</si>
  <si>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</si>
  <si>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</si>
  <si>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</si>
  <si>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</si>
  <si>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</si>
  <si>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</si>
  <si>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</si>
  <si>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</si>
  <si>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</si>
  <si>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</si>
  <si>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</si>
  <si>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</si>
  <si>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</si>
  <si>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</si>
  <si>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</si>
  <si>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</si>
  <si>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</si>
  <si>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</si>
  <si>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</si>
  <si>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</si>
  <si>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</si>
  <si>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</si>
  <si>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</si>
  <si>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</si>
  <si>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</si>
  <si>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</si>
  <si>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</si>
  <si>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</si>
  <si>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</si>
  <si>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</si>
  <si>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</si>
  <si>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</si>
  <si>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</si>
  <si>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</si>
  <si>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</si>
  <si>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</si>
  <si>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</si>
  <si>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</si>
  <si>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</si>
  <si>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</si>
  <si>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</si>
  <si>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</si>
  <si>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</si>
  <si>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</si>
  <si>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</si>
  <si>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</si>
  <si>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</si>
  <si>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</si>
  <si>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</si>
  <si>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</si>
  <si>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</si>
  <si>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</si>
  <si>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</si>
  <si>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</si>
  <si>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</si>
  <si>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</si>
  <si>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</si>
  <si>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</si>
  <si>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</si>
  <si>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</si>
  <si>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</si>
  <si>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</si>
  <si>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</si>
  <si>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</si>
  <si>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</si>
  <si>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</si>
  <si>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</si>
  <si>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</si>
  <si>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</si>
  <si>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</si>
  <si>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</si>
  <si>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</si>
  <si>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</si>
  <si>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</si>
  <si>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</si>
  <si>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</si>
  <si>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</si>
  <si>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</si>
  <si>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</si>
  <si>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</si>
  <si>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</si>
  <si>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</si>
  <si>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</si>
  <si>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</si>
  <si>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</si>
  <si>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</si>
  <si>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</si>
  <si>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</si>
  <si>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</si>
  <si>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</si>
  <si>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</si>
  <si>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</si>
  <si>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</si>
  <si>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</si>
  <si>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</si>
  <si>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</si>
  <si>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</si>
  <si>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</si>
  <si>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</si>
  <si>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</si>
  <si>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</si>
  <si>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</si>
  <si>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</si>
  <si>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</si>
  <si>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</si>
  <si>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</si>
  <si>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</si>
  <si>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</si>
  <si>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</si>
  <si>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</si>
  <si>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</si>
  <si>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</si>
  <si>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</si>
  <si>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</si>
  <si>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</si>
  <si>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</si>
  <si>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</si>
  <si>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</si>
  <si>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</si>
  <si>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</si>
  <si>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</si>
  <si>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</si>
  <si>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</si>
  <si>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</si>
  <si>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</si>
  <si>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</si>
  <si>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</si>
  <si>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</si>
  <si>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</si>
  <si>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</si>
  <si>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</si>
  <si>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</si>
  <si>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</si>
  <si>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</si>
  <si>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</si>
  <si>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</si>
  <si>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</si>
  <si>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</si>
  <si>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</si>
  <si>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</si>
  <si>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</si>
  <si>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</si>
  <si>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</si>
  <si>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</si>
  <si>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</si>
  <si>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</si>
  <si>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</si>
  <si>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</si>
  <si>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</si>
  <si>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</si>
  <si>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</si>
  <si>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</si>
  <si>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</si>
  <si>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</si>
  <si>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</si>
  <si>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</si>
  <si>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</si>
  <si>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</si>
  <si>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</si>
  <si>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</si>
  <si>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</si>
  <si>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</si>
  <si>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</si>
  <si>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</si>
  <si>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</si>
  <si>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</si>
  <si>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</si>
  <si>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</si>
  <si>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</si>
  <si>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</si>
  <si>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</si>
  <si>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</si>
  <si>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</si>
  <si>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</si>
  <si>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</si>
  <si>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</si>
  <si>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</si>
  <si>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</si>
  <si>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</si>
  <si>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</si>
  <si>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</si>
  <si>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</si>
  <si>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</si>
  <si>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</si>
  <si>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</si>
  <si>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</si>
  <si>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</si>
  <si>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</si>
  <si>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</si>
  <si>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</si>
  <si>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</si>
  <si>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</si>
  <si>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</si>
  <si>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</si>
  <si>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</si>
  <si>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</si>
  <si>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</si>
  <si>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</si>
  <si>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</si>
  <si>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</si>
  <si>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</si>
  <si>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</si>
  <si>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</si>
  <si>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</si>
  <si>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</si>
  <si>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</si>
  <si>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</si>
  <si>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</si>
  <si>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</si>
  <si>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</si>
  <si>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</si>
  <si>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</si>
  <si>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</si>
  <si>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</si>
  <si>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</si>
  <si>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</si>
  <si>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</si>
  <si>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</si>
  <si>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</si>
  <si>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</si>
  <si>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</si>
  <si>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</si>
  <si>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</si>
  <si>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</si>
  <si>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</si>
  <si>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</si>
  <si>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</si>
  <si>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</si>
  <si>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</si>
  <si>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</si>
  <si>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</si>
  <si>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</si>
  <si>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</si>
  <si>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</si>
  <si>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</si>
  <si>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</si>
  <si>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</si>
  <si>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</si>
  <si>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</si>
  <si>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</si>
  <si>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</si>
  <si>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</si>
  <si>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</si>
  <si>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</si>
  <si>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</si>
  <si>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</si>
  <si>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</si>
  <si>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</si>
  <si>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</si>
  <si>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</si>
  <si>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</si>
  <si>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</si>
  <si>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</si>
  <si>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</si>
  <si>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</si>
  <si>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</si>
  <si>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</si>
  <si>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</si>
  <si>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</si>
  <si>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</si>
  <si>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</si>
  <si>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</si>
  <si>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</si>
  <si>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</si>
  <si>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</si>
  <si>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</si>
  <si>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</si>
  <si>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</si>
  <si>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</si>
  <si>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</si>
  <si>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</si>
  <si>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</si>
  <si>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</si>
  <si>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</si>
  <si>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</si>
  <si>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</si>
  <si>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</si>
  <si>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</si>
  <si>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</si>
  <si>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</si>
  <si>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</si>
  <si>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</si>
  <si>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</si>
  <si>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</si>
  <si>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</si>
  <si>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</si>
  <si>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</si>
  <si>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</si>
  <si>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</si>
  <si>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</si>
  <si>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</si>
  <si>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</si>
  <si>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</si>
  <si>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</si>
  <si>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</si>
  <si>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</si>
  <si>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</si>
  <si>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</si>
  <si>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</si>
  <si>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</si>
  <si>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</si>
  <si>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</si>
  <si>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</si>
  <si>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</si>
  <si>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</si>
  <si>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</si>
  <si>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</si>
  <si>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</si>
  <si>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</si>
  <si>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</si>
  <si>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</si>
  <si>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</si>
  <si>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</si>
  <si>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</si>
  <si>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</si>
  <si>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</si>
  <si>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</si>
  <si>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</si>
  <si>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</si>
  <si>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</si>
  <si>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</si>
  <si>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</si>
  <si>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</si>
  <si>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</si>
  <si>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</si>
  <si>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</si>
  <si>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</si>
  <si>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</si>
  <si>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</si>
  <si>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</si>
  <si>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</si>
  <si>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</si>
  <si>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</si>
  <si>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</si>
  <si>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</si>
  <si>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</si>
  <si>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</si>
  <si>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</si>
  <si>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</si>
  <si>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</si>
  <si>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</si>
  <si>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</si>
  <si>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</si>
  <si>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</si>
  <si>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</si>
  <si>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</si>
  <si>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</si>
  <si>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</si>
  <si>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</si>
  <si>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</si>
  <si>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</si>
  <si>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</si>
  <si>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</si>
  <si>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</si>
  <si>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</si>
  <si>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</si>
  <si>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</si>
  <si>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</si>
  <si>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</si>
  <si>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</si>
  <si>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</si>
  <si>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</si>
  <si>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</si>
  <si>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</si>
  <si>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</si>
  <si>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</si>
  <si>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</si>
  <si>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</si>
  <si>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</si>
  <si>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</si>
  <si>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</si>
  <si>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</si>
  <si>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</si>
  <si>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</si>
  <si>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</si>
  <si>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</si>
  <si>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</si>
  <si>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</si>
  <si>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</si>
  <si>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</si>
  <si>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</si>
  <si>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</si>
  <si>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</si>
  <si>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</si>
  <si>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</si>
  <si>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</si>
  <si>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</si>
  <si>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</si>
  <si>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</si>
  <si>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</si>
  <si>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</si>
  <si>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</si>
  <si>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</si>
  <si>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</si>
  <si>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</si>
  <si>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</si>
  <si>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</si>
  <si>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</si>
  <si>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</si>
  <si>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</si>
  <si>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</si>
  <si>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</si>
  <si>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</si>
  <si>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</si>
  <si>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</si>
  <si>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</si>
  <si>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</si>
  <si>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</si>
  <si>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</si>
  <si>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</si>
  <si>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</si>
  <si>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</si>
  <si>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</si>
  <si>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</si>
  <si>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</si>
  <si>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</si>
  <si>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</si>
  <si>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</si>
  <si>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</si>
  <si>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</si>
  <si>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</si>
  <si>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</si>
  <si>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</si>
  <si>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</si>
  <si>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</si>
  <si>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</si>
  <si>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</si>
  <si>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</si>
  <si>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</si>
  <si>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</si>
  <si>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</si>
  <si>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</si>
  <si>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</si>
  <si>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</si>
  <si>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</si>
  <si>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</si>
  <si>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</si>
  <si>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</si>
  <si>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</si>
  <si>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</si>
  <si>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</si>
  <si>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</si>
  <si>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</si>
  <si>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</si>
  <si>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</si>
  <si>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</si>
  <si>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</si>
  <si>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</si>
  <si>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</si>
  <si>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</si>
  <si>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</si>
  <si>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</si>
  <si>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</si>
  <si>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</si>
  <si>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</si>
  <si>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</si>
  <si>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</si>
  <si>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</si>
  <si>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</si>
  <si>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</si>
  <si>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</si>
  <si>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</si>
  <si>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</si>
  <si>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</si>
  <si>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</si>
  <si>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</si>
  <si>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</si>
  <si>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</si>
  <si>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</si>
  <si>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</si>
  <si>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</si>
  <si>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</si>
  <si>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</si>
  <si>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</si>
  <si>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</si>
  <si>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</si>
  <si>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</si>
  <si>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</si>
  <si>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</si>
  <si>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</si>
  <si>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</si>
  <si>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</si>
  <si>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</si>
  <si>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</si>
  <si>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</si>
  <si>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</si>
  <si>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</si>
  <si>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</si>
  <si>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</si>
  <si>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</si>
  <si>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</si>
  <si>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</si>
  <si>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</si>
  <si>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</si>
  <si>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</si>
  <si>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</si>
  <si>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</si>
  <si>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</si>
  <si>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</si>
  <si>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</si>
  <si>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</si>
  <si>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</si>
  <si>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</si>
  <si>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</si>
  <si>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</si>
  <si>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</si>
  <si>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</si>
  <si>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</si>
  <si>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</si>
  <si>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</si>
  <si>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</si>
  <si>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</si>
  <si>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</si>
  <si>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</si>
  <si>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</si>
  <si>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</si>
  <si>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</si>
  <si>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</si>
  <si>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</si>
  <si>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</si>
  <si>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</si>
  <si>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</si>
  <si>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</si>
  <si>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</si>
  <si>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</si>
  <si>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</si>
  <si>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</si>
  <si>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</si>
  <si>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</si>
  <si>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</si>
  <si>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</si>
  <si>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</si>
  <si>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</si>
  <si>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</si>
  <si>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</si>
  <si>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</si>
  <si>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</si>
  <si>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</si>
  <si>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</si>
  <si>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</si>
  <si>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</si>
  <si>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</si>
  <si>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</si>
  <si>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</si>
  <si>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</si>
  <si>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</si>
  <si>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</si>
  <si>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</si>
  <si>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</si>
  <si>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</si>
  <si>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</si>
  <si>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</si>
  <si>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</si>
  <si>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</si>
  <si>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</si>
  <si>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</si>
  <si>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</si>
  <si>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</si>
  <si>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</si>
  <si>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</si>
  <si>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</si>
  <si>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</si>
  <si>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</si>
  <si>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</si>
  <si>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</si>
  <si>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</si>
  <si>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</si>
  <si>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</si>
  <si>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</si>
  <si>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</si>
  <si>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</si>
  <si>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</si>
  <si>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</si>
  <si>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</si>
  <si>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</si>
  <si>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</si>
  <si>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</si>
  <si>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</si>
  <si>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</si>
  <si>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</si>
  <si>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</si>
  <si>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</si>
  <si>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</si>
  <si>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</si>
  <si>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</si>
  <si>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</si>
  <si>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</si>
  <si>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</si>
  <si>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</si>
  <si>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</si>
  <si>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</si>
  <si>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</si>
  <si>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</si>
  <si>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</si>
  <si>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</si>
  <si>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</si>
  <si>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</si>
  <si>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</si>
  <si>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</si>
  <si>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</si>
  <si>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</si>
  <si>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</si>
  <si>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</si>
  <si>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</si>
  <si>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</si>
  <si>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</si>
  <si>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</si>
  <si>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</si>
  <si>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</si>
  <si>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</si>
  <si>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</si>
  <si>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</si>
  <si>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</si>
  <si>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</si>
  <si>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</si>
  <si>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</si>
  <si>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</si>
  <si>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</si>
  <si>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</si>
  <si>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</si>
  <si>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</si>
  <si>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</si>
  <si>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</si>
  <si>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</si>
  <si>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</si>
  <si>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</si>
  <si>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</si>
  <si>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</si>
  <si>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</si>
  <si>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</si>
  <si>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</si>
  <si>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</si>
  <si>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</si>
  <si>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</si>
  <si>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</si>
  <si>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</si>
  <si>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</si>
  <si>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</si>
  <si>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</si>
  <si>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</si>
  <si>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</si>
  <si>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</si>
  <si>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</si>
  <si>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</si>
  <si>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</si>
  <si>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</si>
  <si>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</si>
  <si>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</si>
  <si>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</si>
  <si>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</si>
  <si>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</si>
  <si>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</si>
  <si>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</si>
  <si>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</si>
  <si>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</si>
  <si>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</si>
  <si>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</si>
  <si>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</si>
  <si>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</si>
  <si>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</si>
  <si>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</si>
  <si>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</si>
  <si>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</si>
  <si>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</si>
  <si>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</si>
  <si>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</si>
  <si>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</si>
  <si>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</si>
  <si>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</si>
  <si>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</si>
  <si>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</si>
  <si>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</si>
  <si>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</si>
  <si>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</si>
  <si>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</si>
  <si>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</si>
  <si>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</si>
  <si>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</si>
  <si>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</si>
  <si>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</si>
  <si>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</si>
  <si>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</si>
  <si>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</si>
  <si>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</si>
  <si>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</si>
  <si>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</si>
  <si>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</si>
  <si>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</si>
  <si>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</si>
  <si>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</si>
  <si>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</si>
  <si>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</si>
  <si>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</si>
  <si>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</si>
  <si>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</si>
  <si>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</si>
  <si>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</si>
  <si>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</si>
  <si>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</si>
  <si>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</si>
  <si>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</si>
  <si>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</si>
  <si>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</si>
  <si>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</si>
  <si>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</si>
  <si>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</si>
  <si>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</si>
  <si>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</si>
  <si>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</si>
  <si>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</si>
  <si>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</si>
  <si>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</si>
  <si>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</si>
  <si>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</si>
  <si>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</si>
  <si>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</si>
  <si>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</si>
  <si>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</si>
  <si>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</si>
  <si>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</si>
  <si>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</si>
  <si>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</si>
  <si>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</si>
  <si>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</si>
  <si>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</si>
  <si>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</si>
  <si>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</si>
  <si>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</si>
  <si>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</si>
  <si>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</si>
  <si>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</si>
  <si>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</si>
  <si>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</si>
  <si>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</si>
  <si>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</si>
  <si>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</si>
  <si>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</si>
  <si>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</si>
  <si>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</si>
  <si>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</si>
  <si>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</si>
  <si>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</si>
  <si>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</si>
  <si>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</si>
  <si>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</si>
  <si>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</si>
  <si>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</si>
  <si>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</si>
  <si>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</si>
  <si>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</si>
  <si>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</si>
  <si>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</si>
  <si>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</si>
  <si>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</si>
  <si>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</si>
  <si>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</si>
  <si>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</si>
  <si>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</si>
  <si>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</si>
  <si>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</si>
  <si>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</si>
  <si>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</si>
  <si>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</si>
  <si>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</si>
  <si>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</si>
  <si>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</si>
  <si>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</si>
  <si>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</si>
  <si>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</si>
  <si>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</si>
  <si>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</si>
  <si>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</si>
  <si>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</si>
  <si>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</si>
  <si>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</si>
  <si>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</si>
  <si>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</si>
  <si>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</si>
  <si>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</si>
  <si>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</si>
  <si>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</si>
  <si>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</si>
  <si>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</si>
  <si>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</si>
  <si>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</si>
  <si>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</si>
  <si>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</si>
  <si>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</si>
  <si>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</si>
  <si>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</si>
  <si>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</si>
  <si>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</si>
  <si>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</si>
  <si>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</si>
  <si>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</si>
  <si>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</si>
  <si>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</si>
  <si>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</si>
  <si>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</si>
  <si>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</si>
  <si>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</si>
  <si>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</si>
  <si>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</si>
  <si>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</si>
  <si>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</si>
  <si>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</si>
  <si>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</si>
  <si>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</si>
  <si>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</si>
  <si>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</si>
  <si>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</si>
  <si>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</si>
  <si>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</si>
  <si>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</si>
  <si>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</si>
  <si>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</si>
  <si>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</si>
  <si>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</si>
  <si>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</si>
  <si>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</si>
  <si>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</si>
  <si>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</si>
  <si>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</si>
  <si>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</si>
  <si>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</si>
  <si>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</si>
  <si>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</si>
  <si>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</si>
  <si>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</si>
  <si>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</si>
  <si>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</si>
  <si>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</si>
  <si>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</si>
  <si>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</si>
  <si>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</si>
  <si>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</si>
  <si>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</si>
  <si>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</si>
  <si>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</si>
  <si>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</si>
  <si>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</si>
  <si>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</si>
  <si>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</si>
  <si>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</si>
  <si>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</si>
  <si>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</si>
  <si>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</si>
  <si>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</si>
  <si>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</si>
  <si>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</si>
  <si>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</si>
  <si>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</si>
  <si>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</si>
  <si>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</si>
  <si>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</si>
  <si>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</si>
  <si>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</si>
  <si>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</si>
  <si>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</si>
  <si>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</si>
  <si>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</si>
  <si>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</si>
  <si>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</si>
  <si>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</si>
  <si>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</si>
  <si>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</si>
  <si>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</si>
  <si>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</si>
  <si>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</si>
  <si>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</si>
  <si>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</si>
  <si>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</si>
  <si>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</si>
  <si>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</si>
  <si>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</si>
  <si>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</si>
  <si>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</si>
  <si>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</si>
  <si>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</si>
  <si>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</si>
  <si>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</si>
  <si>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</si>
  <si>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</si>
  <si>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</si>
  <si>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</si>
  <si>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</si>
  <si>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</si>
  <si>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</si>
  <si>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</si>
  <si>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</si>
  <si>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</si>
  <si>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</si>
  <si>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</si>
  <si>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</si>
  <si>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</si>
  <si>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</si>
  <si>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</si>
  <si>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</si>
  <si>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</si>
  <si>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</si>
  <si>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</si>
  <si>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</si>
  <si>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</si>
  <si>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</si>
  <si>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</si>
  <si>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</si>
  <si>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</si>
  <si>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</si>
  <si>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</si>
  <si>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</si>
  <si>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</si>
  <si>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</si>
  <si>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</si>
  <si>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</si>
  <si>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</si>
  <si>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</si>
  <si>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</si>
  <si>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</si>
  <si>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</si>
  <si>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</si>
  <si>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</si>
  <si>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</si>
  <si>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</si>
  <si>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</si>
  <si>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</si>
  <si>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</si>
  <si>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</si>
  <si>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</si>
  <si>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</si>
  <si>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</si>
  <si>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</si>
  <si>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</si>
  <si>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</si>
  <si>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</si>
  <si>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</si>
  <si>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</si>
  <si>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</si>
  <si>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</si>
  <si>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</si>
  <si>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</si>
  <si>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</si>
  <si>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</si>
  <si>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</si>
  <si>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</si>
  <si>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</si>
  <si>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</si>
  <si>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</si>
  <si>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</si>
  <si>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</si>
  <si>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</si>
  <si>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</si>
  <si>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</si>
  <si>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</si>
  <si>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</si>
  <si>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</si>
  <si>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</si>
  <si>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</si>
  <si>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</si>
  <si>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</si>
  <si>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</si>
  <si>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</si>
  <si>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</si>
  <si>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</si>
  <si>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</si>
  <si>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</si>
  <si>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</si>
  <si>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</si>
  <si>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</si>
  <si>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</si>
  <si>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</si>
  <si>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</si>
  <si>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</si>
  <si>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</si>
  <si>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</si>
  <si>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</si>
  <si>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</si>
  <si>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</si>
  <si>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</si>
  <si>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</si>
  <si>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</si>
  <si>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</si>
  <si>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</si>
  <si>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</si>
  <si>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</si>
  <si>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</si>
  <si>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</si>
  <si>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</si>
  <si>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</si>
  <si>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</si>
  <si>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</si>
  <si>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</si>
  <si>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</si>
  <si>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</si>
  <si>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</si>
  <si>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</si>
  <si>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</si>
  <si>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</si>
  <si>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</si>
  <si>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</si>
  <si>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</si>
  <si>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</si>
  <si>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</si>
  <si>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</si>
  <si>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</si>
  <si>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</si>
  <si>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</si>
  <si>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</si>
  <si>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</si>
  <si>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</si>
  <si>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</si>
  <si>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</si>
  <si>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</si>
  <si>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</si>
  <si>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</si>
  <si>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</si>
  <si>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</si>
  <si>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</si>
  <si>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</si>
  <si>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</si>
  <si>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</si>
  <si>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</si>
  <si>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</si>
  <si>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</si>
  <si>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</si>
  <si>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</si>
  <si>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</si>
  <si>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</si>
  <si>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</si>
  <si>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</si>
  <si>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</si>
  <si>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</si>
  <si>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</si>
  <si>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</si>
  <si>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</si>
  <si>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</si>
  <si>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</si>
  <si>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</si>
  <si>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</si>
  <si>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</si>
  <si>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</si>
  <si>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</si>
  <si>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</si>
  <si>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</si>
  <si>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</si>
  <si>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</si>
  <si>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</si>
  <si>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</si>
  <si>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</si>
  <si>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</si>
  <si>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</si>
  <si>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</si>
  <si>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</si>
  <si>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</si>
  <si>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</si>
  <si>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</si>
  <si>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</si>
  <si>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</si>
  <si>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</si>
  <si>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</si>
  <si>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</si>
  <si>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</si>
  <si>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</si>
  <si>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</si>
  <si>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</si>
  <si>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</si>
  <si>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</si>
  <si>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</si>
  <si>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</si>
  <si>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</si>
  <si>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</si>
  <si>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</si>
  <si>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</si>
  <si>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</si>
  <si>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</si>
  <si>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</si>
  <si>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</si>
  <si>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</si>
  <si>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</si>
  <si>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</si>
  <si>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</si>
  <si>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</si>
  <si>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</si>
  <si>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</si>
  <si>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</si>
  <si>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</si>
  <si>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</si>
  <si>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</si>
  <si>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</si>
  <si>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</si>
  <si>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</si>
  <si>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</si>
  <si>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</si>
  <si>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</si>
  <si>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</si>
  <si>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</si>
  <si>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</si>
  <si>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</si>
  <si>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</si>
  <si>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</si>
  <si>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</si>
  <si>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</si>
  <si>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</si>
  <si>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</si>
  <si>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</si>
  <si>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</si>
  <si>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</si>
  <si>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</si>
  <si>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</si>
  <si>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</si>
  <si>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</si>
  <si>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</si>
  <si>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</si>
  <si>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</si>
  <si>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</si>
  <si>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</si>
  <si>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</si>
  <si>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</si>
  <si>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</si>
  <si>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</si>
  <si>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</si>
  <si>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</si>
  <si>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</si>
  <si>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</si>
  <si>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</si>
  <si>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</si>
  <si>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</si>
  <si>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</si>
  <si>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</si>
  <si>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</si>
  <si>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</si>
  <si>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</si>
  <si>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</si>
  <si>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</si>
  <si>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</si>
  <si>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</si>
  <si>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</si>
  <si>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</si>
  <si>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</si>
  <si>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</si>
  <si>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</si>
  <si>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</si>
  <si>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</si>
  <si>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</si>
  <si>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</si>
  <si>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</si>
  <si>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</si>
  <si>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</si>
  <si>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</si>
  <si>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</si>
  <si>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</si>
  <si>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</si>
  <si>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</si>
  <si>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</si>
  <si>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</si>
  <si>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</si>
  <si>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</si>
  <si>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</si>
  <si>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</si>
  <si>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</si>
  <si>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</si>
  <si>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</si>
  <si>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</si>
  <si>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</si>
  <si>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</si>
  <si>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</si>
  <si>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</si>
  <si>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</si>
  <si>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</si>
  <si>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</si>
  <si>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</si>
  <si>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</si>
  <si>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</si>
  <si>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</si>
  <si>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</si>
  <si>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</si>
  <si>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</si>
  <si>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</si>
  <si>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</si>
  <si>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</si>
  <si>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</si>
  <si>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</si>
  <si>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</si>
  <si>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</si>
  <si>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</si>
  <si>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</si>
  <si>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</si>
  <si>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</si>
  <si>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</si>
  <si>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</si>
  <si>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</si>
  <si>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</si>
  <si>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</si>
  <si>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</si>
  <si>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</si>
  <si>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</si>
  <si>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</si>
  <si>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</si>
  <si>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</si>
  <si>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</si>
  <si>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</si>
  <si>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</si>
  <si>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</si>
  <si>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</si>
  <si>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</si>
  <si>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</si>
  <si>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</si>
  <si>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</si>
  <si>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</si>
  <si>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</si>
  <si>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</si>
  <si>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</si>
  <si>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</si>
  <si>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</si>
  <si>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</si>
  <si>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</si>
  <si>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</si>
  <si>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</si>
  <si>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</si>
  <si>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</si>
  <si>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</si>
  <si>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</si>
  <si>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</si>
  <si>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</si>
  <si>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</si>
  <si>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</si>
  <si>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</si>
  <si>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</si>
  <si>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</si>
  <si>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</si>
  <si>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</si>
  <si>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</si>
  <si>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</si>
  <si>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</si>
  <si>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</si>
  <si>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</si>
  <si>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</si>
  <si>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</si>
  <si>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</si>
  <si>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</si>
  <si>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</si>
  <si>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</si>
  <si>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</si>
  <si>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</si>
  <si>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</si>
  <si>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</si>
  <si>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</si>
  <si>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</si>
  <si>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</si>
  <si>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</si>
  <si>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</si>
  <si>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</si>
  <si>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</si>
  <si>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</si>
  <si>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</si>
  <si>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</si>
  <si>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</si>
  <si>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</si>
  <si>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</si>
  <si>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</si>
  <si>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</si>
  <si>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</si>
  <si>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</si>
  <si>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</si>
  <si>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</si>
  <si>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</si>
  <si>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</si>
  <si>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</si>
  <si>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</si>
  <si>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</si>
  <si>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</si>
  <si>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</si>
  <si>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</si>
  <si>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</si>
  <si>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</si>
  <si>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</si>
  <si>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</si>
  <si>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</si>
  <si>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</si>
  <si>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</si>
  <si>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</si>
  <si>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</si>
  <si>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</si>
  <si>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</si>
  <si>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</si>
  <si>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</si>
  <si>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</si>
  <si>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</si>
  <si>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</si>
  <si>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</si>
  <si>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</si>
  <si>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</si>
  <si>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</si>
  <si>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</si>
  <si>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</si>
  <si>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</si>
  <si>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</si>
  <si>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</si>
  <si>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</si>
  <si>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</si>
  <si>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</si>
  <si>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</si>
  <si>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</si>
  <si>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</si>
  <si>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</si>
  <si>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</si>
  <si>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</si>
  <si>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</si>
  <si>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</si>
  <si>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</si>
  <si>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</si>
  <si>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</si>
  <si>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</si>
  <si>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</si>
  <si>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</si>
  <si>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</si>
  <si>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</si>
  <si>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</si>
  <si>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</si>
  <si>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</si>
  <si>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</si>
  <si>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</si>
  <si>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</si>
  <si>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</si>
  <si>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</si>
  <si>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</si>
  <si>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</si>
  <si>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</si>
  <si>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</si>
  <si>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</si>
  <si>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</si>
  <si>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</si>
  <si>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</si>
  <si>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</si>
  <si>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</si>
  <si>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</si>
  <si>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</si>
  <si>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</si>
  <si>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</si>
  <si>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</si>
  <si>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</si>
  <si>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</si>
  <si>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</si>
  <si>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</si>
  <si>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</si>
  <si>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</si>
  <si>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</si>
  <si>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</si>
  <si>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</si>
  <si>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</si>
  <si>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</si>
  <si>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</si>
  <si>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</si>
  <si>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</si>
  <si>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</si>
  <si>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</si>
  <si>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</si>
  <si>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</si>
  <si>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</si>
  <si>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</si>
  <si>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</si>
  <si>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</si>
  <si>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</si>
  <si>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</si>
  <si>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</si>
  <si>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</si>
  <si>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</si>
  <si>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</si>
  <si>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</si>
  <si>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</si>
  <si>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</si>
  <si>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</si>
  <si>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</si>
  <si>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</si>
  <si>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</si>
  <si>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</si>
  <si>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</si>
  <si>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</si>
  <si>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</si>
  <si>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</si>
  <si>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</si>
  <si>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</si>
  <si>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</si>
  <si>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</si>
  <si>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</si>
  <si>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</si>
  <si>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</si>
  <si>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</si>
  <si>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</si>
  <si>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</si>
  <si>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</si>
  <si>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</si>
  <si>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</si>
  <si>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</si>
  <si>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</si>
  <si>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</si>
  <si>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</si>
  <si>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</si>
  <si>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</si>
  <si>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</si>
  <si>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</si>
  <si>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</si>
  <si>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</si>
  <si>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</si>
  <si>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</si>
  <si>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</si>
  <si>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</si>
  <si>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</si>
  <si>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</si>
  <si>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</si>
  <si>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</si>
  <si>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</si>
  <si>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</si>
  <si>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</si>
  <si>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</si>
  <si>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</si>
  <si>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</si>
  <si>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</si>
  <si>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</si>
  <si>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</si>
  <si>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</si>
  <si>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</si>
  <si>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</si>
  <si>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</si>
  <si>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</si>
  <si>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</si>
  <si>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</si>
  <si>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</si>
  <si>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</si>
  <si>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</si>
  <si>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</si>
  <si>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</si>
  <si>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</si>
  <si>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</si>
  <si>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</si>
  <si>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</si>
  <si>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</si>
  <si>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</si>
  <si>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</si>
  <si>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</si>
  <si>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</si>
  <si>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</si>
  <si>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</si>
  <si>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</si>
  <si>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</si>
  <si>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</si>
  <si>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</si>
  <si>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</si>
  <si>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</si>
  <si>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</si>
  <si>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</si>
  <si>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</si>
  <si>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</si>
  <si>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</si>
  <si>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</si>
  <si>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</si>
  <si>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</si>
  <si>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</si>
  <si>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</si>
  <si>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</si>
  <si>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</si>
  <si>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</si>
  <si>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</si>
  <si>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</si>
  <si>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</si>
  <si>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</si>
  <si>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</si>
  <si>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</si>
  <si>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</si>
  <si>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</si>
  <si>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</si>
  <si>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</si>
  <si>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</si>
  <si>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</si>
  <si>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</si>
  <si>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</si>
  <si>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</si>
  <si>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</si>
  <si>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</si>
  <si>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</si>
  <si>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</si>
  <si>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</si>
  <si>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</si>
  <si>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</si>
  <si>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</si>
  <si>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</si>
  <si>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</si>
  <si>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</si>
  <si>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</si>
  <si>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</si>
  <si>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</si>
  <si>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</si>
  <si>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</si>
  <si>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</si>
  <si>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</si>
  <si>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</si>
  <si>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</si>
  <si>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</si>
  <si>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</si>
  <si>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</si>
  <si>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</si>
  <si>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</si>
  <si>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</si>
  <si>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</si>
  <si>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</si>
  <si>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</si>
  <si>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</si>
  <si>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</si>
  <si>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</si>
  <si>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</si>
  <si>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</si>
  <si>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</si>
  <si>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</si>
  <si>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</si>
  <si>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</si>
  <si>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</si>
  <si>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</si>
  <si>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</si>
  <si>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</si>
  <si>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</si>
  <si>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</si>
  <si>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</si>
  <si>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</si>
  <si>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</si>
  <si>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</si>
  <si>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</si>
  <si>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</si>
  <si>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</si>
  <si>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</si>
  <si>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</si>
  <si>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</si>
  <si>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</si>
  <si>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</si>
  <si>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</si>
  <si>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</si>
  <si>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</si>
  <si>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</si>
  <si>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</si>
  <si>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</si>
  <si>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</si>
  <si>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</si>
  <si>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</si>
  <si>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</si>
  <si>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</si>
  <si>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</si>
  <si>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</si>
  <si>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</si>
  <si>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</si>
  <si>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</si>
  <si>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</si>
  <si>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</si>
  <si>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</si>
  <si>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</si>
  <si>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</si>
  <si>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</si>
  <si>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</si>
  <si>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</si>
  <si>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</si>
  <si>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</si>
  <si>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</si>
  <si>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</si>
  <si>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</si>
  <si>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</si>
  <si>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</si>
  <si>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</si>
  <si>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</si>
  <si>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</si>
  <si>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</si>
  <si>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</si>
  <si>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</si>
  <si>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</si>
  <si>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</si>
  <si>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</si>
  <si>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</si>
  <si>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</si>
  <si>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</si>
  <si>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</si>
  <si>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</si>
  <si>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</si>
  <si>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</si>
  <si>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</si>
  <si>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</si>
  <si>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</si>
  <si>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</si>
  <si>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</si>
  <si>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</si>
  <si>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</si>
  <si>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</si>
  <si>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</si>
  <si>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</si>
  <si>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</si>
  <si>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</si>
  <si>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</si>
  <si>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</si>
  <si>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</si>
  <si>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</si>
  <si>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</si>
  <si>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</si>
  <si>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</si>
  <si>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</si>
  <si>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</si>
  <si>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</si>
  <si>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</si>
  <si>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</si>
  <si>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</si>
  <si>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</si>
  <si>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</si>
  <si>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</si>
  <si>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</si>
  <si>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</si>
  <si>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</si>
  <si>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</si>
  <si>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</si>
  <si>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</si>
  <si>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</si>
  <si>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</si>
  <si>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</si>
  <si>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</si>
  <si>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</si>
  <si>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</si>
  <si>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</si>
  <si>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</si>
  <si>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</si>
  <si>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</si>
  <si>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</si>
  <si>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</si>
  <si>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</si>
  <si>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</si>
  <si>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</si>
  <si>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</si>
  <si>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</si>
  <si>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</si>
  <si>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</si>
  <si>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</si>
  <si>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</si>
  <si>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</si>
  <si>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</si>
  <si>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</si>
  <si>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</si>
  <si>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</si>
  <si>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</si>
  <si>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</si>
  <si>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</si>
  <si>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</si>
  <si>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</si>
  <si>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</si>
  <si>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</si>
  <si>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</si>
  <si>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</si>
  <si>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</si>
  <si>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</si>
  <si>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</si>
  <si>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</si>
  <si>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</si>
  <si>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</si>
  <si>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</si>
  <si>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</si>
  <si>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</si>
  <si>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</si>
  <si>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</si>
  <si>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</si>
  <si>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</si>
  <si>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</si>
  <si>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</si>
  <si>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</si>
  <si>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</si>
  <si>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</si>
  <si>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</si>
  <si>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</si>
  <si>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</si>
  <si>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</si>
  <si>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</si>
  <si>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</si>
  <si>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</si>
  <si>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</si>
  <si>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</si>
  <si>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</si>
  <si>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</si>
  <si>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</si>
  <si>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</si>
  <si>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</si>
  <si>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</si>
  <si>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</si>
  <si>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</si>
  <si>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</si>
  <si>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</si>
  <si>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</si>
  <si>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</si>
  <si>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</si>
  <si>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</si>
  <si>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</si>
  <si>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</si>
  <si>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</si>
  <si>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</si>
  <si>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</si>
  <si>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</si>
  <si>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</si>
  <si>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</si>
  <si>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</si>
  <si>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</si>
  <si>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</si>
  <si>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</si>
  <si>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</si>
  <si>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</si>
  <si>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</si>
  <si>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</si>
  <si>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</si>
  <si>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</si>
  <si>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</si>
  <si>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</si>
  <si>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</si>
  <si>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</si>
  <si>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</si>
  <si>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</si>
  <si>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</si>
  <si>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</si>
  <si>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</si>
  <si>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</si>
  <si>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</si>
  <si>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</si>
  <si>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</si>
  <si>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</si>
  <si>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</si>
  <si>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</si>
  <si>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</si>
  <si>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</si>
  <si>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</si>
  <si>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</si>
  <si>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</si>
  <si>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</si>
  <si>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</si>
  <si>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</si>
  <si>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</si>
  <si>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</si>
  <si>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</si>
  <si>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</si>
  <si>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</si>
  <si>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</si>
  <si>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</si>
  <si>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</si>
  <si>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</si>
  <si>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</si>
  <si>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</si>
  <si>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</si>
  <si>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</si>
  <si>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</si>
  <si>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</si>
  <si>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</si>
  <si>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</si>
  <si>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</si>
  <si>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</si>
  <si>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</si>
  <si>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</si>
  <si>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</si>
  <si>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</si>
  <si>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</si>
  <si>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</si>
  <si>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</si>
  <si>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</si>
  <si>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</si>
  <si>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</si>
  <si>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</si>
  <si>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</si>
  <si>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</si>
  <si>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</si>
  <si>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</si>
  <si>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</si>
  <si>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</si>
  <si>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</si>
  <si>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</si>
  <si>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</si>
  <si>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</si>
  <si>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</si>
  <si>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</si>
  <si>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</si>
  <si>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</si>
  <si>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</si>
  <si>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</si>
  <si>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</si>
  <si>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</si>
  <si>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</si>
  <si>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</si>
  <si>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</si>
  <si>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</si>
  <si>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</si>
  <si>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</si>
  <si>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</si>
  <si>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</si>
  <si>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</si>
  <si>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</si>
  <si>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</si>
  <si>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</si>
  <si>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</si>
  <si>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</si>
  <si>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</si>
  <si>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</si>
  <si>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</si>
  <si>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</si>
  <si>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</si>
  <si>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</si>
  <si>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</si>
  <si>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</si>
  <si>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</si>
  <si>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</si>
  <si>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</si>
  <si>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</si>
  <si>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</si>
  <si>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</si>
  <si>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</si>
  <si>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</si>
  <si>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</si>
  <si>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</si>
  <si>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</si>
  <si>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</si>
  <si>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</si>
  <si>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</si>
  <si>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</si>
  <si>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</si>
  <si>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</si>
  <si>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</si>
  <si>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</si>
  <si>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</si>
  <si>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</si>
  <si>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</si>
  <si>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</si>
  <si>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</si>
  <si>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</si>
  <si>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</si>
  <si>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</si>
  <si>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</si>
  <si>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</si>
  <si>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</si>
  <si>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</si>
  <si>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</si>
  <si>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</si>
  <si>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</si>
  <si>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</si>
  <si>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</si>
  <si>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</si>
  <si>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</si>
  <si>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</si>
  <si>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</si>
  <si>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</si>
  <si>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</si>
  <si>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</si>
  <si>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</si>
  <si>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</si>
  <si>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</si>
  <si>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</si>
  <si>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</si>
  <si>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</si>
  <si>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</si>
  <si>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</si>
  <si>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</si>
  <si>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</si>
  <si>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</si>
  <si>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</si>
  <si>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</si>
  <si>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</si>
  <si>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</si>
  <si>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</si>
  <si>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</si>
  <si>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</si>
  <si>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</si>
  <si>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</si>
  <si>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</si>
  <si>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</si>
  <si>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</si>
  <si>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</si>
  <si>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</si>
  <si>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</si>
  <si>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</si>
  <si>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</si>
  <si>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</si>
  <si>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</si>
  <si>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</si>
  <si>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</si>
  <si>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</si>
  <si>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</si>
  <si>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</si>
  <si>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</si>
  <si>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</si>
  <si>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</si>
  <si>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</si>
  <si>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</si>
  <si>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</si>
  <si>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</si>
  <si>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</si>
  <si>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</si>
  <si>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</si>
  <si>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</si>
  <si>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</si>
  <si>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</si>
  <si>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</si>
  <si>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</si>
  <si>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</si>
  <si>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</si>
  <si>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</si>
  <si>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</si>
  <si>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</si>
  <si>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</si>
  <si>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</si>
  <si>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</si>
  <si>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</si>
  <si>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</si>
  <si>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</si>
  <si>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</si>
  <si>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</si>
  <si>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</si>
  <si>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</si>
  <si>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</si>
  <si>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</si>
  <si>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</si>
  <si>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</si>
  <si>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</si>
  <si>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</si>
  <si>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</si>
  <si>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</si>
  <si>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</si>
  <si>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</si>
  <si>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</si>
  <si>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</si>
  <si>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</si>
  <si>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</si>
  <si>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</si>
  <si>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</si>
  <si>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</si>
  <si>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</si>
  <si>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</si>
  <si>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</si>
  <si>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</si>
  <si>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</si>
  <si>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</si>
  <si>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</si>
  <si>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</si>
  <si>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</si>
  <si>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</si>
  <si>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</si>
  <si>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</si>
  <si>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</si>
  <si>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</si>
  <si>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</si>
  <si>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</si>
  <si>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</si>
  <si>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</si>
  <si>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</si>
  <si>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</si>
  <si>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</si>
  <si>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</si>
  <si>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</si>
  <si>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</si>
  <si>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</si>
  <si>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</si>
  <si>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</si>
  <si>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</si>
  <si>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</si>
  <si>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</si>
  <si>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</si>
  <si>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</si>
  <si>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</si>
  <si>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</si>
  <si>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</si>
  <si>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</si>
  <si>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</si>
  <si>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</si>
  <si>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</si>
  <si>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</si>
  <si>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</si>
  <si>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</si>
  <si>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</si>
  <si>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</si>
  <si>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</si>
  <si>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</si>
  <si>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</si>
  <si>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</si>
  <si>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</si>
  <si>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</si>
  <si>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</si>
  <si>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</si>
  <si>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</si>
  <si>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</si>
  <si>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</si>
  <si>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</si>
  <si>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</si>
  <si>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</si>
  <si>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</si>
  <si>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</si>
  <si>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</si>
  <si>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</si>
  <si>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</si>
  <si>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</si>
  <si>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</si>
  <si>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</si>
  <si>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</si>
  <si>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</si>
  <si>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</si>
  <si>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</si>
  <si>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</si>
  <si>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</si>
  <si>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</si>
  <si>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</si>
  <si>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</si>
  <si>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</si>
  <si>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</si>
  <si>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</si>
  <si>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</si>
  <si>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</si>
  <si>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</si>
  <si>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</si>
  <si>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</si>
  <si>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</si>
  <si>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</si>
  <si>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</si>
  <si>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</si>
  <si>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</si>
  <si>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</si>
  <si>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</si>
  <si>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</si>
  <si>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</si>
  <si>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</si>
  <si>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</si>
  <si>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</si>
  <si>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</si>
  <si>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</si>
  <si>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</si>
  <si>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</si>
  <si>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</si>
  <si>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</si>
  <si>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</si>
  <si>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</si>
  <si>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</si>
  <si>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</si>
  <si>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</si>
  <si>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</si>
  <si>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</si>
  <si>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</si>
  <si>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</si>
  <si>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</si>
  <si>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</si>
  <si>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</si>
  <si>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</si>
  <si>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</si>
  <si>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</si>
  <si>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</si>
  <si>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</si>
  <si>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</si>
  <si>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</si>
  <si>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</si>
  <si>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</si>
  <si>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</si>
  <si>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</si>
  <si>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</si>
  <si>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</si>
  <si>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</si>
  <si>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</si>
  <si>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</si>
  <si>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</si>
  <si>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</si>
  <si>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</si>
  <si>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</si>
  <si>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</si>
  <si>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</si>
  <si>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</si>
  <si>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</si>
  <si>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</si>
  <si>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</si>
  <si>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</si>
  <si>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</si>
  <si>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</si>
  <si>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</si>
  <si>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</si>
  <si>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</si>
  <si>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</si>
  <si>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</si>
  <si>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</si>
  <si>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</si>
  <si>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</si>
  <si>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</si>
  <si>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</si>
  <si>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</si>
  <si>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</si>
  <si>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</si>
  <si>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</si>
  <si>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</si>
  <si>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</si>
  <si>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</si>
  <si>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</si>
  <si>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</si>
  <si>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</si>
  <si>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</si>
  <si>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</si>
  <si>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</si>
  <si>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</si>
  <si>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</si>
  <si>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</si>
  <si>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</si>
  <si>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</si>
  <si>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</si>
  <si>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</si>
  <si>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</si>
  <si>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</si>
  <si>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</si>
  <si>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</si>
  <si>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</si>
  <si>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</si>
  <si>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</si>
  <si>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</si>
  <si>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</si>
  <si>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</si>
  <si>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</si>
  <si>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</si>
  <si>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</si>
  <si>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</si>
  <si>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</si>
  <si>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</si>
  <si>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</si>
  <si>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</si>
  <si>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</si>
  <si>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</si>
  <si>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</si>
  <si>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</si>
  <si>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</si>
  <si>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</si>
  <si>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</si>
  <si>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</si>
  <si>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</si>
  <si>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</si>
  <si>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</si>
  <si>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</si>
  <si>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</si>
  <si>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</si>
  <si>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</si>
  <si>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</si>
  <si>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</si>
  <si>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</si>
  <si>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</si>
  <si>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</si>
  <si>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</si>
  <si>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</si>
  <si>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</si>
  <si>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</si>
  <si>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</si>
  <si>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</si>
  <si>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</si>
  <si>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</si>
  <si>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</si>
  <si>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</si>
  <si>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</si>
  <si>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</si>
  <si>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</si>
  <si>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</si>
  <si>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</si>
  <si>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</si>
  <si>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</si>
  <si>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</si>
  <si>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</si>
  <si>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</si>
  <si>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</si>
  <si>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</si>
  <si>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</si>
  <si>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</si>
  <si>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</si>
  <si>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</si>
  <si>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</si>
  <si>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</si>
  <si>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</si>
  <si>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</si>
  <si>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</si>
  <si>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</si>
  <si>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</si>
  <si>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</si>
  <si>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</si>
  <si>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</si>
  <si>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</si>
  <si>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</si>
  <si>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</si>
  <si>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</si>
  <si>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</si>
  <si>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</si>
  <si>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</si>
  <si>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</si>
  <si>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</si>
  <si>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</si>
  <si>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</si>
  <si>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</si>
  <si>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</si>
  <si>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</si>
  <si>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</si>
  <si>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</si>
  <si>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</si>
  <si>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</si>
  <si>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</si>
  <si>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</si>
  <si>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</si>
  <si>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</si>
  <si>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</si>
  <si>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</si>
  <si>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</si>
  <si>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</si>
  <si>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</si>
  <si>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</si>
  <si>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</si>
  <si>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</si>
  <si>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</si>
  <si>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</si>
  <si>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</si>
  <si>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</si>
  <si>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</si>
  <si>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</si>
  <si>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</si>
  <si>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</si>
  <si>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</si>
  <si>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</si>
  <si>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</si>
  <si>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</si>
  <si>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</si>
  <si>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</si>
  <si>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</si>
  <si>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</si>
  <si>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</si>
  <si>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</si>
  <si>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</si>
  <si>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</si>
  <si>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</si>
  <si>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</si>
  <si>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</si>
  <si>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</si>
  <si>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</si>
  <si>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</si>
  <si>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</si>
  <si>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</si>
  <si>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</si>
  <si>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</si>
  <si>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</si>
  <si>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</si>
  <si>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</si>
  <si>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</si>
  <si>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</si>
  <si>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</si>
  <si>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</si>
  <si>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</si>
  <si>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</si>
  <si>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</si>
  <si>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</si>
  <si>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</si>
  <si>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</si>
  <si>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</si>
  <si>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</si>
  <si>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</si>
  <si>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</si>
  <si>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</si>
  <si>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</si>
  <si>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</si>
  <si>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</si>
  <si>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</si>
  <si>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</si>
  <si>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</si>
  <si>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</si>
  <si>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</si>
  <si>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</si>
  <si>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</si>
  <si>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</si>
  <si>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</si>
  <si>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</si>
  <si>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</si>
  <si>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</si>
  <si>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</si>
  <si>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</si>
  <si>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</si>
  <si>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</si>
  <si>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</si>
  <si>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</si>
  <si>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</si>
  <si>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</si>
  <si>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</si>
  <si>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</si>
  <si>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</si>
  <si>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</si>
  <si>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</si>
  <si>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</si>
  <si>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</si>
  <si>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</si>
  <si>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</si>
  <si>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</si>
  <si>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</si>
  <si>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</si>
  <si>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</si>
  <si>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</si>
  <si>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</si>
  <si>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</si>
  <si>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</si>
  <si>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</si>
  <si>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</si>
  <si>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</si>
  <si>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</si>
  <si>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</si>
  <si>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</si>
  <si>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</si>
  <si>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</si>
  <si>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</si>
  <si>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</si>
  <si>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</si>
  <si>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</si>
  <si>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</si>
  <si>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</si>
  <si>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</si>
  <si>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</si>
  <si>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</si>
  <si>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</si>
  <si>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</si>
  <si>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</si>
  <si>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</si>
  <si>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</si>
  <si>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</si>
  <si>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</si>
  <si>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</si>
  <si>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</si>
  <si>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</si>
  <si>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</si>
  <si>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</si>
  <si>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</si>
  <si>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</si>
  <si>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</si>
  <si>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</si>
  <si>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</si>
  <si>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</si>
  <si>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</si>
  <si>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</si>
  <si>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</si>
  <si>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</si>
  <si>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</si>
  <si>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</si>
  <si>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</si>
  <si>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</si>
  <si>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</si>
  <si>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</si>
  <si>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</si>
  <si>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</si>
  <si>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</si>
  <si>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</si>
  <si>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</si>
  <si>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</si>
  <si>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</si>
  <si>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</si>
  <si>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</si>
  <si>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</si>
  <si>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</si>
  <si>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</si>
  <si>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</si>
  <si>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</si>
  <si>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</si>
  <si>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</si>
  <si>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</si>
  <si>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</si>
  <si>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</si>
  <si>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</si>
  <si>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</si>
  <si>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</si>
  <si>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</si>
  <si>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</si>
  <si>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</si>
  <si>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</si>
  <si>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</si>
  <si>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</si>
  <si>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</si>
  <si>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</si>
  <si>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</si>
  <si>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</si>
  <si>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</si>
  <si>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</si>
  <si>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</si>
  <si>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</si>
  <si>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</si>
  <si>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</si>
  <si>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</si>
  <si>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</si>
  <si>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</si>
  <si>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</si>
  <si>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</si>
  <si>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</si>
  <si>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</si>
  <si>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</si>
  <si>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</si>
  <si>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</si>
  <si>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</si>
  <si>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</si>
  <si>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</si>
  <si>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</si>
  <si>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</si>
  <si>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</si>
  <si>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</si>
  <si>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</si>
  <si>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</si>
  <si>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</si>
  <si>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</si>
  <si>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</si>
  <si>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</si>
  <si>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</si>
  <si>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</si>
  <si>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</si>
  <si>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</si>
  <si>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</si>
  <si>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</si>
  <si>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</si>
  <si>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</si>
  <si>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</si>
  <si>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</si>
  <si>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</si>
  <si>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</si>
  <si>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</si>
  <si>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</si>
  <si>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</si>
  <si>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</si>
  <si>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</si>
  <si>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</si>
  <si>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</si>
  <si>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</si>
  <si>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</si>
  <si>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</si>
  <si>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</si>
  <si>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</si>
  <si>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</si>
  <si>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</si>
  <si>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</si>
  <si>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</si>
  <si>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</si>
  <si>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</si>
  <si>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</si>
  <si>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</si>
  <si>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</si>
  <si>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</si>
  <si>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</si>
  <si>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</si>
  <si>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</si>
  <si>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</si>
  <si>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</si>
  <si>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</si>
  <si>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</si>
  <si>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</si>
  <si>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</si>
  <si>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</si>
  <si>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</si>
  <si>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</si>
  <si>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</si>
  <si>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</si>
  <si>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</si>
  <si>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</si>
  <si>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</si>
  <si>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</si>
  <si>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</si>
  <si>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</si>
  <si>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</si>
  <si>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</si>
  <si>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</si>
  <si>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</si>
  <si>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</si>
  <si>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</si>
  <si>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</si>
  <si>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</si>
  <si>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</si>
  <si>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</si>
  <si>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</si>
  <si>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</si>
  <si>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</si>
  <si>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</si>
  <si>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</si>
  <si>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</si>
  <si>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</si>
  <si>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</si>
  <si>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</si>
  <si>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</si>
  <si>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</si>
  <si>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</si>
  <si>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</si>
  <si>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</si>
  <si>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</si>
  <si>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</si>
  <si>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</si>
  <si>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</si>
  <si>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</si>
  <si>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</si>
  <si>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</si>
  <si>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</si>
  <si>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</si>
  <si>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</si>
  <si>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</si>
  <si>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</si>
  <si>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</si>
  <si>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</si>
  <si>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</si>
  <si>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</si>
  <si>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</si>
  <si>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</si>
  <si>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</si>
  <si>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</si>
  <si>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</si>
  <si>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</si>
  <si>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</si>
  <si>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</si>
  <si>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</si>
  <si>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</si>
  <si>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</si>
  <si>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</si>
  <si>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</si>
  <si>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</si>
  <si>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</si>
  <si>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</si>
  <si>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</si>
  <si>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</si>
  <si>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</si>
  <si>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</si>
  <si>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</si>
  <si>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</si>
  <si>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</si>
  <si>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</si>
  <si>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</si>
  <si>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</si>
  <si>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</si>
  <si>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</si>
  <si>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</si>
  <si>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</si>
  <si>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</si>
  <si>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</si>
  <si>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</si>
  <si>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</si>
  <si>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</si>
  <si>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</si>
  <si>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</si>
  <si>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</si>
  <si>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</si>
  <si>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</si>
  <si>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</si>
  <si>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</si>
  <si>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</si>
  <si>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</si>
  <si>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</si>
  <si>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</si>
  <si>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</si>
  <si>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</si>
  <si>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</si>
  <si>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</si>
  <si>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</si>
  <si>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</si>
  <si>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</si>
  <si>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</si>
  <si>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</si>
  <si>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</si>
  <si>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</si>
  <si>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</si>
  <si>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</si>
  <si>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</si>
  <si>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</si>
  <si>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</si>
  <si>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</si>
  <si>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</si>
  <si>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</si>
  <si>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</si>
  <si>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</si>
  <si>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</si>
  <si>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</si>
  <si>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</si>
  <si>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</si>
  <si>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</si>
  <si>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</si>
  <si>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</si>
  <si>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</si>
  <si>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</si>
  <si>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</si>
  <si>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</si>
  <si>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</si>
  <si>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</si>
  <si>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</si>
  <si>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</si>
  <si>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</si>
  <si>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</si>
  <si>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</si>
  <si>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</si>
  <si>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</si>
  <si>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</si>
  <si>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</si>
  <si>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</si>
  <si>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</si>
  <si>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</si>
  <si>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</si>
  <si>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</si>
  <si>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</si>
  <si>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</si>
  <si>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</si>
  <si>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</si>
  <si>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</si>
  <si>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</si>
  <si>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</si>
  <si>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</si>
  <si>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</si>
  <si>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</si>
  <si>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</si>
  <si>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</si>
  <si>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</si>
  <si>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</si>
  <si>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</si>
  <si>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</si>
  <si>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</si>
  <si>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</si>
  <si>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</si>
  <si>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</si>
  <si>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</si>
  <si>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</si>
  <si>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</si>
  <si>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</si>
  <si>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</si>
  <si>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</si>
  <si>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</si>
  <si>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</si>
  <si>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</si>
  <si>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</si>
  <si>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</si>
  <si>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</si>
  <si>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</si>
  <si>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</si>
  <si>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</si>
  <si>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</si>
  <si>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</si>
  <si>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</si>
  <si>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</si>
  <si>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</si>
  <si>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</si>
  <si>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</si>
  <si>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</si>
  <si>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</si>
  <si>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</si>
  <si>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</si>
  <si>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</si>
  <si>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</si>
  <si>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</si>
  <si>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</si>
  <si>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</si>
  <si>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</si>
  <si>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</si>
  <si>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</si>
  <si>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</si>
  <si>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</si>
  <si>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</si>
  <si>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</si>
  <si>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</si>
  <si>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</si>
  <si>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</si>
  <si>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</si>
  <si>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</si>
  <si>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</si>
  <si>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</si>
  <si>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</si>
  <si>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</si>
  <si>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</si>
  <si>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</si>
  <si>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</si>
  <si>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</si>
  <si>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</si>
  <si>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</si>
  <si>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</si>
  <si>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</si>
  <si>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</si>
  <si>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</si>
  <si>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</si>
  <si>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</si>
  <si>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</si>
  <si>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</si>
  <si>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</si>
  <si>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</si>
  <si>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</si>
  <si>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</si>
  <si>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</si>
  <si>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</si>
  <si>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</si>
  <si>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</si>
  <si>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</si>
  <si>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</si>
  <si>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</si>
  <si>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</si>
  <si>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</si>
  <si>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</si>
  <si>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</si>
  <si>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</si>
  <si>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</si>
  <si>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</si>
  <si>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</si>
  <si>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</si>
  <si>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</si>
  <si>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</si>
  <si>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</si>
  <si>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</si>
  <si>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</si>
  <si>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</si>
  <si>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</si>
  <si>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</si>
  <si>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</si>
  <si>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</si>
  <si>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</si>
  <si>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</si>
  <si>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</si>
  <si>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</si>
  <si>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</si>
  <si>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</si>
  <si>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</si>
  <si>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</si>
  <si>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</si>
  <si>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</si>
  <si>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</si>
  <si>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</si>
  <si>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</si>
  <si>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</si>
  <si>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</si>
  <si>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</si>
  <si>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</si>
  <si>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</si>
  <si>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</si>
  <si>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</si>
  <si>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</si>
  <si>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</si>
  <si>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</si>
  <si>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</si>
  <si>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</si>
  <si>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</si>
  <si>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</si>
  <si>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</si>
  <si>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</si>
  <si>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</si>
  <si>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</si>
  <si>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</si>
  <si>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</si>
  <si>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</si>
  <si>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</si>
  <si>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</si>
  <si>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</si>
  <si>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</si>
  <si>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</si>
  <si>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</si>
  <si>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</si>
  <si>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</si>
  <si>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</si>
  <si>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</si>
  <si>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</si>
  <si>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</si>
  <si>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</si>
  <si>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</si>
  <si>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</si>
  <si>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</si>
  <si>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</si>
  <si>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</si>
  <si>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</si>
  <si>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</si>
  <si>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</si>
  <si>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</si>
  <si>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</si>
  <si>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</si>
  <si>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</si>
  <si>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</si>
  <si>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</si>
  <si>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</si>
  <si>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</si>
  <si>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</si>
  <si>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</si>
  <si>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</si>
  <si>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</si>
  <si>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</si>
  <si>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</si>
  <si>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</si>
  <si>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</si>
  <si>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</si>
  <si>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</si>
  <si>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</si>
  <si>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</si>
  <si>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</si>
  <si>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</si>
  <si>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</si>
  <si>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</si>
  <si>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</si>
  <si>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</si>
  <si>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</si>
  <si>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</si>
  <si>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</si>
  <si>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</si>
  <si>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</si>
  <si>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</si>
  <si>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</si>
  <si>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</si>
  <si>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</si>
  <si>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</si>
  <si>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</si>
  <si>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</si>
  <si>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</si>
  <si>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</si>
  <si>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</si>
  <si>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</si>
  <si>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</si>
  <si>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</si>
  <si>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</si>
  <si>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</si>
  <si>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</si>
  <si>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</si>
  <si>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</si>
  <si>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</si>
  <si>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</si>
  <si>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</si>
  <si>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</si>
  <si>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</si>
  <si>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</si>
  <si>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</si>
  <si>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</si>
  <si>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</si>
  <si>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</si>
  <si>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</si>
  <si>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</si>
  <si>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</si>
  <si>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</si>
  <si>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</si>
  <si>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</si>
  <si>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</si>
  <si>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</si>
  <si>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</si>
  <si>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</si>
  <si>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</si>
  <si>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</si>
  <si>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</si>
  <si>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</si>
  <si>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</si>
  <si>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</si>
  <si>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</si>
  <si>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</si>
  <si>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</si>
  <si>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</si>
  <si>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</si>
  <si>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</si>
  <si>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</si>
  <si>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</si>
  <si>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</si>
  <si>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</si>
  <si>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</si>
  <si>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</si>
  <si>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</si>
  <si>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</si>
  <si>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</si>
  <si>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</si>
  <si>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</si>
  <si>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</si>
  <si>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</si>
  <si>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</si>
  <si>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</si>
  <si>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</si>
  <si>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</si>
  <si>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</si>
  <si>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</si>
  <si>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</si>
  <si>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</si>
  <si>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</si>
  <si>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</si>
  <si>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</si>
  <si>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</si>
  <si>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</si>
  <si>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</si>
  <si>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</si>
  <si>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</si>
  <si>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</si>
  <si>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</si>
  <si>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</si>
  <si>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</si>
  <si>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</si>
  <si>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</si>
  <si>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</si>
  <si>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</si>
  <si>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</si>
  <si>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</si>
  <si>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</si>
  <si>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</si>
  <si>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</si>
  <si>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</si>
  <si>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</si>
  <si>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</si>
  <si>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</si>
  <si>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</si>
  <si>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</si>
  <si>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</si>
  <si>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</si>
  <si>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</si>
  <si>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</si>
  <si>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</si>
  <si>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</si>
  <si>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</si>
  <si>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</si>
  <si>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</si>
  <si>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</si>
  <si>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</si>
  <si>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</si>
  <si>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</si>
  <si>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</si>
  <si>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</si>
  <si>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</si>
  <si>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</si>
  <si>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</si>
  <si>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</si>
  <si>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</si>
  <si>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</si>
  <si>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</si>
  <si>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</si>
  <si>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</si>
  <si>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</si>
  <si>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</si>
  <si>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</si>
  <si>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</si>
  <si>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</si>
  <si>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</si>
  <si>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</si>
  <si>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</si>
  <si>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</si>
  <si>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</si>
  <si>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</si>
  <si>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</si>
  <si>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</si>
  <si>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</si>
  <si>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</si>
  <si>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</si>
  <si>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</si>
  <si>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</si>
  <si>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</si>
  <si>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</si>
  <si>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</si>
  <si>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</si>
  <si>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</si>
  <si>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</si>
  <si>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</si>
  <si>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</si>
  <si>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</si>
  <si>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</si>
  <si>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</si>
  <si>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</si>
  <si>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</si>
  <si>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</si>
  <si>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</si>
  <si>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</si>
  <si>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</si>
  <si>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</si>
  <si>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</si>
  <si>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</si>
  <si>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</si>
  <si>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</si>
  <si>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</si>
  <si>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</si>
  <si>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</si>
  <si>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</si>
  <si>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</si>
  <si>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</si>
  <si>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</si>
  <si>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</si>
  <si>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</si>
  <si>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</si>
  <si>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</si>
  <si>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</si>
  <si>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</si>
  <si>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</si>
  <si>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</si>
  <si>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</si>
  <si>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</si>
  <si>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</si>
  <si>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</si>
  <si>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</si>
  <si>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</si>
  <si>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</si>
  <si>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</si>
  <si>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</si>
  <si>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</si>
  <si>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</si>
  <si>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</si>
  <si>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</si>
  <si>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</si>
  <si>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</si>
  <si>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</si>
  <si>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</si>
  <si>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</si>
  <si>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</si>
  <si>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</si>
  <si>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</si>
  <si>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</si>
  <si>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</si>
  <si>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</si>
  <si>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</si>
  <si>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</si>
  <si>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</si>
  <si>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</si>
  <si>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</si>
  <si>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</si>
  <si>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</si>
  <si>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</si>
  <si>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</si>
  <si>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</si>
  <si>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</si>
  <si>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</si>
  <si>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</si>
  <si>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</si>
  <si>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</si>
  <si>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</si>
  <si>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</si>
  <si>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</si>
  <si>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</si>
  <si>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</si>
  <si>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</si>
  <si>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</si>
  <si>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</si>
  <si>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</si>
  <si>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</si>
  <si>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</si>
  <si>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</si>
  <si>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</si>
  <si>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</si>
  <si>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</si>
  <si>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</si>
  <si>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</si>
  <si>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</si>
  <si>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</si>
  <si>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</si>
  <si>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</si>
  <si>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</si>
  <si>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</si>
  <si>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</si>
  <si>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</si>
  <si>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</si>
  <si>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</si>
  <si>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</si>
  <si>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</si>
  <si>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</si>
  <si>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</si>
  <si>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</si>
  <si>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</si>
  <si>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</si>
  <si>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</si>
  <si>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</si>
  <si>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</si>
  <si>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</si>
  <si>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</si>
  <si>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</si>
  <si>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</si>
  <si>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</si>
  <si>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</si>
  <si>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</si>
  <si>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</si>
  <si>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</si>
  <si>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</si>
  <si>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</si>
  <si>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</si>
  <si>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</si>
  <si>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</si>
  <si>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</si>
  <si>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</si>
  <si>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</si>
  <si>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</si>
  <si>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</si>
  <si>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</si>
  <si>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</si>
  <si>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</si>
  <si>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</si>
  <si>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</si>
  <si>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</si>
  <si>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</si>
  <si>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</si>
  <si>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</si>
  <si>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</si>
  <si>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</si>
  <si>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</si>
  <si>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</si>
  <si>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</si>
  <si>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</si>
  <si>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</si>
  <si>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</si>
  <si>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</si>
  <si>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</si>
  <si>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</si>
  <si>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</si>
  <si>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</si>
  <si>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</si>
  <si>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</si>
  <si>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</si>
  <si>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</si>
  <si>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</si>
  <si>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</si>
  <si>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</si>
  <si>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</si>
  <si>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</si>
  <si>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</si>
  <si>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</si>
  <si>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</si>
  <si>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</si>
  <si>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</si>
  <si>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</si>
  <si>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</si>
  <si>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</si>
  <si>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</si>
  <si>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</si>
  <si>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</si>
  <si>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</si>
  <si>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</si>
  <si>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</si>
  <si>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</si>
  <si>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</si>
  <si>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</si>
  <si>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</si>
  <si>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</si>
  <si>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</si>
  <si>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</si>
  <si>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</si>
  <si>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</si>
  <si>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</si>
  <si>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</si>
  <si>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</si>
  <si>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</si>
  <si>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</si>
  <si>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</si>
  <si>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</si>
  <si>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</si>
  <si>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</si>
  <si>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</si>
  <si>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</si>
  <si>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</si>
  <si>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</si>
  <si>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</si>
  <si>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</si>
  <si>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</si>
  <si>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</si>
  <si>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</si>
  <si>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</si>
  <si>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</si>
  <si>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</si>
  <si>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</si>
  <si>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</si>
  <si>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</si>
  <si>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</si>
  <si>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</si>
  <si>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</si>
  <si>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</si>
  <si>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</si>
  <si>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</si>
  <si>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</si>
  <si>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</si>
  <si>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</si>
  <si>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</si>
  <si>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</si>
  <si>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</si>
  <si>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</si>
  <si>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</si>
  <si>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</si>
  <si>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</si>
  <si>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</si>
  <si>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</si>
  <si>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</si>
  <si>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</si>
  <si>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</si>
  <si>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</si>
  <si>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</si>
  <si>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</si>
  <si>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</si>
  <si>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</si>
  <si>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</si>
  <si>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</si>
  <si>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</si>
  <si>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</si>
  <si>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</si>
  <si>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</si>
  <si>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</si>
  <si>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</si>
  <si>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</si>
  <si>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</si>
  <si>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</si>
  <si>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</si>
  <si>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</si>
  <si>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</si>
  <si>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</si>
  <si>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</si>
  <si>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</si>
  <si>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</si>
  <si>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</si>
  <si>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</si>
  <si>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</si>
  <si>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</si>
  <si>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</si>
  <si>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</si>
  <si>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</si>
  <si>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</si>
  <si>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</si>
  <si>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</si>
  <si>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</si>
  <si>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</si>
  <si>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</si>
  <si>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</si>
  <si>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</si>
  <si>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</si>
  <si>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</si>
  <si>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</si>
  <si>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</si>
  <si>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</si>
  <si>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</si>
  <si>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</si>
  <si>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</si>
  <si>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</si>
  <si>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</si>
  <si>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</si>
  <si>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</si>
  <si>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</si>
  <si>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</si>
  <si>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</si>
  <si>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</si>
  <si>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</si>
  <si>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</si>
  <si>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</si>
  <si>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</si>
  <si>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</si>
  <si>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</si>
  <si>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</si>
  <si>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</si>
  <si>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</si>
  <si>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</si>
  <si>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</si>
  <si>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</si>
  <si>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</si>
  <si>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</si>
  <si>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</si>
  <si>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</si>
  <si>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</si>
  <si>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</si>
  <si>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</si>
  <si>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</si>
  <si>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</si>
  <si>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</si>
  <si>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</si>
  <si>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</si>
  <si>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</si>
  <si>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</si>
  <si>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</si>
  <si>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</si>
  <si>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</si>
  <si>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</si>
  <si>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</si>
  <si>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</si>
  <si>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</si>
  <si>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</si>
  <si>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</si>
  <si>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</si>
  <si>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</si>
  <si>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</si>
  <si>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</si>
  <si>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</si>
  <si>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</si>
  <si>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</si>
  <si>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</si>
  <si>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</si>
  <si>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</si>
  <si>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</si>
  <si>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</si>
  <si>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</si>
  <si>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</si>
  <si>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</si>
  <si>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</si>
  <si>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</si>
  <si>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</si>
  <si>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</si>
  <si>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</si>
  <si>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</si>
  <si>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</si>
  <si>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</si>
  <si>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</si>
  <si>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</si>
  <si>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</si>
  <si>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</si>
  <si>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</si>
  <si>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</si>
  <si>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</si>
  <si>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</si>
  <si>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</si>
  <si>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</si>
  <si>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</si>
  <si>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</si>
  <si>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</si>
  <si>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</si>
  <si>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</si>
  <si>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</si>
  <si>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</si>
  <si>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</si>
  <si>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</si>
  <si>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</si>
  <si>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</si>
  <si>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</si>
  <si>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</si>
  <si>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</si>
  <si>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</si>
  <si>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</si>
  <si>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</si>
  <si>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</si>
  <si>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</si>
  <si>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</si>
  <si>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</si>
  <si>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</si>
  <si>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</si>
  <si>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</si>
  <si>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</si>
  <si>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</si>
  <si>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</si>
  <si>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</si>
  <si>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</si>
  <si>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</si>
  <si>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</si>
  <si>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</si>
  <si>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</si>
  <si>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</si>
  <si>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</si>
  <si>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</si>
  <si>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</si>
  <si>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</si>
  <si>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</si>
  <si>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</si>
  <si>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</si>
  <si>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</si>
  <si>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</si>
  <si>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</si>
  <si>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</si>
  <si>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</si>
  <si>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</si>
  <si>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</si>
  <si>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</si>
  <si>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</si>
  <si>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</si>
  <si>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</si>
  <si>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</si>
  <si>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</si>
  <si>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</si>
  <si>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</si>
  <si>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</si>
  <si>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</si>
  <si>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</si>
  <si>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</si>
  <si>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</si>
  <si>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</si>
  <si>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</si>
  <si>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</si>
  <si>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</si>
  <si>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</si>
  <si>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</si>
  <si>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</si>
  <si>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</si>
  <si>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</si>
  <si>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</si>
  <si>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</si>
  <si>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</si>
  <si>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</si>
  <si>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</si>
  <si>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</si>
  <si>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</si>
  <si>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</si>
  <si>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</si>
  <si>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</si>
  <si>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</si>
  <si>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</si>
  <si>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</si>
  <si>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</si>
  <si>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</si>
  <si>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</si>
  <si>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</si>
  <si>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</si>
  <si>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</si>
  <si>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</si>
  <si>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</si>
  <si>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</si>
  <si>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</si>
  <si>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</si>
  <si>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</si>
  <si>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</si>
  <si>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</si>
  <si>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</si>
  <si>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</si>
  <si>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</si>
  <si>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</si>
  <si>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</si>
  <si>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</si>
  <si>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</si>
  <si>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</si>
  <si>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</si>
  <si>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</si>
  <si>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</si>
  <si>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</si>
  <si>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</si>
  <si>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</si>
  <si>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</si>
  <si>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</si>
  <si>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</si>
  <si>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</si>
  <si>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</si>
  <si>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</si>
  <si>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</si>
  <si>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</si>
  <si>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</si>
  <si>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</si>
  <si>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</si>
  <si>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</si>
  <si>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</si>
  <si>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</si>
  <si>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</si>
  <si>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</si>
  <si>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</si>
  <si>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</si>
  <si>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</si>
  <si>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</si>
  <si>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</si>
  <si>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</si>
  <si>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</si>
  <si>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</si>
  <si>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</si>
  <si>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</si>
  <si>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</si>
  <si>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</si>
  <si>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</si>
  <si>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</si>
  <si>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</si>
  <si>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</si>
  <si>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</si>
  <si>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</si>
  <si>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</si>
  <si>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</si>
  <si>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</si>
  <si>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</si>
  <si>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</si>
  <si>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</si>
  <si>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</si>
  <si>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</si>
  <si>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</si>
  <si>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</si>
  <si>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</si>
  <si>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</si>
  <si>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</si>
  <si>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</si>
  <si>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</si>
  <si>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</si>
  <si>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</si>
  <si>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</si>
  <si>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</si>
  <si>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</si>
  <si>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</si>
  <si>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</si>
  <si>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</si>
  <si>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</si>
  <si>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</si>
  <si>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</si>
  <si>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</si>
  <si>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</si>
  <si>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</si>
  <si>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</si>
  <si>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</si>
  <si>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</si>
  <si>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</si>
  <si>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</si>
  <si>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</si>
  <si>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</si>
  <si>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</si>
  <si>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</si>
  <si>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</si>
  <si>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</si>
  <si>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</si>
  <si>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</si>
  <si>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</si>
  <si>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</si>
  <si>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</si>
  <si>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</si>
  <si>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</si>
  <si>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</si>
  <si>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</si>
  <si>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</si>
  <si>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</si>
  <si>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</si>
  <si>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</si>
  <si>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</si>
  <si>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</si>
  <si>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</si>
  <si>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</si>
  <si>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</si>
  <si>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</si>
  <si>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</si>
  <si>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</si>
  <si>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</si>
  <si>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</si>
  <si>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</si>
  <si>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</si>
  <si>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</si>
  <si>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</si>
  <si>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</si>
  <si>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</si>
  <si>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</si>
  <si>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</si>
  <si>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</si>
  <si>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</si>
  <si>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</si>
  <si>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</si>
  <si>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</si>
  <si>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</si>
  <si>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</si>
  <si>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</si>
  <si>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</si>
  <si>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</si>
  <si>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</si>
  <si>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</si>
  <si>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</si>
  <si>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</si>
  <si>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</si>
  <si>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</si>
  <si>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</si>
  <si>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</si>
  <si>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</si>
  <si>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</si>
  <si>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</si>
  <si>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</si>
  <si>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</si>
  <si>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</si>
  <si>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</si>
  <si>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</si>
  <si>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</si>
  <si>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</si>
  <si>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</si>
  <si>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</si>
  <si>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</si>
  <si>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</si>
  <si>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</si>
  <si>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</si>
  <si>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</si>
  <si>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</si>
  <si>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</si>
  <si>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</si>
  <si>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</si>
  <si>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</si>
  <si>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</si>
  <si>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</si>
  <si>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</si>
  <si>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</si>
  <si>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</si>
  <si>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</si>
  <si>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</si>
  <si>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</si>
  <si>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</si>
  <si>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</si>
  <si>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</si>
  <si>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</si>
  <si>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</si>
  <si>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</si>
  <si>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</si>
  <si>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</si>
  <si>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</si>
  <si>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</si>
  <si>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</si>
  <si>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</si>
  <si>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</si>
  <si>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</si>
  <si>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</si>
  <si>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</si>
  <si>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</si>
  <si>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</si>
  <si>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</si>
  <si>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</si>
  <si>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</si>
  <si>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</si>
  <si>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</si>
  <si>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</si>
  <si>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</si>
  <si>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</si>
  <si>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</si>
  <si>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</si>
  <si>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</si>
  <si>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</si>
  <si>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</si>
  <si>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</si>
  <si>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</si>
  <si>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</si>
  <si>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</si>
  <si>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</si>
  <si>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</si>
  <si>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</si>
  <si>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</si>
  <si>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</si>
  <si>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</si>
  <si>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</si>
  <si>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</si>
  <si>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</si>
  <si>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</si>
  <si>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</si>
  <si>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</si>
  <si>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</si>
  <si>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</si>
  <si>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</si>
  <si>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</si>
  <si>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</si>
  <si>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</si>
  <si>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</si>
  <si>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</si>
  <si>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</si>
  <si>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</si>
  <si>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</si>
  <si>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</si>
  <si>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</si>
  <si>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</si>
  <si>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</si>
  <si>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</si>
  <si>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</si>
  <si>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</si>
  <si>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</si>
  <si>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</si>
  <si>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</si>
  <si>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</si>
  <si>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</si>
  <si>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</si>
  <si>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</si>
  <si>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</si>
  <si>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</si>
  <si>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</si>
  <si>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</si>
  <si>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</si>
  <si>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</si>
  <si>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</si>
  <si>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</si>
  <si>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</si>
  <si>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</si>
  <si>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</si>
  <si>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</si>
  <si>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</si>
  <si>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</si>
  <si>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</si>
  <si>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</si>
  <si>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</si>
  <si>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</si>
  <si>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</si>
  <si>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</si>
  <si>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</si>
  <si>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</si>
  <si>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</si>
  <si>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</si>
  <si>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</si>
  <si>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</si>
  <si>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</si>
  <si>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</si>
  <si>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</si>
  <si>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</si>
  <si>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</si>
  <si>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</si>
  <si>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</si>
  <si>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</si>
  <si>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</si>
  <si>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</si>
  <si>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</si>
  <si>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</si>
  <si>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</si>
  <si>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</si>
  <si>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</si>
  <si>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</si>
  <si>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</si>
  <si>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</si>
  <si>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</si>
  <si>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</si>
  <si>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</si>
  <si>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</si>
  <si>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</si>
  <si>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</si>
  <si>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</si>
  <si>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</si>
  <si>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</si>
  <si>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</si>
  <si>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</si>
  <si>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</si>
  <si>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</si>
  <si>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</si>
  <si>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</si>
  <si>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</si>
  <si>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</si>
  <si>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</si>
  <si>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</si>
  <si>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</si>
  <si>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</si>
  <si>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</si>
  <si>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</si>
  <si>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</si>
  <si>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</si>
  <si>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</si>
  <si>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</si>
  <si>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</si>
  <si>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</si>
  <si>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</si>
  <si>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</si>
  <si>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</si>
  <si>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</si>
  <si>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</si>
  <si>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</si>
  <si>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</si>
  <si>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</si>
  <si>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</si>
  <si>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</si>
  <si>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</si>
  <si>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</si>
  <si>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</si>
  <si>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</si>
  <si>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</si>
  <si>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</si>
  <si>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</si>
  <si>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</si>
  <si>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</si>
  <si>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</si>
  <si>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</si>
  <si>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</si>
  <si>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</si>
  <si>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</si>
  <si>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</si>
  <si>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</si>
  <si>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</si>
  <si>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</si>
  <si>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</si>
  <si>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</si>
  <si>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</si>
  <si>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</si>
  <si>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</si>
  <si>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</si>
  <si>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</si>
  <si>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</si>
  <si>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</si>
  <si>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</si>
  <si>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</si>
  <si>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</si>
  <si>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</si>
  <si>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</si>
  <si>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</si>
  <si>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</si>
  <si>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</si>
  <si>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</si>
  <si>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</si>
  <si>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</si>
  <si>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</si>
  <si>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</si>
  <si>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</si>
  <si>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</si>
  <si>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</si>
  <si>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</si>
  <si>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</si>
  <si>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</si>
  <si>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</si>
  <si>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</si>
  <si>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</si>
  <si>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</si>
  <si>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</si>
  <si>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</si>
  <si>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</si>
  <si>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</si>
  <si>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</si>
  <si>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</si>
  <si>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</si>
  <si>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</si>
  <si>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</si>
  <si>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</si>
  <si>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</si>
  <si>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</si>
  <si>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</si>
  <si>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</si>
  <si>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</si>
  <si>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</si>
  <si>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</si>
  <si>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</si>
  <si>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</si>
  <si>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</si>
  <si>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</si>
  <si>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</si>
  <si>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</si>
  <si>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</si>
  <si>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</si>
  <si>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</si>
  <si>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</si>
  <si>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</si>
  <si>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</si>
  <si>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</si>
  <si>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</si>
  <si>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</si>
  <si>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</si>
  <si>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</si>
  <si>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</si>
  <si>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</si>
  <si>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</si>
  <si>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</si>
  <si>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</si>
  <si>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</si>
  <si>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</si>
  <si>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</si>
  <si>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</si>
  <si>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</si>
  <si>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</si>
  <si>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</si>
  <si>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</si>
  <si>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</si>
  <si>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</si>
  <si>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</si>
  <si>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</si>
  <si>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</si>
  <si>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</si>
  <si>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</si>
  <si>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</si>
  <si>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</si>
  <si>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</si>
  <si>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</si>
  <si>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</si>
  <si>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</si>
  <si>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</si>
  <si>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</si>
  <si>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</si>
  <si>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</si>
  <si>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</si>
  <si>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</si>
  <si>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</si>
  <si>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</si>
  <si>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</si>
  <si>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</si>
  <si>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</si>
  <si>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</si>
  <si>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</si>
  <si>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</si>
  <si>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</si>
  <si>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</si>
  <si>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</si>
  <si>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</si>
  <si>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</si>
  <si>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</si>
  <si>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</si>
  <si>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</si>
  <si>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</si>
  <si>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</si>
  <si>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</si>
  <si>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</si>
  <si>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</si>
  <si>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</si>
  <si>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</si>
  <si>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</si>
  <si>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</si>
  <si>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</si>
  <si>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</si>
  <si>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</si>
  <si>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</si>
  <si>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</si>
  <si>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</si>
  <si>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</si>
  <si>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</si>
  <si>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</si>
  <si>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</si>
  <si>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</si>
  <si>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</si>
  <si>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</si>
  <si>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</si>
  <si>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</si>
  <si>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</si>
  <si>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</si>
  <si>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</si>
  <si>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</si>
  <si>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</si>
  <si>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</si>
  <si>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</si>
  <si>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</si>
  <si>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</si>
  <si>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</si>
  <si>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</si>
  <si>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</si>
  <si>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</si>
  <si>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</si>
  <si>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</si>
  <si>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</si>
  <si>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</si>
  <si>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</si>
  <si>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</si>
  <si>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</si>
  <si>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</si>
  <si>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</si>
  <si>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</si>
  <si>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</si>
  <si>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</si>
  <si>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</si>
  <si>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</si>
  <si>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</si>
  <si>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</si>
  <si>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</si>
  <si>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</si>
  <si>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</si>
  <si>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</si>
  <si>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</si>
  <si>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</si>
  <si>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</si>
  <si>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</si>
  <si>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</si>
  <si>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</si>
  <si>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</si>
  <si>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</si>
  <si>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</si>
  <si>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</si>
  <si>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</si>
  <si>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</si>
  <si>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</si>
  <si>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</si>
  <si>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</si>
  <si>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</si>
  <si>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</si>
  <si>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</si>
  <si>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</si>
  <si>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</si>
  <si>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</si>
  <si>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</si>
  <si>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</si>
  <si>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</si>
  <si>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</si>
  <si>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</si>
  <si>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</si>
  <si>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</si>
  <si>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</si>
  <si>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</si>
  <si>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</si>
  <si>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</si>
  <si>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</si>
  <si>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</si>
  <si>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</si>
  <si>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</si>
  <si>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</si>
  <si>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</si>
  <si>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</si>
  <si>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</si>
  <si>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</si>
  <si>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</si>
  <si>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</si>
  <si>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</si>
  <si>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</si>
  <si>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</si>
  <si>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</si>
  <si>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</si>
  <si>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</si>
  <si>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</si>
  <si>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</si>
  <si>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</si>
  <si>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</si>
  <si>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</si>
  <si>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</si>
  <si>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</si>
  <si>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</si>
  <si>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</si>
  <si>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</si>
  <si>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</si>
  <si>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</si>
  <si>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</si>
  <si>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</si>
  <si>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</si>
  <si>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</si>
  <si>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</si>
  <si>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</si>
  <si>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</si>
  <si>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</si>
  <si>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</si>
  <si>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</si>
  <si>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</si>
  <si>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</si>
  <si>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</si>
  <si>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</si>
  <si>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</si>
  <si>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</si>
  <si>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</si>
  <si>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</si>
  <si>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</si>
  <si>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</si>
  <si>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</si>
  <si>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</si>
  <si>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</si>
  <si>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</si>
  <si>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</si>
  <si>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</si>
  <si>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</si>
  <si>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</si>
  <si>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</si>
  <si>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</si>
  <si>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</si>
  <si>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</si>
  <si>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</si>
  <si>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</si>
  <si>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</si>
  <si>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</si>
  <si>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</si>
  <si>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</si>
  <si>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</si>
  <si>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</si>
  <si>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</si>
  <si>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</si>
  <si>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</si>
  <si>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</si>
  <si>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</si>
  <si>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</si>
  <si>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</si>
  <si>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</si>
  <si>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</si>
  <si>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</si>
  <si>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</si>
  <si>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</si>
  <si>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</si>
  <si>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</si>
  <si>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</si>
  <si>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</si>
  <si>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</si>
  <si>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</si>
  <si>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</si>
  <si>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</si>
  <si>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</si>
  <si>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</si>
  <si>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</si>
  <si>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</si>
  <si>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</si>
  <si>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</si>
  <si>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</si>
  <si>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</si>
  <si>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</si>
  <si>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</si>
  <si>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</si>
  <si>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</si>
  <si>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</si>
  <si>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</si>
  <si>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</si>
  <si>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</si>
  <si>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</si>
  <si>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</si>
  <si>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</si>
  <si>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</si>
  <si>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</si>
  <si>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</si>
  <si>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</si>
  <si>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</si>
  <si>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</si>
  <si>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</si>
  <si>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</si>
  <si>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</si>
  <si>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</si>
  <si>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</si>
  <si>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</si>
  <si>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</si>
  <si>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</si>
  <si>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</si>
  <si>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</si>
  <si>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</si>
  <si>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</si>
  <si>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</si>
  <si>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</si>
  <si>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</si>
  <si>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</si>
  <si>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</si>
  <si>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</si>
  <si>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</si>
  <si>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</si>
  <si>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</si>
  <si>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</si>
  <si>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</si>
  <si>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</si>
  <si>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</si>
  <si>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</si>
  <si>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</si>
  <si>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</si>
  <si>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</si>
  <si>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</si>
  <si>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</si>
  <si>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</si>
  <si>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</si>
  <si>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</si>
  <si>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</si>
  <si>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</si>
  <si>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</si>
  <si>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</si>
  <si>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</si>
  <si>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</si>
  <si>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</si>
  <si>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</si>
  <si>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</si>
  <si>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</si>
  <si>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</si>
  <si>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</si>
  <si>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</si>
  <si>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</si>
  <si>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</si>
  <si>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</si>
  <si>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</si>
  <si>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</si>
  <si>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</si>
  <si>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</si>
  <si>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</si>
  <si>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</si>
  <si>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</si>
  <si>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</si>
  <si>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</si>
  <si>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</si>
  <si>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</si>
  <si>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</si>
  <si>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</si>
  <si>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</si>
  <si>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</si>
  <si>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</si>
  <si>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</si>
  <si>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</si>
  <si>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</si>
  <si>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</si>
  <si>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</si>
  <si>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</si>
  <si>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</si>
  <si>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</si>
  <si>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</si>
  <si>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</si>
  <si>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</si>
  <si>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</si>
  <si>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</si>
  <si>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</si>
  <si>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</si>
  <si>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</si>
  <si>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</si>
  <si>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</si>
  <si>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</si>
  <si>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</si>
  <si>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</si>
  <si>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</si>
  <si>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</si>
  <si>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</si>
  <si>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</si>
  <si>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</si>
  <si>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</si>
  <si>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</si>
  <si>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</si>
  <si>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</si>
  <si>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</si>
  <si>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</si>
  <si>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</si>
  <si>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</si>
  <si>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</si>
  <si>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</si>
  <si>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</si>
  <si>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</si>
  <si>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</si>
  <si>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</si>
  <si>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</si>
  <si>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</si>
  <si>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</si>
  <si>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</si>
  <si>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</si>
  <si>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</si>
  <si>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</si>
  <si>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</si>
  <si>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</si>
  <si>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</si>
  <si>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</si>
  <si>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</si>
  <si>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</si>
  <si>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</si>
  <si>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</si>
  <si>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</si>
  <si>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</si>
  <si>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</si>
  <si>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</si>
  <si>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</si>
  <si>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</si>
  <si>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</si>
  <si>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</si>
  <si>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</si>
  <si>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</si>
  <si>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</si>
  <si>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</si>
  <si>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</si>
  <si>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</si>
  <si>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</si>
  <si>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</si>
  <si>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</si>
  <si>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</si>
  <si>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</si>
  <si>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</si>
  <si>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</si>
  <si>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</si>
  <si>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</si>
  <si>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</si>
  <si>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</si>
  <si>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</si>
  <si>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</si>
  <si>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</si>
  <si>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</si>
  <si>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</si>
  <si>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</si>
  <si>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</si>
  <si>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</si>
  <si>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</si>
  <si>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</si>
  <si>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</si>
  <si>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</si>
  <si>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</si>
  <si>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</si>
  <si>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</si>
  <si>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</si>
  <si>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</si>
  <si>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</si>
  <si>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</si>
  <si>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</si>
  <si>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</si>
  <si>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</si>
  <si>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</si>
  <si>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</si>
  <si>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</si>
  <si>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</si>
  <si>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</si>
  <si>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</si>
  <si>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</si>
  <si>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</si>
  <si>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</si>
  <si>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</si>
  <si>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</si>
  <si>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</si>
  <si>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</si>
  <si>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</si>
  <si>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</si>
  <si>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</si>
  <si>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</si>
  <si>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</si>
  <si>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</si>
  <si>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</si>
  <si>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</si>
  <si>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</si>
  <si>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</si>
  <si>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</si>
  <si>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</si>
  <si>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</si>
  <si>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</si>
  <si>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</si>
  <si>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</si>
  <si>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</si>
  <si>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</si>
  <si>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</si>
  <si>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</si>
  <si>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</si>
  <si>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</si>
  <si>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</si>
  <si>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</si>
  <si>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</si>
  <si>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</si>
  <si>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</si>
  <si>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</si>
  <si>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</si>
  <si>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</si>
  <si>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</si>
  <si>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</si>
  <si>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</si>
  <si>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</si>
  <si>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</si>
  <si>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</si>
  <si>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</si>
  <si>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</si>
  <si>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</si>
  <si>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</si>
  <si>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</si>
  <si>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</si>
  <si>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</si>
  <si>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</si>
  <si>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</si>
  <si>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</si>
  <si>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</si>
  <si>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</si>
  <si>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</si>
  <si>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</si>
  <si>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</si>
  <si>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</si>
  <si>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</si>
  <si>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</si>
  <si>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</si>
  <si>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</si>
  <si>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</si>
  <si>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</si>
  <si>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</si>
  <si>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</si>
  <si>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</si>
  <si>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</si>
  <si>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</si>
  <si>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</si>
  <si>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</si>
  <si>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</si>
  <si>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</si>
  <si>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</si>
  <si>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</si>
  <si>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</si>
  <si>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</si>
  <si>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</si>
  <si>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</si>
  <si>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</si>
  <si>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</si>
  <si>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</si>
  <si>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</si>
  <si>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</si>
  <si>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</si>
  <si>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</si>
  <si>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</si>
  <si>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</si>
  <si>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</si>
  <si>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</si>
  <si>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</si>
  <si>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</si>
  <si>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</si>
  <si>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</si>
  <si>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</si>
  <si>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</si>
  <si>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</si>
  <si>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</si>
  <si>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</si>
  <si>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</si>
  <si>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</si>
  <si>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</si>
  <si>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</si>
  <si>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</si>
  <si>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</si>
  <si>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</si>
  <si>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</si>
  <si>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</si>
  <si>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</si>
  <si>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</si>
  <si>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</si>
  <si>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</si>
  <si>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</si>
  <si>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</si>
  <si>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</si>
  <si>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</si>
  <si>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</si>
  <si>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</si>
  <si>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</si>
  <si>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</si>
  <si>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</si>
  <si>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</si>
  <si>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</si>
  <si>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</si>
  <si>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</si>
  <si>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</si>
  <si>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</si>
  <si>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</si>
  <si>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</si>
  <si>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</si>
  <si>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</si>
  <si>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</si>
  <si>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</si>
  <si>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</si>
  <si>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</si>
  <si>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</si>
  <si>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</si>
  <si>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</si>
  <si>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</si>
  <si>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</si>
  <si>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</si>
  <si>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</si>
  <si>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</si>
  <si>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</si>
  <si>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</si>
  <si>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</si>
  <si>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</si>
  <si>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</si>
  <si>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</si>
  <si>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</si>
  <si>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</si>
  <si>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</si>
  <si>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</si>
  <si>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</si>
  <si>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</si>
  <si>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</si>
  <si>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</si>
  <si>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</si>
  <si>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</si>
  <si>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</si>
  <si>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</si>
  <si>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</si>
  <si>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</si>
  <si>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</si>
  <si>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</si>
  <si>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</si>
  <si>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</si>
  <si>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</si>
  <si>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</si>
  <si>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</si>
  <si>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</si>
  <si>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</si>
  <si>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</si>
  <si>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</si>
  <si>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</si>
  <si>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</si>
  <si>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</si>
  <si>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</si>
  <si>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</si>
  <si>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</si>
  <si>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</si>
  <si>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</si>
  <si>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</si>
  <si>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</si>
  <si>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</si>
  <si>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</si>
  <si>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</si>
  <si>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</si>
  <si>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</si>
  <si>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</si>
  <si>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</si>
  <si>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</si>
  <si>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</si>
  <si>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</si>
  <si>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</si>
  <si>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</si>
  <si>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</si>
  <si>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</si>
  <si>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</si>
  <si>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</si>
  <si>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</si>
  <si>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</si>
  <si>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</si>
  <si>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</si>
  <si>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</si>
  <si>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</si>
  <si>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</si>
  <si>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</si>
  <si>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</si>
  <si>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</si>
  <si>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</si>
  <si>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</si>
  <si>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</si>
  <si>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</si>
  <si>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</si>
  <si>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</si>
  <si>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</si>
  <si>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</si>
  <si>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</si>
  <si>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</si>
  <si>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</si>
  <si>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</si>
  <si>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</si>
  <si>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</si>
  <si>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</si>
  <si>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</si>
  <si>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</si>
  <si>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</si>
  <si>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</si>
  <si>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</si>
  <si>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</si>
  <si>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</si>
  <si>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</si>
  <si>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</si>
  <si>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</si>
  <si>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</si>
  <si>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</si>
  <si>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</si>
  <si>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</si>
  <si>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</si>
  <si>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</si>
  <si>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</si>
  <si>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</si>
  <si>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</si>
  <si>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</si>
  <si>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</si>
  <si>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</si>
  <si>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</si>
  <si>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</si>
  <si>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</si>
  <si>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</si>
  <si>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</si>
  <si>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</si>
  <si>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</si>
  <si>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</si>
  <si>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</si>
  <si>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</si>
  <si>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</si>
  <si>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</si>
  <si>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</si>
  <si>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</si>
  <si>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</si>
  <si>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</si>
  <si>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</si>
  <si>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</si>
  <si>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</si>
  <si>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</si>
  <si>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</si>
  <si>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</si>
  <si>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</si>
  <si>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</si>
  <si>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</si>
  <si>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</si>
  <si>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</si>
  <si>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</si>
  <si>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</si>
  <si>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</si>
  <si>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</si>
  <si>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</si>
  <si>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</si>
  <si>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</si>
  <si>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</si>
  <si>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</si>
  <si>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</si>
  <si>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</si>
  <si>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</si>
  <si>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</si>
  <si>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</si>
  <si>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</si>
  <si>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</si>
  <si>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</si>
  <si>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</si>
  <si>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</si>
  <si>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</si>
  <si>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</si>
  <si>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</si>
  <si>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</si>
  <si>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</si>
  <si>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</si>
  <si>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</si>
  <si>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</si>
  <si>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</si>
  <si>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</si>
  <si>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</si>
  <si>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</si>
  <si>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</si>
  <si>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</si>
  <si>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</si>
  <si>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</si>
  <si>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</si>
  <si>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</si>
  <si>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</si>
  <si>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</si>
  <si>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</si>
  <si>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</si>
  <si>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</si>
  <si>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</si>
  <si>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</si>
  <si>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</si>
  <si>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</si>
  <si>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</si>
  <si>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</si>
  <si>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</si>
  <si>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</si>
  <si>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</si>
  <si>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</si>
  <si>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</si>
  <si>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</si>
  <si>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</si>
  <si>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</si>
  <si>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</si>
  <si>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</si>
  <si>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</si>
  <si>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</si>
  <si>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</si>
  <si>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</si>
  <si>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</si>
  <si>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</si>
  <si>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</si>
  <si>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</si>
  <si>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</si>
  <si>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</si>
  <si>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</si>
  <si>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</si>
  <si>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</si>
  <si>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</si>
  <si>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</si>
  <si>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</si>
  <si>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</si>
  <si>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</si>
  <si>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</si>
  <si>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</si>
  <si>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</si>
  <si>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</si>
  <si>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</si>
  <si>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</si>
  <si>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</si>
  <si>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</si>
  <si>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</si>
  <si>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</si>
  <si>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</si>
  <si>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</si>
  <si>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</si>
  <si>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</si>
  <si>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</si>
  <si>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</si>
  <si>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</si>
  <si>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</si>
  <si>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</si>
  <si>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</si>
  <si>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</si>
  <si>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</si>
  <si>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</si>
  <si>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</si>
  <si>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</si>
  <si>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</si>
  <si>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</si>
  <si>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</si>
  <si>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</si>
  <si>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</si>
  <si>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</si>
  <si>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</si>
  <si>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</si>
  <si>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</si>
  <si>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</si>
  <si>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</si>
  <si>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</si>
  <si>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</si>
  <si>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</si>
  <si>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</si>
  <si>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</si>
  <si>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</si>
  <si>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</si>
  <si>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</si>
  <si>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</si>
  <si>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</si>
  <si>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</si>
  <si>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</si>
  <si>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</si>
  <si>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</si>
  <si>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</si>
  <si>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</si>
  <si>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</si>
  <si>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</si>
  <si>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</si>
  <si>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</si>
  <si>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</si>
  <si>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</si>
  <si>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</si>
  <si>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</si>
  <si>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</si>
  <si>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</si>
  <si>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</si>
  <si>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</si>
  <si>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</si>
  <si>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</si>
  <si>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</si>
  <si>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</si>
  <si>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</si>
  <si>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</si>
  <si>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</si>
  <si>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</si>
  <si>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</si>
  <si>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</si>
  <si>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</si>
  <si>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</si>
  <si>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</si>
  <si>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</si>
  <si>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</si>
  <si>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</si>
  <si>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</si>
  <si>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</si>
  <si>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</si>
  <si>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</si>
  <si>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</si>
  <si>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</si>
  <si>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</si>
  <si>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</si>
  <si>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</si>
  <si>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</si>
  <si>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</si>
  <si>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</si>
  <si>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</si>
  <si>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</si>
  <si>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</si>
  <si>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</si>
  <si>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</si>
  <si>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</si>
  <si>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</si>
  <si>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</si>
  <si>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</si>
  <si>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</si>
  <si>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</si>
  <si>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</si>
  <si>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</si>
  <si>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</si>
  <si>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</si>
  <si>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</si>
  <si>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</si>
  <si>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</si>
  <si>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</si>
  <si>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</si>
  <si>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</si>
  <si>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</si>
  <si>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</si>
  <si>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</si>
  <si>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</si>
  <si>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</si>
  <si>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</si>
  <si>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</si>
  <si>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</si>
  <si>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</si>
  <si>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</si>
  <si>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</si>
  <si>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</si>
  <si>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</si>
  <si>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</si>
  <si>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</si>
  <si>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</si>
  <si>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</si>
  <si>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</si>
  <si>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</si>
  <si>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</si>
  <si>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</si>
  <si>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</si>
  <si>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</si>
  <si>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</si>
  <si>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</si>
  <si>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</si>
  <si>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</si>
  <si>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</si>
  <si>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</si>
  <si>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</si>
  <si>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</si>
  <si>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</si>
  <si>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</si>
  <si>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</si>
  <si>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</si>
  <si>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</si>
  <si>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</si>
  <si>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</si>
  <si>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</si>
  <si>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</si>
  <si>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</si>
  <si>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</si>
  <si>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</si>
  <si>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</si>
  <si>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</si>
  <si>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</si>
  <si>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</si>
  <si>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</si>
  <si>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</si>
  <si>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</si>
  <si>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</si>
  <si>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</si>
  <si>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</si>
  <si>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</si>
  <si>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</si>
  <si>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</si>
  <si>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</si>
  <si>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</si>
  <si>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</si>
  <si>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</si>
  <si>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</si>
  <si>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</si>
  <si>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</si>
  <si>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</si>
  <si>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</si>
  <si>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</si>
  <si>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</si>
  <si>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</si>
  <si>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</si>
  <si>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</si>
  <si>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</si>
  <si>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</si>
  <si>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</si>
  <si>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</si>
  <si>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</si>
  <si>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</si>
  <si>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</si>
  <si>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</si>
  <si>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</si>
  <si>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</si>
  <si>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</si>
  <si>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</si>
  <si>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</si>
  <si>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</si>
  <si>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</si>
  <si>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</si>
  <si>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</si>
  <si>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</si>
  <si>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</si>
  <si>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</si>
  <si>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</si>
  <si>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</si>
  <si>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</si>
  <si>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</si>
  <si>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</si>
  <si>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</si>
  <si>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</si>
  <si>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</si>
  <si>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</si>
  <si>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</si>
  <si>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</si>
  <si>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</si>
  <si>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</si>
  <si>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</si>
  <si>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</si>
  <si>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</si>
  <si>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</si>
  <si>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</si>
  <si>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</si>
  <si>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</si>
  <si>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</si>
  <si>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</si>
  <si>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</si>
  <si>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</si>
  <si>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</si>
  <si>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</si>
  <si>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</si>
  <si>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</si>
  <si>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</si>
  <si>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</si>
  <si>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</si>
  <si>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</si>
  <si>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</si>
  <si>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</si>
  <si>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</si>
  <si>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</si>
  <si>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</si>
  <si>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</si>
  <si>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</si>
  <si>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</si>
  <si>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</si>
  <si>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</si>
  <si>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</si>
  <si>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</si>
  <si>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</si>
  <si>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</si>
  <si>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</si>
  <si>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</si>
  <si>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</si>
  <si>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</si>
  <si>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</si>
  <si>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</si>
  <si>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</si>
  <si>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</si>
  <si>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</si>
  <si>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</si>
  <si>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</si>
  <si>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</si>
  <si>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</si>
  <si>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</si>
  <si>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</si>
  <si>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</si>
  <si>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</si>
  <si>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</si>
  <si>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</si>
  <si>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</si>
  <si>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</si>
  <si>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</si>
  <si>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</si>
  <si>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</si>
  <si>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</si>
  <si>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</si>
  <si>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</si>
  <si>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</si>
  <si>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</si>
  <si>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</si>
  <si>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</si>
  <si>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</si>
  <si>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</si>
  <si>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</si>
  <si>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</si>
  <si>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</si>
  <si>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</si>
  <si>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</si>
  <si>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</si>
  <si>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</si>
  <si>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</si>
  <si>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</si>
  <si>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</si>
  <si>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</si>
  <si>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</si>
  <si>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</si>
  <si>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</si>
  <si>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</si>
  <si>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</si>
  <si>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</si>
  <si>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</si>
  <si>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</si>
  <si>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</si>
  <si>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</si>
  <si>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</si>
  <si>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</si>
  <si>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</si>
  <si>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</si>
  <si>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</si>
  <si>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</si>
  <si>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</si>
  <si>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</si>
  <si>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</si>
  <si>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</si>
  <si>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</si>
  <si>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</si>
  <si>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</si>
  <si>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</si>
  <si>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</si>
  <si>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</si>
  <si>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</si>
  <si>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</si>
  <si>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</si>
  <si>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</si>
  <si>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</si>
  <si>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</si>
  <si>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</si>
  <si>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</si>
  <si>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</si>
  <si>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</si>
  <si>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</si>
  <si>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</si>
  <si>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</si>
  <si>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</si>
  <si>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</si>
  <si>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</si>
  <si>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</si>
  <si>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</si>
  <si>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</si>
  <si>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</si>
  <si>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</si>
  <si>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</si>
  <si>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</si>
  <si>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</si>
  <si>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</si>
  <si>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</si>
  <si>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</si>
  <si>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</si>
  <si>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</si>
  <si>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</si>
  <si>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</si>
  <si>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</si>
  <si>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</si>
  <si>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</si>
  <si>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</si>
  <si>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</si>
  <si>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</si>
  <si>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</si>
  <si>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</si>
  <si>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</si>
  <si>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</si>
  <si>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</si>
  <si>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</si>
  <si>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</si>
  <si>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</si>
  <si>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</si>
  <si>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</si>
  <si>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</si>
  <si>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</si>
  <si>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</si>
  <si>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</si>
  <si>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</si>
  <si>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</si>
  <si>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</si>
  <si>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</si>
  <si>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</si>
  <si>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</si>
  <si>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</si>
  <si>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</si>
  <si>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</si>
  <si>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</si>
  <si>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</si>
  <si>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</si>
  <si>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</si>
  <si>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</si>
  <si>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</si>
  <si>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</si>
  <si>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</si>
  <si>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</si>
  <si>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</si>
  <si>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</si>
  <si>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</si>
  <si>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</si>
  <si>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</si>
  <si>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</si>
  <si>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</si>
  <si>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</si>
  <si>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</si>
  <si>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</si>
  <si>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</si>
  <si>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</si>
  <si>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</si>
  <si>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</si>
  <si>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</si>
  <si>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</si>
  <si>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</si>
  <si>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</si>
  <si>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</si>
  <si>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</si>
  <si>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</si>
  <si>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</si>
  <si>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</si>
  <si>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</si>
  <si>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</si>
  <si>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</si>
  <si>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</si>
  <si>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</si>
  <si>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</si>
  <si>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</si>
  <si>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</si>
  <si>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</si>
  <si>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</si>
  <si>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</si>
  <si>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</si>
  <si>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</si>
  <si>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</si>
  <si>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</si>
  <si>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</si>
  <si>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</si>
  <si>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</si>
  <si>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</si>
  <si>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</si>
  <si>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</si>
  <si>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</si>
  <si>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</si>
  <si>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</si>
  <si>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</si>
  <si>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</si>
  <si>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</si>
  <si>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</si>
  <si>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</si>
  <si>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</si>
  <si>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</si>
  <si>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</si>
  <si>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</si>
  <si>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</si>
  <si>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</si>
  <si>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</si>
  <si>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</si>
  <si>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</si>
  <si>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</si>
  <si>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</si>
  <si>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</si>
  <si>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</si>
  <si>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</si>
  <si>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</si>
  <si>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</si>
  <si>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</si>
  <si>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</si>
  <si>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</si>
  <si>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</si>
  <si>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</si>
  <si>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</si>
  <si>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</si>
  <si>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</si>
  <si>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</si>
  <si>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</si>
  <si>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</si>
  <si>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</si>
  <si>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</si>
  <si>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</si>
  <si>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</si>
  <si>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</si>
  <si>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</si>
  <si>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</si>
  <si>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</si>
  <si>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</si>
  <si>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</si>
  <si>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</si>
  <si>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</si>
  <si>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</si>
  <si>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</si>
  <si>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</si>
  <si>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</si>
  <si>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</si>
  <si>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</si>
  <si>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</si>
  <si>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</si>
  <si>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</si>
  <si>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</si>
  <si>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</si>
  <si>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</si>
  <si>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</si>
  <si>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</si>
  <si>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</si>
  <si>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</si>
  <si>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</si>
  <si>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</si>
  <si>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</si>
  <si>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</si>
  <si>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</si>
  <si>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</si>
  <si>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</si>
  <si>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</si>
  <si>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</si>
  <si>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</si>
  <si>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</si>
  <si>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</si>
  <si>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</si>
  <si>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</si>
  <si>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</si>
  <si>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</si>
  <si>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</si>
  <si>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</si>
  <si>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</si>
  <si>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</si>
  <si>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</si>
  <si>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</si>
  <si>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</si>
  <si>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</si>
  <si>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</si>
  <si>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</si>
  <si>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</si>
  <si>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</si>
  <si>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</si>
  <si>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</si>
  <si>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</si>
  <si>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</si>
  <si>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</si>
  <si>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</si>
  <si>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</si>
  <si>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</si>
  <si>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</si>
  <si>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</si>
  <si>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</si>
  <si>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</si>
  <si>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</si>
  <si>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</si>
  <si>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</si>
  <si>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</si>
  <si>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</si>
  <si>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</si>
  <si>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</si>
  <si>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</si>
  <si>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</si>
  <si>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</si>
  <si>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</si>
  <si>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</si>
  <si>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</si>
  <si>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</si>
  <si>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</si>
  <si>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</si>
  <si>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</si>
  <si>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</si>
  <si>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</si>
  <si>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</si>
  <si>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</si>
  <si>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</si>
  <si>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</si>
  <si>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</si>
  <si>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</si>
  <si>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</si>
  <si>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</si>
  <si>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</si>
  <si>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</si>
  <si>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</si>
  <si>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</si>
  <si>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</si>
  <si>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</si>
  <si>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</si>
  <si>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</si>
  <si>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</si>
  <si>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</si>
  <si>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</si>
  <si>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</si>
  <si>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</si>
  <si>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</si>
  <si>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</si>
  <si>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</si>
  <si>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</si>
  <si>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</si>
  <si>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</si>
  <si>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</si>
  <si>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</si>
  <si>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</si>
  <si>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</si>
  <si>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</si>
  <si>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</si>
  <si>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</si>
  <si>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</si>
  <si>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</si>
  <si>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</si>
  <si>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</si>
  <si>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</si>
  <si>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</si>
  <si>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</si>
  <si>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</si>
  <si>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</si>
  <si>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</si>
  <si>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</si>
  <si>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</si>
  <si>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</si>
  <si>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</si>
  <si>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</si>
  <si>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</si>
  <si>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</si>
  <si>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</si>
  <si>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</si>
  <si>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</si>
  <si>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</si>
  <si>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</si>
  <si>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</si>
  <si>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</si>
  <si>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</si>
  <si>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</si>
  <si>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</si>
  <si>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</si>
  <si>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</si>
  <si>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</si>
  <si>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</si>
  <si>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</si>
  <si>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</si>
  <si>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</si>
  <si>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</si>
  <si>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</si>
  <si>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</si>
  <si>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</si>
  <si>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</si>
  <si>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</si>
  <si>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</si>
  <si>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</si>
  <si>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</si>
  <si>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</si>
  <si>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</si>
  <si>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</si>
  <si>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</si>
  <si>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</si>
  <si>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</si>
  <si>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</si>
  <si>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</si>
  <si>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</si>
  <si>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</si>
  <si>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</si>
  <si>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</si>
  <si>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</si>
  <si>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</si>
  <si>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</si>
  <si>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</si>
  <si>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</si>
  <si>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</si>
  <si>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</si>
  <si>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</si>
  <si>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</si>
  <si>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</si>
  <si>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</si>
  <si>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</si>
  <si>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</si>
  <si>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</si>
  <si>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</si>
  <si>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</si>
  <si>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</si>
  <si>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</si>
  <si>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</si>
  <si>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</si>
  <si>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</si>
  <si>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</si>
  <si>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</si>
  <si>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</si>
  <si>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</si>
  <si>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</si>
  <si>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</si>
  <si>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</si>
  <si>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</si>
  <si>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</si>
  <si>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</si>
  <si>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</si>
  <si>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</si>
  <si>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</si>
  <si>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</si>
  <si>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</si>
  <si>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</si>
  <si>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</si>
  <si>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</si>
  <si>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</si>
  <si>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</si>
  <si>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</si>
  <si>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</si>
  <si>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</si>
  <si>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</si>
  <si>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</si>
  <si>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</si>
  <si>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</si>
  <si>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</si>
  <si>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</si>
  <si>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</si>
  <si>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</si>
  <si>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</si>
  <si>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</si>
  <si>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</si>
  <si>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</si>
  <si>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</si>
  <si>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</si>
  <si>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</si>
  <si>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</si>
  <si>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</si>
  <si>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</si>
  <si>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</si>
  <si>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</si>
  <si>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</si>
  <si>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</si>
  <si>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</si>
  <si>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</si>
  <si>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</si>
  <si>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</si>
  <si>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</si>
  <si>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</si>
  <si>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</si>
  <si>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</si>
  <si>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</si>
  <si>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</si>
  <si>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</si>
  <si>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</si>
  <si>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</si>
  <si>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</si>
  <si>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</si>
  <si>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</si>
  <si>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</si>
  <si>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</si>
  <si>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</si>
  <si>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</si>
  <si>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</si>
  <si>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</si>
  <si>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</si>
  <si>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</si>
  <si>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</si>
  <si>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</si>
  <si>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</si>
  <si>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</si>
  <si>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</si>
  <si>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</si>
  <si>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</si>
  <si>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</si>
  <si>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</si>
  <si>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</si>
  <si>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</si>
  <si>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</si>
  <si>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</si>
  <si>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</si>
  <si>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</si>
  <si>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</si>
  <si>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</si>
  <si>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</si>
  <si>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</si>
  <si>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</si>
  <si>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</si>
  <si>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</si>
  <si>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</si>
  <si>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</si>
  <si>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</si>
  <si>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</si>
  <si>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</si>
  <si>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</si>
  <si>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</si>
  <si>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</si>
  <si>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</si>
  <si>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</si>
  <si>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</si>
  <si>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</si>
  <si>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</si>
  <si>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</si>
  <si>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</si>
  <si>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</si>
  <si>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</si>
  <si>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</si>
  <si>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</si>
  <si>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</si>
  <si>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</si>
  <si>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</si>
  <si>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</si>
  <si>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</si>
  <si>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</si>
  <si>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</si>
  <si>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</si>
  <si>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</si>
  <si>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</si>
  <si>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</si>
  <si>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</si>
  <si>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</si>
  <si>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</si>
  <si>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</si>
  <si>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</si>
  <si>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</si>
  <si>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</si>
  <si>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</si>
  <si>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</si>
  <si>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</si>
  <si>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</si>
  <si>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</si>
  <si>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</si>
  <si>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</si>
  <si>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</si>
  <si>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</si>
  <si>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</si>
  <si>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</si>
  <si>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</si>
  <si>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</si>
  <si>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</si>
  <si>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</si>
  <si>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</si>
  <si>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</si>
  <si>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</si>
  <si>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</si>
  <si>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</si>
  <si>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</si>
  <si>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</si>
  <si>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</si>
  <si>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</si>
  <si>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</si>
  <si>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</si>
  <si>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</si>
  <si>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</si>
  <si>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</si>
  <si>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</si>
  <si>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</si>
  <si>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</si>
  <si>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</si>
  <si>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</si>
  <si>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</si>
  <si>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</si>
  <si>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</si>
  <si>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</si>
  <si>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</si>
  <si>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</si>
  <si>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</si>
  <si>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</si>
  <si>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</si>
  <si>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</si>
  <si>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</si>
  <si>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</si>
  <si>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</si>
  <si>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</si>
  <si>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</si>
  <si>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</si>
  <si>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</si>
  <si>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</si>
  <si>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</si>
  <si>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</si>
  <si>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</si>
  <si>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</si>
  <si>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</si>
  <si>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</si>
  <si>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</si>
  <si>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</si>
  <si>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</si>
  <si>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</si>
  <si>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</si>
  <si>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</si>
  <si>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</si>
  <si>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</si>
  <si>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</si>
  <si>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</si>
  <si>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</si>
  <si>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</si>
  <si>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</si>
  <si>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</si>
  <si>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</si>
  <si>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</si>
  <si>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</si>
  <si>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</si>
  <si>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</si>
  <si>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</si>
  <si>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</si>
  <si>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</si>
  <si>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</si>
  <si>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</si>
  <si>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</si>
  <si>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</si>
  <si>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</si>
  <si>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</si>
  <si>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</si>
  <si>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</si>
  <si>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</si>
  <si>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</si>
  <si>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</si>
  <si>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</si>
  <si>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</si>
  <si>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</si>
  <si>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</si>
  <si>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</si>
  <si>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</si>
  <si>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</si>
  <si>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</si>
  <si>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</si>
  <si>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</si>
  <si>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</si>
  <si>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</si>
  <si>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</si>
  <si>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</si>
  <si>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</si>
  <si>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</si>
  <si>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</si>
  <si>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</si>
  <si>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</si>
  <si>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</si>
  <si>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</si>
  <si>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</si>
  <si>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</si>
  <si>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</si>
  <si>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</si>
  <si>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</si>
  <si>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</si>
  <si>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</si>
  <si>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</si>
  <si>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</si>
  <si>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</si>
  <si>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</si>
  <si>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</si>
  <si>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</si>
  <si>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</si>
  <si>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</si>
  <si>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</si>
  <si>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</si>
  <si>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</si>
  <si>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</si>
  <si>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</si>
  <si>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</si>
  <si>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</si>
  <si>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</si>
  <si>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</si>
  <si>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</si>
  <si>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</si>
  <si>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</si>
  <si>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</si>
  <si>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</si>
  <si>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</si>
  <si>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</si>
  <si>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</si>
  <si>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</si>
  <si>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</si>
  <si>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</si>
  <si>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</si>
  <si>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</si>
  <si>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</si>
  <si>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</si>
  <si>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</si>
  <si>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</si>
  <si>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</si>
  <si>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</si>
  <si>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</si>
  <si>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</si>
  <si>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</si>
  <si>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</si>
  <si>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</si>
  <si>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</si>
  <si>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</si>
  <si>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</si>
  <si>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</si>
  <si>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</si>
  <si>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</si>
  <si>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</si>
  <si>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</si>
  <si>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</si>
  <si>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</si>
  <si>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</si>
  <si>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</si>
  <si>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</si>
  <si>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</si>
  <si>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</si>
  <si>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</si>
  <si>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</si>
  <si>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</si>
  <si>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</si>
  <si>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</si>
  <si>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</si>
  <si>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</si>
  <si>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</si>
  <si>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</si>
  <si>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</si>
  <si>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</si>
  <si>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</si>
  <si>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</si>
  <si>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</si>
  <si>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</si>
  <si>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</si>
  <si>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</si>
  <si>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</si>
  <si>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</si>
  <si>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</si>
  <si>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</si>
  <si>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</si>
  <si>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</si>
  <si>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</si>
  <si>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</si>
  <si>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</si>
  <si>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</si>
  <si>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</si>
  <si>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</si>
  <si>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</si>
  <si>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</si>
  <si>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</si>
  <si>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</si>
  <si>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</si>
  <si>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</si>
  <si>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</si>
  <si>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</si>
  <si>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</si>
  <si>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</si>
  <si>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</si>
  <si>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</si>
  <si>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</si>
  <si>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</si>
  <si>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</si>
  <si>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</si>
  <si>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</si>
  <si>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</si>
  <si>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</si>
  <si>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</si>
  <si>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</si>
  <si>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</si>
  <si>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</si>
  <si>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</si>
  <si>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</si>
  <si>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</si>
  <si>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</si>
  <si>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</si>
  <si>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</si>
  <si>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</si>
  <si>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</si>
  <si>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</si>
  <si>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</si>
  <si>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</si>
  <si>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</si>
  <si>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</si>
  <si>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</si>
  <si>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</si>
  <si>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</si>
  <si>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</si>
  <si>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</si>
  <si>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</si>
  <si>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</si>
  <si>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</si>
  <si>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</si>
  <si>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</si>
  <si>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</si>
  <si>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</si>
  <si>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</si>
  <si>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</si>
  <si>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</si>
  <si>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</si>
  <si>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</si>
  <si>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</si>
  <si>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</si>
  <si>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</si>
  <si>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</si>
  <si>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</si>
  <si>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</si>
  <si>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</si>
  <si>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</si>
  <si>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</si>
  <si>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</si>
  <si>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</si>
  <si>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</si>
  <si>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</si>
  <si>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</si>
  <si>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</si>
  <si>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</si>
  <si>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</si>
  <si>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</si>
  <si>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</si>
  <si>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</si>
  <si>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</si>
  <si>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</si>
  <si>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</si>
  <si>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</si>
  <si>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</si>
  <si>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</si>
  <si>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</si>
  <si>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</si>
  <si>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</si>
  <si>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</si>
  <si>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</si>
  <si>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</si>
  <si>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</si>
  <si>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</si>
  <si>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</si>
  <si>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</si>
  <si>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</si>
  <si>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</si>
  <si>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</si>
  <si>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</si>
  <si>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</si>
  <si>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</si>
  <si>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</si>
  <si>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</si>
  <si>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</si>
  <si>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</si>
  <si>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</si>
  <si>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</si>
  <si>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</si>
  <si>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</si>
  <si>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</si>
  <si>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</si>
  <si>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</si>
  <si>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</si>
  <si>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</si>
  <si>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</si>
  <si>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</si>
  <si>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</si>
  <si>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</si>
  <si>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</si>
  <si>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</si>
  <si>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</si>
  <si>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</si>
  <si>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</si>
  <si>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</si>
  <si>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</si>
  <si>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</si>
  <si>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</si>
  <si>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</si>
  <si>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</si>
  <si>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</si>
  <si>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</si>
  <si>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</si>
  <si>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</si>
  <si>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</si>
  <si>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</si>
  <si>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</si>
  <si>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</si>
  <si>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</si>
  <si>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</si>
  <si>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</si>
  <si>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</si>
  <si>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</si>
  <si>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</si>
  <si>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</si>
  <si>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</si>
  <si>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</si>
  <si>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</si>
  <si>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</si>
  <si>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</si>
  <si>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</si>
  <si>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</si>
  <si>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</si>
  <si>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</si>
  <si>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</si>
  <si>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</si>
  <si>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</si>
  <si>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</si>
  <si>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</si>
  <si>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</si>
  <si>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</si>
  <si>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</si>
  <si>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</si>
  <si>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</si>
  <si>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</si>
  <si>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</si>
  <si>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</si>
  <si>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</si>
  <si>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</si>
  <si>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</si>
  <si>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</si>
  <si>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</si>
  <si>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</si>
  <si>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</si>
  <si>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</si>
  <si>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</si>
  <si>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</si>
  <si>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</si>
  <si>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</si>
  <si>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</si>
  <si>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</si>
  <si>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</si>
  <si>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</si>
  <si>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</si>
  <si>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</si>
  <si>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</si>
  <si>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</si>
  <si>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</si>
  <si>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</si>
  <si>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</si>
  <si>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</si>
  <si>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</si>
  <si>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</si>
  <si>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</si>
  <si>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</si>
  <si>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</si>
  <si>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</si>
  <si>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</si>
  <si>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</si>
  <si>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</si>
  <si>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</si>
  <si>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</si>
  <si>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</si>
  <si>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</si>
  <si>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</si>
  <si>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</si>
  <si>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</si>
  <si>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</si>
  <si>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</si>
  <si>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</si>
  <si>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</si>
  <si>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</si>
  <si>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</si>
  <si>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</si>
  <si>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</si>
  <si>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</si>
  <si>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</si>
  <si>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</si>
  <si>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</si>
  <si>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</si>
  <si>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</si>
  <si>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</si>
  <si>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</si>
  <si>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</si>
  <si>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</si>
  <si>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</si>
  <si>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</si>
  <si>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</si>
  <si>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</si>
  <si>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</si>
  <si>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</si>
  <si>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</si>
  <si>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</si>
  <si>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</si>
  <si>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</si>
  <si>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</si>
  <si>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</si>
  <si>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</si>
  <si>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</si>
  <si>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</si>
  <si>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</si>
  <si>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</si>
  <si>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</si>
  <si>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</si>
  <si>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</si>
  <si>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</si>
  <si>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</si>
  <si>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</si>
  <si>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</si>
  <si>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</si>
  <si>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</si>
  <si>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</si>
  <si>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</si>
  <si>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</si>
  <si>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</si>
  <si>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</si>
  <si>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</si>
  <si>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</si>
  <si>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</si>
  <si>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</si>
  <si>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</si>
  <si>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</si>
  <si>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</si>
  <si>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</si>
  <si>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</si>
  <si>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</si>
  <si>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</si>
  <si>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</si>
  <si>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</si>
  <si>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</si>
  <si>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</si>
  <si>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</si>
  <si>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</si>
  <si>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</si>
  <si>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</si>
  <si>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</si>
  <si>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</si>
  <si>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</si>
  <si>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</si>
  <si>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</si>
  <si>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</si>
  <si>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</si>
  <si>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</si>
  <si>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</si>
  <si>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</si>
  <si>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</si>
  <si>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</si>
  <si>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</si>
  <si>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</si>
  <si>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</si>
  <si>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</si>
  <si>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</si>
  <si>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</si>
  <si>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</si>
  <si>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</si>
  <si>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</si>
  <si>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</si>
  <si>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</si>
  <si>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</si>
  <si>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</si>
  <si>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</si>
  <si>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</si>
  <si>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</si>
  <si>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</si>
  <si>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</si>
  <si>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</si>
  <si>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</si>
  <si>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</si>
  <si>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</si>
  <si>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</si>
  <si>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</si>
  <si>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</si>
  <si>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</si>
  <si>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</si>
  <si>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</si>
  <si>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</si>
  <si>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</si>
  <si>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</si>
  <si>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</si>
  <si>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</si>
  <si>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</si>
  <si>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</si>
  <si>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</si>
  <si>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</si>
  <si>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</si>
  <si>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</si>
  <si>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</si>
  <si>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</si>
  <si>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</si>
  <si>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</si>
  <si>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</si>
  <si>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</si>
  <si>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</si>
  <si>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</si>
  <si>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</si>
  <si>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</si>
  <si>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</si>
  <si>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</si>
  <si>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</si>
  <si>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</si>
  <si>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</si>
  <si>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</si>
  <si>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</si>
  <si>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</si>
  <si>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</si>
  <si>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</si>
  <si>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</si>
  <si>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</si>
  <si>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</si>
  <si>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</si>
  <si>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</si>
  <si>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</si>
  <si>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</si>
  <si>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</si>
  <si>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</si>
  <si>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</si>
  <si>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</si>
  <si>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</si>
  <si>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</si>
  <si>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</si>
  <si>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</si>
  <si>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</si>
  <si>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</si>
  <si>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</si>
  <si>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</si>
  <si>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</si>
  <si>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</si>
  <si>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</si>
  <si>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</si>
  <si>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</si>
  <si>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</si>
  <si>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</si>
  <si>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</si>
  <si>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</si>
  <si>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</si>
  <si>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</si>
  <si>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</si>
  <si>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</si>
  <si>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</si>
  <si>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</si>
  <si>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</si>
  <si>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</si>
  <si>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</si>
  <si>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</si>
  <si>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</si>
  <si>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</si>
  <si>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</si>
  <si>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</si>
  <si>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</si>
  <si>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</si>
  <si>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</si>
  <si>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</si>
  <si>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</si>
  <si>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</si>
  <si>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</si>
  <si>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</si>
  <si>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</si>
  <si>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</si>
  <si>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</si>
  <si>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</si>
  <si>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</si>
  <si>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</si>
  <si>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</si>
  <si>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</si>
  <si>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</si>
  <si>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</si>
  <si>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</si>
  <si>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</si>
  <si>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</si>
  <si>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</si>
  <si>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</si>
  <si>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</si>
  <si>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</si>
  <si>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</si>
  <si>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</si>
  <si>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</si>
  <si>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</si>
  <si>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</si>
  <si>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</si>
  <si>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</si>
  <si>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</si>
  <si>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</si>
  <si>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</si>
  <si>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</si>
  <si>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</si>
  <si>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</si>
  <si>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</si>
  <si>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</si>
  <si>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</si>
  <si>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</si>
  <si>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</si>
  <si>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</si>
  <si>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</si>
  <si>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</si>
  <si>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</si>
  <si>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</si>
  <si>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</si>
  <si>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</si>
  <si>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</si>
  <si>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</si>
  <si>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</si>
  <si>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</si>
  <si>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</si>
  <si>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</si>
  <si>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</si>
  <si>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</si>
  <si>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</si>
  <si>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</si>
  <si>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</si>
  <si>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</si>
  <si>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</si>
  <si>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</si>
  <si>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</si>
  <si>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</si>
  <si>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</si>
  <si>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</si>
  <si>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</si>
  <si>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</si>
  <si>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</si>
  <si>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</si>
  <si>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</si>
  <si>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</si>
  <si>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</si>
  <si>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</si>
  <si>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</si>
  <si>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</si>
  <si>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</si>
  <si>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</si>
  <si>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</si>
  <si>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</si>
  <si>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</si>
  <si>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</si>
  <si>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</si>
  <si>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</si>
  <si>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</si>
  <si>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</si>
  <si>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</si>
  <si>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</si>
  <si>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</si>
  <si>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</si>
  <si>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</si>
  <si>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</si>
  <si>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</si>
  <si>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</si>
  <si>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</si>
  <si>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</si>
  <si>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</si>
  <si>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</si>
  <si>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</si>
  <si>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</si>
  <si>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</si>
  <si>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</si>
  <si>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</si>
  <si>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</si>
  <si>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</si>
  <si>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</si>
  <si>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</si>
  <si>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</si>
  <si>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</si>
  <si>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</si>
  <si>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</si>
  <si>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</si>
  <si>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</si>
  <si>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</si>
  <si>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</si>
  <si>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</si>
  <si>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</si>
  <si>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</si>
  <si>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</si>
  <si>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</si>
  <si>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</si>
  <si>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</si>
  <si>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</si>
  <si>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</si>
  <si>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</si>
  <si>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</si>
  <si>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</si>
  <si>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</si>
  <si>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</si>
  <si>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</si>
  <si>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</si>
  <si>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</si>
  <si>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</si>
  <si>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</si>
  <si>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</si>
  <si>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</si>
  <si>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</si>
  <si>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</si>
  <si>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</si>
  <si>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</si>
  <si>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</si>
  <si>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</si>
  <si>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</si>
  <si>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</si>
  <si>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</si>
  <si>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</si>
  <si>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</si>
  <si>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</si>
  <si>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</si>
  <si>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</si>
  <si>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</si>
  <si>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</si>
  <si>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</si>
  <si>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</si>
  <si>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</si>
  <si>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</si>
  <si>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</si>
  <si>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</si>
  <si>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</si>
  <si>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</si>
  <si>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</si>
  <si>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</si>
  <si>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</si>
  <si>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</si>
  <si>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</si>
  <si>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</si>
  <si>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</si>
  <si>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</si>
  <si>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</si>
  <si>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</si>
  <si>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</si>
  <si>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</si>
  <si>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</si>
  <si>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</si>
  <si>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</si>
  <si>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</si>
  <si>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</si>
  <si>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</si>
  <si>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</si>
  <si>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</si>
  <si>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</si>
  <si>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</si>
  <si>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</si>
  <si>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</si>
  <si>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</si>
  <si>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</si>
  <si>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</si>
  <si>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</si>
  <si>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</si>
  <si>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</si>
  <si>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</si>
  <si>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</si>
  <si>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</si>
  <si>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</si>
  <si>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</si>
  <si>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</si>
  <si>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</si>
  <si>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</si>
  <si>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</si>
  <si>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</si>
  <si>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</si>
  <si>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</si>
  <si>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</si>
  <si>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</si>
  <si>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</si>
  <si>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</si>
  <si>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</si>
  <si>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</si>
  <si>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</si>
  <si>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</si>
  <si>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</si>
  <si>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</si>
  <si>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</si>
  <si>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</si>
  <si>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</si>
  <si>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</si>
  <si>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</si>
  <si>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</si>
  <si>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</si>
  <si>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</si>
  <si>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</si>
  <si>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</si>
  <si>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</si>
  <si>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</si>
  <si>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</si>
  <si>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</si>
  <si>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</si>
  <si>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</si>
  <si>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</si>
  <si>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</si>
  <si>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</si>
  <si>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</si>
  <si>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</si>
  <si>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</si>
  <si>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</si>
  <si>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</si>
  <si>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</si>
  <si>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</si>
  <si>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</si>
  <si>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</si>
  <si>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</si>
  <si>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</si>
  <si>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</si>
  <si>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</si>
  <si>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</si>
  <si>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</si>
  <si>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</si>
  <si>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</si>
  <si>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</si>
  <si>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</si>
  <si>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</si>
  <si>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</si>
  <si>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</si>
  <si>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</si>
  <si>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</si>
  <si>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</si>
  <si>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</si>
  <si>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</si>
  <si>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</si>
  <si>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</si>
  <si>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</si>
  <si>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</si>
  <si>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</si>
  <si>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</si>
  <si>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</si>
  <si>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</si>
  <si>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</si>
  <si>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</si>
  <si>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</si>
  <si>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</si>
  <si>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</si>
  <si>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</si>
  <si>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</si>
  <si>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</si>
  <si>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</si>
  <si>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</si>
  <si>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</si>
  <si>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</si>
  <si>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</si>
  <si>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</si>
  <si>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</si>
  <si>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</si>
  <si>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</si>
  <si>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</si>
  <si>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</si>
  <si>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</si>
  <si>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</si>
  <si>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</si>
  <si>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</si>
  <si>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</si>
  <si>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</si>
  <si>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</si>
  <si>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</si>
  <si>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</si>
  <si>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</si>
  <si>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</si>
  <si>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</si>
  <si>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</si>
  <si>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</si>
  <si>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</si>
  <si>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</si>
  <si>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</si>
  <si>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</si>
  <si>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</si>
  <si>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</si>
  <si>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</si>
  <si>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</si>
  <si>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</si>
  <si>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</si>
  <si>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</si>
  <si>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</si>
  <si>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</si>
  <si>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</si>
  <si>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</si>
  <si>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</si>
  <si>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</si>
  <si>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</si>
  <si>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</si>
  <si>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</si>
  <si>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</si>
  <si>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</si>
  <si>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</si>
  <si>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</si>
  <si>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</si>
  <si>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</si>
  <si>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</si>
  <si>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</si>
  <si>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</si>
  <si>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</si>
  <si>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</si>
  <si>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</si>
  <si>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</si>
  <si>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</si>
  <si>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</si>
  <si>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</si>
  <si>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</si>
  <si>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</si>
  <si>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</si>
  <si>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</si>
  <si>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</si>
  <si>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</si>
  <si>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</si>
  <si>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</si>
  <si>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</si>
  <si>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</si>
  <si>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</si>
  <si>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</si>
  <si>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</si>
  <si>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</si>
  <si>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</si>
  <si>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</si>
  <si>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</si>
  <si>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</si>
  <si>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</si>
  <si>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</si>
  <si>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</si>
  <si>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</si>
  <si>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</si>
  <si>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</si>
  <si>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</si>
  <si>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</si>
  <si>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</si>
  <si>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</si>
  <si>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</si>
  <si>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</si>
  <si>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</si>
  <si>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</si>
  <si>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</si>
  <si>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</si>
  <si>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</si>
  <si>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</si>
  <si>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</si>
  <si>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</si>
  <si>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</si>
  <si>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</si>
  <si>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</si>
  <si>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</si>
  <si>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</si>
  <si>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</si>
  <si>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</si>
  <si>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</si>
  <si>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</si>
  <si>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</si>
  <si>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</si>
  <si>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</si>
  <si>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</si>
  <si>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</si>
  <si>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</si>
  <si>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</si>
  <si>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</si>
  <si>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</si>
  <si>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</si>
  <si>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</si>
  <si>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</si>
  <si>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</si>
  <si>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</si>
  <si>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</si>
  <si>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</si>
  <si>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</si>
  <si>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</si>
  <si>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</si>
  <si>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</si>
  <si>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</si>
  <si>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</si>
  <si>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</si>
  <si>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</si>
  <si>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</si>
  <si>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</si>
  <si>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</si>
  <si>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</si>
  <si>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</si>
  <si>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</si>
  <si>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</si>
  <si>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</si>
  <si>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</si>
  <si>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</si>
  <si>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</si>
  <si>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</si>
  <si>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</si>
  <si>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</si>
  <si>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</si>
  <si>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</si>
  <si>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</si>
  <si>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</si>
  <si>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</si>
  <si>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</si>
  <si>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</si>
  <si>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</si>
  <si>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</si>
  <si>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</si>
  <si>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</si>
  <si>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</si>
  <si>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</si>
  <si>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</si>
  <si>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</si>
  <si>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</si>
  <si>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</si>
  <si>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</si>
  <si>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</si>
  <si>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</si>
  <si>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</si>
  <si>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</si>
  <si>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</si>
  <si>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</si>
  <si>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</si>
  <si>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</si>
  <si>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</si>
  <si>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</si>
  <si>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</si>
  <si>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</si>
  <si>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</si>
  <si>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</si>
  <si>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</si>
  <si>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</si>
  <si>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</si>
  <si>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</si>
  <si>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</si>
  <si>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</si>
  <si>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</si>
  <si>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</si>
  <si>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</si>
  <si>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</si>
  <si>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</si>
  <si>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</si>
  <si>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</si>
  <si>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</si>
  <si>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</si>
  <si>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</si>
  <si>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</si>
  <si>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</si>
  <si>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</si>
  <si>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</si>
  <si>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</si>
  <si>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</si>
  <si>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</si>
  <si>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</si>
  <si>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</si>
  <si>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</si>
  <si>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</si>
  <si>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</si>
  <si>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</si>
  <si>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</si>
  <si>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</si>
  <si>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</si>
  <si>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</si>
  <si>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</si>
  <si>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</si>
  <si>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</si>
  <si>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</si>
  <si>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</si>
  <si>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</si>
  <si>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</si>
  <si>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</si>
  <si>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</si>
  <si>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</si>
  <si>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</si>
  <si>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</si>
  <si>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</si>
  <si>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</si>
  <si>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</si>
  <si>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</si>
  <si>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</si>
  <si>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</si>
  <si>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</si>
  <si>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</si>
  <si>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</si>
  <si>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</si>
  <si>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</si>
  <si>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</si>
  <si>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</si>
  <si>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</si>
  <si>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</si>
  <si>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</si>
  <si>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</si>
  <si>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</si>
  <si>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</si>
  <si>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</si>
  <si>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</si>
  <si>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</si>
  <si>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</si>
  <si>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</si>
  <si>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</si>
  <si>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</si>
  <si>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</si>
  <si>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</si>
  <si>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</si>
  <si>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</si>
  <si>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</si>
  <si>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</si>
  <si>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</si>
  <si>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</si>
  <si>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</si>
  <si>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</si>
  <si>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</si>
  <si>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</si>
  <si>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</si>
  <si>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</si>
  <si>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</si>
  <si>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</si>
  <si>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</si>
  <si>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</si>
  <si>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</si>
  <si>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</si>
  <si>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</si>
  <si>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</si>
  <si>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</si>
  <si>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</si>
  <si>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</si>
  <si>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</si>
  <si>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</si>
  <si>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</si>
  <si>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</si>
  <si>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</si>
  <si>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</si>
  <si>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</si>
  <si>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</si>
  <si>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</si>
  <si>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</si>
  <si>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</si>
  <si>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</si>
  <si>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</si>
  <si>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</si>
  <si>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</si>
  <si>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</si>
  <si>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</si>
  <si>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</si>
  <si>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</si>
  <si>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</si>
  <si>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</si>
  <si>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</si>
  <si>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</si>
  <si>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</si>
  <si>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</si>
  <si>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</si>
  <si>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</si>
  <si>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</si>
  <si>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</si>
  <si>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</si>
  <si>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</si>
  <si>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</si>
  <si>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</si>
  <si>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</si>
  <si>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</si>
  <si>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</si>
  <si>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</si>
  <si>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</si>
  <si>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</si>
  <si>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</si>
  <si>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</si>
  <si>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</si>
  <si>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</si>
  <si>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</si>
  <si>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</si>
  <si>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</si>
  <si>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</si>
  <si>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</si>
  <si>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</si>
  <si>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</si>
  <si>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</si>
  <si>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</si>
  <si>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</si>
  <si>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</si>
  <si>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</si>
  <si>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</si>
  <si>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</si>
  <si>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</si>
  <si>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</si>
  <si>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</si>
  <si>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</si>
  <si>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</si>
  <si>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</si>
  <si>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</si>
  <si>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</si>
  <si>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</si>
  <si>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</si>
  <si>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</si>
  <si>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</si>
  <si>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</si>
  <si>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</si>
  <si>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</si>
  <si>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</si>
  <si>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</si>
  <si>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</si>
  <si>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</si>
  <si>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</si>
  <si>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</si>
  <si>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</si>
  <si>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</si>
  <si>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</si>
  <si>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</si>
  <si>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</si>
  <si>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</si>
  <si>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</si>
  <si>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</si>
  <si>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</si>
  <si>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</si>
  <si>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</si>
  <si>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</si>
  <si>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</si>
  <si>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</si>
  <si>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</si>
  <si>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</si>
  <si>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</si>
  <si>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</si>
  <si>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</si>
  <si>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</si>
  <si>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</si>
  <si>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</si>
  <si>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</si>
  <si>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</si>
  <si>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</si>
  <si>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</si>
  <si>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</si>
  <si>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</si>
  <si>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</si>
  <si>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</si>
  <si>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</si>
  <si>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</si>
  <si>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</si>
  <si>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</si>
  <si>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</si>
  <si>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</si>
  <si>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</si>
  <si>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</si>
  <si>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</si>
  <si>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</si>
  <si>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</si>
  <si>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</si>
  <si>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</si>
  <si>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</si>
  <si>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</si>
  <si>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</si>
  <si>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</si>
  <si>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</si>
  <si>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</si>
  <si>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</si>
  <si>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</si>
  <si>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</si>
  <si>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</si>
  <si>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</si>
  <si>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</si>
  <si>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</si>
  <si>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</si>
  <si>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</si>
  <si>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</si>
  <si>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</si>
  <si>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</si>
  <si>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</si>
  <si>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</si>
  <si>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</si>
  <si>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</si>
  <si>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</si>
  <si>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</si>
  <si>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</si>
  <si>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</si>
  <si>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</si>
  <si>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</si>
  <si>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</si>
  <si>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</si>
  <si>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</si>
  <si>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</si>
  <si>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</si>
  <si>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</si>
  <si>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</si>
  <si>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</si>
  <si>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</si>
  <si>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</si>
  <si>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</si>
  <si>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</si>
  <si>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</si>
  <si>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</si>
  <si>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</si>
  <si>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</si>
  <si>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</si>
  <si>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</si>
  <si>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</si>
  <si>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</si>
  <si>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</si>
  <si>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</si>
  <si>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</si>
  <si>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</si>
  <si>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</si>
  <si>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</si>
  <si>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</si>
  <si>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</si>
  <si>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</si>
  <si>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</si>
  <si>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</si>
  <si>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</si>
  <si>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</si>
  <si>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</si>
  <si>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</si>
  <si>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</si>
  <si>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</si>
  <si>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</si>
  <si>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</si>
  <si>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</si>
  <si>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</si>
  <si>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</si>
  <si>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</si>
  <si>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</si>
  <si>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</si>
  <si>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</si>
  <si>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</si>
  <si>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</si>
  <si>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</si>
  <si>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</si>
  <si>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</si>
  <si>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</si>
  <si>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</si>
  <si>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</si>
  <si>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</si>
  <si>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</si>
  <si>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</si>
  <si>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</si>
  <si>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</si>
  <si>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</si>
  <si>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</si>
  <si>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</si>
  <si>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</si>
  <si>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</si>
  <si>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</si>
  <si>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</si>
  <si>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</si>
  <si>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</si>
  <si>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</si>
  <si>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</si>
  <si>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</si>
  <si>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</si>
  <si>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</si>
  <si>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</si>
  <si>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</si>
  <si>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</si>
  <si>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</si>
  <si>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</si>
  <si>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</si>
  <si>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</si>
  <si>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</si>
  <si>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</si>
  <si>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</si>
  <si>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</si>
  <si>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</si>
  <si>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</si>
  <si>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</si>
  <si>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</si>
  <si>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</si>
  <si>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</si>
  <si>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</si>
  <si>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</si>
  <si>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</si>
  <si>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</si>
  <si>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</si>
  <si>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</si>
  <si>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</si>
  <si>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</si>
  <si>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</si>
  <si>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</si>
  <si>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</si>
  <si>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</si>
  <si>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</si>
  <si>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</si>
  <si>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</si>
  <si>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</si>
  <si>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</si>
  <si>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</si>
  <si>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</si>
  <si>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</si>
  <si>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</si>
  <si>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</si>
  <si>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</si>
  <si>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</si>
  <si>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</si>
  <si>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</si>
  <si>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</si>
  <si>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</si>
  <si>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</si>
  <si>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</si>
  <si>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</si>
  <si>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</si>
  <si>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</si>
  <si>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</si>
  <si>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</si>
  <si>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</si>
  <si>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</si>
  <si>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</si>
  <si>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</si>
  <si>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</si>
  <si>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</si>
  <si>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</si>
  <si>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</si>
  <si>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</si>
  <si>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</si>
  <si>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</si>
  <si>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</si>
  <si>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</si>
  <si>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</si>
  <si>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</si>
  <si>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</si>
  <si>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</si>
  <si>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</si>
  <si>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</si>
  <si>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</si>
  <si>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</si>
  <si>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</si>
  <si>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</si>
  <si>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</si>
  <si>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</si>
  <si>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</si>
  <si>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</si>
  <si>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</si>
  <si>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</si>
  <si>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</si>
  <si>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</si>
  <si>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</si>
  <si>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</si>
  <si>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</si>
  <si>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</si>
  <si>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</si>
  <si>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</si>
  <si>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</si>
  <si>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</si>
  <si>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</si>
  <si>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</si>
  <si>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</si>
  <si>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</si>
  <si>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</si>
  <si>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</si>
  <si>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</si>
  <si>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</si>
  <si>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</si>
  <si>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</si>
  <si>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</si>
  <si>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</si>
  <si>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</si>
  <si>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</si>
  <si>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</si>
  <si>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</si>
  <si>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</si>
  <si>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</si>
  <si>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</si>
  <si>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</si>
  <si>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</si>
  <si>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</si>
  <si>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</si>
  <si>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</si>
  <si>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</si>
  <si>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</si>
  <si>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</si>
  <si>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</si>
  <si>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</si>
  <si>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</si>
  <si>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</si>
  <si>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</si>
  <si>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</si>
  <si>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</si>
  <si>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</si>
  <si>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</si>
  <si>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</si>
  <si>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</si>
  <si>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</si>
  <si>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</si>
  <si>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</si>
  <si>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</si>
  <si>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</si>
  <si>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</si>
  <si>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</si>
  <si>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</si>
  <si>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</si>
  <si>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</si>
  <si>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</si>
  <si>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</si>
  <si>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</si>
  <si>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</si>
  <si>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</si>
  <si>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</si>
  <si>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</si>
  <si>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</si>
  <si>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</si>
  <si>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</si>
  <si>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</si>
  <si>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</si>
  <si>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</si>
  <si>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</si>
  <si>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</si>
  <si>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</si>
  <si>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</si>
  <si>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</si>
  <si>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</si>
  <si>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</si>
  <si>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</si>
  <si>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</si>
  <si>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</si>
  <si>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</si>
  <si>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</si>
  <si>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</si>
  <si>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</si>
  <si>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</si>
  <si>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</si>
  <si>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</si>
  <si>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</si>
  <si>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</si>
  <si>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</si>
  <si>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</si>
  <si>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</si>
  <si>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</si>
  <si>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</si>
  <si>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</si>
  <si>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</si>
  <si>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</si>
  <si>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</si>
  <si>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</si>
  <si>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</si>
  <si>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</si>
  <si>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</si>
  <si>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</si>
  <si>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</si>
  <si>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</si>
  <si>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</si>
  <si>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</si>
  <si>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</si>
  <si>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</si>
  <si>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</si>
  <si>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</si>
  <si>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</si>
  <si>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</si>
  <si>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</si>
  <si>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</si>
  <si>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</si>
  <si>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</si>
  <si>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</si>
  <si>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</si>
  <si>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</si>
  <si>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</si>
  <si>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</si>
  <si>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</si>
  <si>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</si>
  <si>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</si>
  <si>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</si>
  <si>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</si>
  <si>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</si>
  <si>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</si>
  <si>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</si>
  <si>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</si>
  <si>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</si>
  <si>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</si>
  <si>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</si>
  <si>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</si>
  <si>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</si>
  <si>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</si>
  <si>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</si>
  <si>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</si>
  <si>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</si>
  <si>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</si>
  <si>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</si>
  <si>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</si>
  <si>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</si>
  <si>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</si>
  <si>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</si>
  <si>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</si>
  <si>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</si>
  <si>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</si>
  <si>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</si>
  <si>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</si>
  <si>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</si>
  <si>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</si>
  <si>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</si>
  <si>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</si>
  <si>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</si>
  <si>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</si>
  <si>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</si>
  <si>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</si>
  <si>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</si>
  <si>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</si>
  <si>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</si>
  <si>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</si>
  <si>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</si>
  <si>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</si>
  <si>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</si>
  <si>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</si>
  <si>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</si>
  <si>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</si>
  <si>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</si>
  <si>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</si>
  <si>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</si>
  <si>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</si>
  <si>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</si>
  <si>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</si>
  <si>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</si>
  <si>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</si>
  <si>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</si>
  <si>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</si>
  <si>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</si>
  <si>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</si>
  <si>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</si>
  <si>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</si>
  <si>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</si>
  <si>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</si>
  <si>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</si>
  <si>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</si>
  <si>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</si>
  <si>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</si>
  <si>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</si>
  <si>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</si>
  <si>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</si>
  <si>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</si>
  <si>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</si>
  <si>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</si>
  <si>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</si>
  <si>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</si>
  <si>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</si>
  <si>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</si>
  <si>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</si>
  <si>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</si>
  <si>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</si>
  <si>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</si>
  <si>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</si>
  <si>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</si>
  <si>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</si>
  <si>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</si>
  <si>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</si>
  <si>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</si>
  <si>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</si>
  <si>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</si>
  <si>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</si>
  <si>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</si>
  <si>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</si>
  <si>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</si>
  <si>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</si>
  <si>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</si>
  <si>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</si>
  <si>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</si>
  <si>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</si>
  <si>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</si>
  <si>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</si>
  <si>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</si>
  <si>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</si>
  <si>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</si>
  <si>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</si>
  <si>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</si>
  <si>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</si>
  <si>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</si>
  <si>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</si>
  <si>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</si>
  <si>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</si>
  <si>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</si>
  <si>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</si>
  <si>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</si>
  <si>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</si>
  <si>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</si>
  <si>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</si>
  <si>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</si>
  <si>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</si>
  <si>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</si>
  <si>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</si>
  <si>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</si>
  <si>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</si>
  <si>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</si>
  <si>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</si>
  <si>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</si>
  <si>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</si>
  <si>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</si>
  <si>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</si>
  <si>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</si>
  <si>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</si>
  <si>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</si>
  <si>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</si>
  <si>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</si>
  <si>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</si>
  <si>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</si>
  <si>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</si>
  <si>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</si>
  <si>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</si>
  <si>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</si>
  <si>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</si>
  <si>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</si>
  <si>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</si>
  <si>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</si>
  <si>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</si>
  <si>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</si>
  <si>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</si>
  <si>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</si>
  <si>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</si>
  <si>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</si>
  <si>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</si>
  <si>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</si>
  <si>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</si>
  <si>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</si>
  <si>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</si>
  <si>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</si>
  <si>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</si>
  <si>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</si>
  <si>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</si>
  <si>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</si>
  <si>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</si>
  <si>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</si>
  <si>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</si>
  <si>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</si>
  <si>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</si>
  <si>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</si>
  <si>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</si>
  <si>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</si>
  <si>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</si>
  <si>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</si>
  <si>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</si>
  <si>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</si>
  <si>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</si>
  <si>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</si>
  <si>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</si>
  <si>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</si>
  <si>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</si>
  <si>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</si>
  <si>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</si>
  <si>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</si>
  <si>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</si>
  <si>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</si>
  <si>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</si>
  <si>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</si>
  <si>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</si>
  <si>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</si>
  <si>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</si>
  <si>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</si>
  <si>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</si>
  <si>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</si>
  <si>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</si>
  <si>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</si>
  <si>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</si>
  <si>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</si>
  <si>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</si>
  <si>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</si>
  <si>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</si>
  <si>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</si>
  <si>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</si>
  <si>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</si>
  <si>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</si>
  <si>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</si>
  <si>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</si>
  <si>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</si>
  <si>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</si>
  <si>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</si>
  <si>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</si>
  <si>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</si>
  <si>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</si>
  <si>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</si>
  <si>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</si>
  <si>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</si>
  <si>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</si>
  <si>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</si>
  <si>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</si>
  <si>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</si>
  <si>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</si>
  <si>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</si>
  <si>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</si>
  <si>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</si>
  <si>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</si>
  <si>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</si>
  <si>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</si>
  <si>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</si>
  <si>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</si>
  <si>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</si>
  <si>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</si>
  <si>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</si>
  <si>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</si>
  <si>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</si>
  <si>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</si>
  <si>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</si>
  <si>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</si>
  <si>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</si>
  <si>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</si>
  <si>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</si>
  <si>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</si>
  <si>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</si>
  <si>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</si>
  <si>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</si>
  <si>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</si>
  <si>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</si>
  <si>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</si>
  <si>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</si>
  <si>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</si>
  <si>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</si>
  <si>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</si>
  <si>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</si>
  <si>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</si>
  <si>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</si>
  <si>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</si>
  <si>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</si>
  <si>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</si>
  <si>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</si>
  <si>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</si>
  <si>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</si>
  <si>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</si>
  <si>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</si>
  <si>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</si>
  <si>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</si>
  <si>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</si>
  <si>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</si>
  <si>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</si>
  <si>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</si>
  <si>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</si>
  <si>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</si>
  <si>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</si>
  <si>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</si>
  <si>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</si>
  <si>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</si>
  <si>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</si>
  <si>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</si>
  <si>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</si>
  <si>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</si>
  <si>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</si>
  <si>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</si>
  <si>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</si>
  <si>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</si>
  <si>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</si>
  <si>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</si>
  <si>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</si>
  <si>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</si>
  <si>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</si>
  <si>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</si>
  <si>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</si>
  <si>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</si>
  <si>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</si>
  <si>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</si>
  <si>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</si>
  <si>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</si>
  <si>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</si>
  <si>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</si>
  <si>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</si>
  <si>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</si>
  <si>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</si>
  <si>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</si>
  <si>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</si>
  <si>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</si>
  <si>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</si>
  <si>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</si>
  <si>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</si>
  <si>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</si>
  <si>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</si>
  <si>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</si>
  <si>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</si>
  <si>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</si>
  <si>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</si>
  <si>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</si>
  <si>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</si>
  <si>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</si>
  <si>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</si>
  <si>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</si>
  <si>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</si>
  <si>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</si>
  <si>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</si>
  <si>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</si>
  <si>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</si>
  <si>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</si>
  <si>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</si>
  <si>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</si>
  <si>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</si>
  <si>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</si>
  <si>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</si>
  <si>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</si>
  <si>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</si>
  <si>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</si>
  <si>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</si>
  <si>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</si>
  <si>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</si>
  <si>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</si>
  <si>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</si>
  <si>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</si>
  <si>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</si>
  <si>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</si>
  <si>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</si>
  <si>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</si>
  <si>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</si>
  <si>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</si>
  <si>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</si>
  <si>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</si>
  <si>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</si>
  <si>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</si>
  <si>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</si>
  <si>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</si>
  <si>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</si>
  <si>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</si>
  <si>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</si>
  <si>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</si>
  <si>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</si>
  <si>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</si>
  <si>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</si>
  <si>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</si>
  <si>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</si>
  <si>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</si>
  <si>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</si>
  <si>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</si>
  <si>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</si>
  <si>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</si>
  <si>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</si>
  <si>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</si>
  <si>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</si>
  <si>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</si>
  <si>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</si>
  <si>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</si>
  <si>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</si>
  <si>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</si>
  <si>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</si>
  <si>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</si>
  <si>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</si>
  <si>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</si>
  <si>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</si>
  <si>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</si>
  <si>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</si>
  <si>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</si>
  <si>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</si>
  <si>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</si>
  <si>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</si>
  <si>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</si>
  <si>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</si>
  <si>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</si>
  <si>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</si>
  <si>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</si>
  <si>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</si>
  <si>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</si>
  <si>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</si>
  <si>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</si>
  <si>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</si>
  <si>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</si>
  <si>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</si>
  <si>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</si>
  <si>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</si>
  <si>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</si>
  <si>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</si>
  <si>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</si>
  <si>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</si>
  <si>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</si>
  <si>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</si>
  <si>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</si>
  <si>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</si>
  <si>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</si>
  <si>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</si>
  <si>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</si>
  <si>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</si>
  <si>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</si>
  <si>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</si>
  <si>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</si>
  <si>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</si>
  <si>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</si>
  <si>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</si>
  <si>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</si>
  <si>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</si>
  <si>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</si>
  <si>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</si>
  <si>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</si>
  <si>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</si>
  <si>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</si>
  <si>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</si>
  <si>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</si>
  <si>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</si>
  <si>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</si>
  <si>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</si>
  <si>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</si>
  <si>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</si>
  <si>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</si>
  <si>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</si>
  <si>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</si>
  <si>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</si>
  <si>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</si>
  <si>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</si>
  <si>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</si>
  <si>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</si>
  <si>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</si>
  <si>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</si>
  <si>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</si>
  <si>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</si>
  <si>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</si>
  <si>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</si>
  <si>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</si>
  <si>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</si>
  <si>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</si>
  <si>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</si>
  <si>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</si>
  <si>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</si>
  <si>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</si>
  <si>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</si>
  <si>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</si>
  <si>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</si>
  <si>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</si>
  <si>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</si>
  <si>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</si>
  <si>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</si>
  <si>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</si>
  <si>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</si>
  <si>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</si>
  <si>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</si>
  <si>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</si>
  <si>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</si>
  <si>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</si>
  <si>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</si>
  <si>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</si>
  <si>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</si>
  <si>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</si>
  <si>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</si>
  <si>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</si>
  <si>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</si>
  <si>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</si>
  <si>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</si>
  <si>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</si>
  <si>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</si>
  <si>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</si>
  <si>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</si>
  <si>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</si>
  <si>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</si>
  <si>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</si>
  <si>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</si>
  <si>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</si>
  <si>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</si>
  <si>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</si>
  <si>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</si>
  <si>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</si>
  <si>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</si>
  <si>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</si>
  <si>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</si>
  <si>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</si>
  <si>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</si>
  <si>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</si>
  <si>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</si>
  <si>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</si>
  <si>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</si>
  <si>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</si>
  <si>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</si>
  <si>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</si>
  <si>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</si>
  <si>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</si>
  <si>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</si>
  <si>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</si>
  <si>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</si>
  <si>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</si>
  <si>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</si>
  <si>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</si>
  <si>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</si>
  <si>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</si>
  <si>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</si>
  <si>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</si>
  <si>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</si>
  <si>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</si>
  <si>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</si>
  <si>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</si>
  <si>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</si>
  <si>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</si>
  <si>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</si>
  <si>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</si>
  <si>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</si>
  <si>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</si>
  <si>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</si>
  <si>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</si>
  <si>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</si>
  <si>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</si>
  <si>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</si>
  <si>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</si>
  <si>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</si>
  <si>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</si>
  <si>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</si>
  <si>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</si>
  <si>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</si>
  <si>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</si>
  <si>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</si>
  <si>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</si>
  <si>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</si>
  <si>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</si>
  <si>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</si>
  <si>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</si>
  <si>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</si>
  <si>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</si>
  <si>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</si>
  <si>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</si>
  <si>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</si>
  <si>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</si>
  <si>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</si>
  <si>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</si>
  <si>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</si>
  <si>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</si>
  <si>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</si>
  <si>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</si>
  <si>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</si>
  <si>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</si>
  <si>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</si>
  <si>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</si>
  <si>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</si>
  <si>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</si>
  <si>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</si>
  <si>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</si>
  <si>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</si>
  <si>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</si>
  <si>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</si>
  <si>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</si>
  <si>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</si>
  <si>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</si>
  <si>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</si>
  <si>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</si>
  <si>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</si>
  <si>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</si>
  <si>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</si>
  <si>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</si>
  <si>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</si>
  <si>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</si>
  <si>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</si>
  <si>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</si>
  <si>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</si>
  <si>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</si>
  <si>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</si>
  <si>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</si>
  <si>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</si>
  <si>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</si>
  <si>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</si>
  <si>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</si>
  <si>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</si>
  <si>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</si>
  <si>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</si>
  <si>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</si>
  <si>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</si>
  <si>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</si>
  <si>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</si>
  <si>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</si>
  <si>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</si>
  <si>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</si>
  <si>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</si>
  <si>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</si>
  <si>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</si>
  <si>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</si>
  <si>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</si>
  <si>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</si>
  <si>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</si>
  <si>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</si>
  <si>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</si>
  <si>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</si>
  <si>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</si>
  <si>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</si>
  <si>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</si>
  <si>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</si>
  <si>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</si>
  <si>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</si>
  <si>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</si>
  <si>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</si>
  <si>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</si>
  <si>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</si>
  <si>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</si>
  <si>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</si>
  <si>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</si>
  <si>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</si>
  <si>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</si>
  <si>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</si>
  <si>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</si>
  <si>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</si>
  <si>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</si>
  <si>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</si>
  <si>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</si>
  <si>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</si>
  <si>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</si>
  <si>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</si>
  <si>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</si>
  <si>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</si>
  <si>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</si>
  <si>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</si>
  <si>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</si>
  <si>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</si>
  <si>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</si>
  <si>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</si>
  <si>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</si>
  <si>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</si>
  <si>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</si>
  <si>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</si>
  <si>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</si>
  <si>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</si>
  <si>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</si>
  <si>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</si>
  <si>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</si>
  <si>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</si>
  <si>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</si>
  <si>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</si>
  <si>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</si>
  <si>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</si>
  <si>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</si>
  <si>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</si>
  <si>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</si>
  <si>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</si>
  <si>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</si>
  <si>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</si>
  <si>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</si>
  <si>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</si>
  <si>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</si>
  <si>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</si>
  <si>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</si>
  <si>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</si>
  <si>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</si>
  <si>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</si>
  <si>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</si>
  <si>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</si>
  <si>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</si>
  <si>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</si>
  <si>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</si>
  <si>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</si>
  <si>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</si>
  <si>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</si>
  <si>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</si>
  <si>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</si>
  <si>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</si>
  <si>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</si>
  <si>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</si>
  <si>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</si>
  <si>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</si>
  <si>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</si>
  <si>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</si>
  <si>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</si>
  <si>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</si>
  <si>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</si>
  <si>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</si>
  <si>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</si>
  <si>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</si>
  <si>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</si>
  <si>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</si>
  <si>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</si>
  <si>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</si>
  <si>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</si>
  <si>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</si>
  <si>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</si>
  <si>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</si>
  <si>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</si>
  <si>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</si>
  <si>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</si>
  <si>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</si>
  <si>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</si>
  <si>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</si>
  <si>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</si>
  <si>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</si>
  <si>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</si>
  <si>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</si>
  <si>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</si>
  <si>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</si>
  <si>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</si>
  <si>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</si>
  <si>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</si>
  <si>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</si>
  <si>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</si>
  <si>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</si>
  <si>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</si>
  <si>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</si>
  <si>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</si>
  <si>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</si>
  <si>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</si>
  <si>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</si>
  <si>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</si>
  <si>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</si>
  <si>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</si>
  <si>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</si>
  <si>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</si>
  <si>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</si>
  <si>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</si>
  <si>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</si>
  <si>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</si>
  <si>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</si>
  <si>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</si>
  <si>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</si>
  <si>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</si>
  <si>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</si>
  <si>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</si>
  <si>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</si>
  <si>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</si>
  <si>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</si>
  <si>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</si>
  <si>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</si>
  <si>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</si>
  <si>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</si>
  <si>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</si>
  <si>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</si>
  <si>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</si>
  <si>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</si>
  <si>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</si>
  <si>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</si>
  <si>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</si>
  <si>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</si>
  <si>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</si>
  <si>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</si>
  <si>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</si>
  <si>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</si>
  <si>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</si>
  <si>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</si>
  <si>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</si>
  <si>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</si>
  <si>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</si>
  <si>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</si>
  <si>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</si>
  <si>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</si>
  <si>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</si>
  <si>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</si>
  <si>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</si>
  <si>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</si>
  <si>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</si>
  <si>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</si>
  <si>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</si>
  <si>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</si>
  <si>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</si>
  <si>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</si>
  <si>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</si>
  <si>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</si>
  <si>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</si>
  <si>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</si>
  <si>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</si>
  <si>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</si>
  <si>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</si>
  <si>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</si>
  <si>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</si>
  <si>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</si>
  <si>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</si>
  <si>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</si>
  <si>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</si>
  <si>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</si>
  <si>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</si>
  <si>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</si>
  <si>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</si>
  <si>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</si>
  <si>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</si>
  <si>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</si>
  <si>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</si>
  <si>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</si>
  <si>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</si>
  <si>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</si>
  <si>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</si>
  <si>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</si>
  <si>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</si>
  <si>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</si>
  <si>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</si>
  <si>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</si>
  <si>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</si>
  <si>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</si>
  <si>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</si>
  <si>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</si>
  <si>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</si>
  <si>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</si>
  <si>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</si>
  <si>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</si>
  <si>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</si>
  <si>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</si>
  <si>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</si>
  <si>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</si>
  <si>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</si>
  <si>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</si>
  <si>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</si>
  <si>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</si>
  <si>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</si>
  <si>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</si>
  <si>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</si>
  <si>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</si>
  <si>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</si>
  <si>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</si>
  <si>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</si>
  <si>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</si>
  <si>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</si>
  <si>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</si>
  <si>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</si>
  <si>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</si>
  <si>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</si>
  <si>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</si>
  <si>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</si>
  <si>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</si>
  <si>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</si>
  <si>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</si>
  <si>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</si>
  <si>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</si>
  <si>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</si>
  <si>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</si>
  <si>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</si>
  <si>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</si>
  <si>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</si>
  <si>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</si>
  <si>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</si>
  <si>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</si>
  <si>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</si>
  <si>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</si>
  <si>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</si>
  <si>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</si>
  <si>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</si>
  <si>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</si>
  <si>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</si>
  <si>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</si>
  <si>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</si>
  <si>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</si>
  <si>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</si>
  <si>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</si>
  <si>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</si>
  <si>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</si>
  <si>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</si>
  <si>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</si>
  <si>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</si>
  <si>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</si>
  <si>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</si>
  <si>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</si>
  <si>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</si>
  <si>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</si>
  <si>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</si>
  <si>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</si>
  <si>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</si>
  <si>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</si>
  <si>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</si>
  <si>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</si>
  <si>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</si>
  <si>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</si>
  <si>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</si>
  <si>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</si>
  <si>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</si>
  <si>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</si>
  <si>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</si>
  <si>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</si>
  <si>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</si>
  <si>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</si>
  <si>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</si>
  <si>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</si>
  <si>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</si>
  <si>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</si>
  <si>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</si>
  <si>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</si>
  <si>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</si>
  <si>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</si>
  <si>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</si>
  <si>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</si>
  <si>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</si>
  <si>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</si>
  <si>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</si>
  <si>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</si>
  <si>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</si>
  <si>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</si>
  <si>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</si>
  <si>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</si>
  <si>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</si>
  <si>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</si>
  <si>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</si>
  <si>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</si>
  <si>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</si>
  <si>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</si>
  <si>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</si>
  <si>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</si>
  <si>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</si>
  <si>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</si>
  <si>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</si>
  <si>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</si>
  <si>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</si>
  <si>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</si>
  <si>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</si>
  <si>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</si>
  <si>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</si>
  <si>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</si>
  <si>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</si>
  <si>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</si>
  <si>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</si>
  <si>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</si>
  <si>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</si>
  <si>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</si>
  <si>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</si>
  <si>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</si>
  <si>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</si>
  <si>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</si>
  <si>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</si>
  <si>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</si>
  <si>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</si>
  <si>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</si>
  <si>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</si>
  <si>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</si>
  <si>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</si>
  <si>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</si>
  <si>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</si>
  <si>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</si>
  <si>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</si>
  <si>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</si>
  <si>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</si>
  <si>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</si>
  <si>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</si>
  <si>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</si>
  <si>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</si>
  <si>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</si>
  <si>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</si>
  <si>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</si>
  <si>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</si>
  <si>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</si>
  <si>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</si>
  <si>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</si>
  <si>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</si>
  <si>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</si>
  <si>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</si>
  <si>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</si>
  <si>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</si>
  <si>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</si>
  <si>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</si>
  <si>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</si>
  <si>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</si>
  <si>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</si>
  <si>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</si>
  <si>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</si>
  <si>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</si>
  <si>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</si>
  <si>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</si>
  <si>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</si>
  <si>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</si>
  <si>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</si>
  <si>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</si>
  <si>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</si>
  <si>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</si>
  <si>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</si>
  <si>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</si>
  <si>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</si>
  <si>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</si>
  <si>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</si>
  <si>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</si>
  <si>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</si>
  <si>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</si>
  <si>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</si>
  <si>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</si>
  <si>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</si>
  <si>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</si>
  <si>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</si>
  <si>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</si>
  <si>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</si>
  <si>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</si>
  <si>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</si>
  <si>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</si>
  <si>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</si>
  <si>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</si>
  <si>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</si>
  <si>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</si>
  <si>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</si>
  <si>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</si>
  <si>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</si>
  <si>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</si>
  <si>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</si>
  <si>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</si>
  <si>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</si>
  <si>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</si>
  <si>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</si>
  <si>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</si>
  <si>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</si>
  <si>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</si>
  <si>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</si>
  <si>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</si>
  <si>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</si>
  <si>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</si>
  <si>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</si>
  <si>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</si>
  <si>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</si>
  <si>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</si>
  <si>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</si>
  <si>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</si>
  <si>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</si>
  <si>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</si>
  <si>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</si>
  <si>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</si>
  <si>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</si>
  <si>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</si>
  <si>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</si>
  <si>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</si>
  <si>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</si>
  <si>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</si>
  <si>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</si>
  <si>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</si>
  <si>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</si>
  <si>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</si>
  <si>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</si>
  <si>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</si>
  <si>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</si>
  <si>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</si>
  <si>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</si>
  <si>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</si>
  <si>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</si>
  <si>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</si>
  <si>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</si>
  <si>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</si>
  <si>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</si>
  <si>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</si>
  <si>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</si>
  <si>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</si>
  <si>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</si>
  <si>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</si>
  <si>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</si>
  <si>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</si>
  <si>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</si>
  <si>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</si>
  <si>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</si>
  <si>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</si>
  <si>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</si>
  <si>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</si>
  <si>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</si>
  <si>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</si>
  <si>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</si>
  <si>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</si>
  <si>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</si>
  <si>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</si>
  <si>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</si>
  <si>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</si>
  <si>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</si>
  <si>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</si>
  <si>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</si>
  <si>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</si>
  <si>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</si>
  <si>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</si>
  <si>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</si>
  <si>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</si>
  <si>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</si>
  <si>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</si>
  <si>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</si>
  <si>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</si>
  <si>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</si>
  <si>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</si>
  <si>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</si>
  <si>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</si>
  <si>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</si>
  <si>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</si>
  <si>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</si>
  <si>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</si>
  <si>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</si>
  <si>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</si>
  <si>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</si>
  <si>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</si>
  <si>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</si>
  <si>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</si>
  <si>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</si>
  <si>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</si>
  <si>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</si>
  <si>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</si>
  <si>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</si>
  <si>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</si>
  <si>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</si>
  <si>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</si>
  <si>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</si>
  <si>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</si>
  <si>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</si>
  <si>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</si>
  <si>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</si>
  <si>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</si>
  <si>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</si>
  <si>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</si>
  <si>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</si>
  <si>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</si>
  <si>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</si>
  <si>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</si>
  <si>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</si>
  <si>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</si>
  <si>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</si>
  <si>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</si>
  <si>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</si>
  <si>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</si>
  <si>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</si>
  <si>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</si>
  <si>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</si>
  <si>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</si>
  <si>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</si>
  <si>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</si>
  <si>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</si>
  <si>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</si>
  <si>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</si>
  <si>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</si>
  <si>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</si>
  <si>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</si>
  <si>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</si>
  <si>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</si>
  <si>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</si>
  <si>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</si>
  <si>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</si>
  <si>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</si>
  <si>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</si>
  <si>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</si>
  <si>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</si>
  <si>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</si>
  <si>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</si>
  <si>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</si>
  <si>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</si>
  <si>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</si>
  <si>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</si>
  <si>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</si>
  <si>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</si>
  <si>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</si>
  <si>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</si>
  <si>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</si>
  <si>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</si>
  <si>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</si>
  <si>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</si>
  <si>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</si>
  <si>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</si>
  <si>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</si>
  <si>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</si>
  <si>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</si>
  <si>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</si>
  <si>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</si>
  <si>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</si>
  <si>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</si>
  <si>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</si>
  <si>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</si>
  <si>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</si>
  <si>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</si>
  <si>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</si>
  <si>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</si>
  <si>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</si>
  <si>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</si>
  <si>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</si>
  <si>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</si>
  <si>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</si>
  <si>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</si>
  <si>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</si>
  <si>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</si>
  <si>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</si>
  <si>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</si>
  <si>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</si>
  <si>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</si>
  <si>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</si>
  <si>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</si>
  <si>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</si>
  <si>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</si>
  <si>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</si>
  <si>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</si>
  <si>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</si>
  <si>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</si>
  <si>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</si>
  <si>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</si>
  <si>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</si>
  <si>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</si>
  <si>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</si>
  <si>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</si>
  <si>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</si>
  <si>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</si>
  <si>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</si>
  <si>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</si>
  <si>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</si>
  <si>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</si>
  <si>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</si>
  <si>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</si>
  <si>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</si>
  <si>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</si>
  <si>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</si>
  <si>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</si>
  <si>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</si>
  <si>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</si>
  <si>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</si>
  <si>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</si>
  <si>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</si>
  <si>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</si>
  <si>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</si>
  <si>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</si>
  <si>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</si>
  <si>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</si>
  <si>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</si>
  <si>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</si>
  <si>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</si>
  <si>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</si>
  <si>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</si>
  <si>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</si>
  <si>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</si>
  <si>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</si>
  <si>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</si>
  <si>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</si>
  <si>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</si>
  <si>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</si>
  <si>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</si>
  <si>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</si>
  <si>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</si>
  <si>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</si>
  <si>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</si>
  <si>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</si>
  <si>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</si>
  <si>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</si>
  <si>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</si>
  <si>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</si>
  <si>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</si>
  <si>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</si>
  <si>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</si>
  <si>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</si>
  <si>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</si>
  <si>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</si>
  <si>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</si>
  <si>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</si>
  <si>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</si>
  <si>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</si>
  <si>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</si>
  <si>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</si>
  <si>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</si>
  <si>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</si>
  <si>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</si>
  <si>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</si>
  <si>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</si>
  <si>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</si>
  <si>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</si>
  <si>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</si>
  <si>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</si>
  <si>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</si>
  <si>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</si>
  <si>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</si>
  <si>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</si>
  <si>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</si>
  <si>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</si>
  <si>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</si>
  <si>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</si>
  <si>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</si>
  <si>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</si>
  <si>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</si>
  <si>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</si>
  <si>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</si>
  <si>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</si>
  <si>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</si>
  <si>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</si>
  <si>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</si>
  <si>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</si>
  <si>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</si>
  <si>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</si>
  <si>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</si>
  <si>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</si>
  <si>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</si>
  <si>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</si>
  <si>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</si>
  <si>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</si>
  <si>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</si>
  <si>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</si>
  <si>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</si>
  <si>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</si>
  <si>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</si>
  <si>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</si>
  <si>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</si>
  <si>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</si>
  <si>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</si>
  <si>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</si>
  <si>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</si>
  <si>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</si>
  <si>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</si>
  <si>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</si>
  <si>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</si>
  <si>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</si>
  <si>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</si>
  <si>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</si>
  <si>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</si>
  <si>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</si>
  <si>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</si>
  <si>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</si>
  <si>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</si>
  <si>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</si>
  <si>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</si>
  <si>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</si>
  <si>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</si>
  <si>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</si>
  <si>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</si>
  <si>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</si>
  <si>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</si>
  <si>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</si>
  <si>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</si>
  <si>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</si>
  <si>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</si>
  <si>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</si>
  <si>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</si>
  <si>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</si>
  <si>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</si>
  <si>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</si>
  <si>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</si>
  <si>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</si>
  <si>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</si>
  <si>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</si>
  <si>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</si>
  <si>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</si>
  <si>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</si>
  <si>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</si>
  <si>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</si>
  <si>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</si>
  <si>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</si>
  <si>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</si>
  <si>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</si>
  <si>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</si>
  <si>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</si>
  <si>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</si>
  <si>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</si>
  <si>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</si>
  <si>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</si>
  <si>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</si>
  <si>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</si>
  <si>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</si>
  <si>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</si>
  <si>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</si>
  <si>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</si>
  <si>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</si>
  <si>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</si>
  <si>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</si>
  <si>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</si>
  <si>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</si>
  <si>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</si>
  <si>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</si>
  <si>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</si>
  <si>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</si>
  <si>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</si>
  <si>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</si>
  <si>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</si>
  <si>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</si>
  <si>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</si>
  <si>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</si>
  <si>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</si>
  <si>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</si>
  <si>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</si>
  <si>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</si>
  <si>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</si>
  <si>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</si>
  <si>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</si>
  <si>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</si>
  <si>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</si>
  <si>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</si>
  <si>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</si>
  <si>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</si>
  <si>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</si>
  <si>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</si>
  <si>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</si>
  <si>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</si>
  <si>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</si>
  <si>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</si>
  <si>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</si>
  <si>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</si>
  <si>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</si>
  <si>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</si>
  <si>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</si>
  <si>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</si>
  <si>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</si>
  <si>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</si>
  <si>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</si>
  <si>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</si>
  <si>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</si>
  <si>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</si>
  <si>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</si>
  <si>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</si>
  <si>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</si>
  <si>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</si>
  <si>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</si>
  <si>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</si>
  <si>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</si>
  <si>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</si>
  <si>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</si>
  <si>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</si>
  <si>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</si>
  <si>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</si>
  <si>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</si>
  <si>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</si>
  <si>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</si>
  <si>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</si>
  <si>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</si>
  <si>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</si>
  <si>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</si>
  <si>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</si>
  <si>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</si>
  <si>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</si>
  <si>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</si>
  <si>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</si>
  <si>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</si>
  <si>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</si>
  <si>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</si>
  <si>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</si>
  <si>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</si>
  <si>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</si>
  <si>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</si>
  <si>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</si>
  <si>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</si>
  <si>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</si>
  <si>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</si>
  <si>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</si>
  <si>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</si>
  <si>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</si>
  <si>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</si>
  <si>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</si>
  <si>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</si>
  <si>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</si>
  <si>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</si>
  <si>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</si>
  <si>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</si>
  <si>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</si>
  <si>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</si>
  <si>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</si>
  <si>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</si>
  <si>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</si>
  <si>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</si>
  <si>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</si>
  <si>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</si>
  <si>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</si>
  <si>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</si>
  <si>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</si>
  <si>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</si>
  <si>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</si>
  <si>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</si>
  <si>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</si>
  <si>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</si>
  <si>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</si>
  <si>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</si>
  <si>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</si>
  <si>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</si>
  <si>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</si>
  <si>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</si>
  <si>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</si>
  <si>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</si>
  <si>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</si>
  <si>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</si>
  <si>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</si>
  <si>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</si>
  <si>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</si>
  <si>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</si>
  <si>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</si>
  <si>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</si>
  <si>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</si>
  <si>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</si>
  <si>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</si>
  <si>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</si>
  <si>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</si>
  <si>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</si>
  <si>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</si>
  <si>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</si>
  <si>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</si>
  <si>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</si>
  <si>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</si>
  <si>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</si>
  <si>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</si>
  <si>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</si>
  <si>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</si>
  <si>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</si>
  <si>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</si>
  <si>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</si>
  <si>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</si>
  <si>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</si>
  <si>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</si>
  <si>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</si>
  <si>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</si>
  <si>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</si>
  <si>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</si>
  <si>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</si>
  <si>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</si>
  <si>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</si>
  <si>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</si>
  <si>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</si>
  <si>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</si>
  <si>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</si>
  <si>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</si>
  <si>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</si>
  <si>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</si>
  <si>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</si>
  <si>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</si>
  <si>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</si>
  <si>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</si>
  <si>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</si>
  <si>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</si>
  <si>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</si>
  <si>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</si>
  <si>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</si>
  <si>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</si>
  <si>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</si>
  <si>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</si>
  <si>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</si>
  <si>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</si>
  <si>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</si>
  <si>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</si>
  <si>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</si>
  <si>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</si>
  <si>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</si>
  <si>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</si>
  <si>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</si>
  <si>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</si>
  <si>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</si>
  <si>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</si>
  <si>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</si>
  <si>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</si>
  <si>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</si>
  <si>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</si>
  <si>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</si>
  <si>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</si>
  <si>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</si>
  <si>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</si>
  <si>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</si>
  <si>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</si>
  <si>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</si>
  <si>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</si>
  <si>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</si>
  <si>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</si>
  <si>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</si>
  <si>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</si>
  <si>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</si>
  <si>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</si>
  <si>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</si>
  <si>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</si>
  <si>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</si>
  <si>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</si>
  <si>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</si>
  <si>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</si>
  <si>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</si>
  <si>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</si>
  <si>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</si>
  <si>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</si>
  <si>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</si>
  <si>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</si>
  <si>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</si>
  <si>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</si>
  <si>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</si>
  <si>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</si>
  <si>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</si>
  <si>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</si>
  <si>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</si>
  <si>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</si>
  <si>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</si>
  <si>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</si>
  <si>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</si>
  <si>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</si>
  <si>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</si>
  <si>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</si>
  <si>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</si>
  <si>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</si>
  <si>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</si>
  <si>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</si>
  <si>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</si>
  <si>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</si>
  <si>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</si>
  <si>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</si>
  <si>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</si>
  <si>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</si>
  <si>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</si>
  <si>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</si>
  <si>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</si>
  <si>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</si>
  <si>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</si>
  <si>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</si>
  <si>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</si>
  <si>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</si>
  <si>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</si>
  <si>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</si>
  <si>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</si>
  <si>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</si>
  <si>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</si>
  <si>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</si>
  <si>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</si>
  <si>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</si>
  <si>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</si>
  <si>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</si>
  <si>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</si>
  <si>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</si>
  <si>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</si>
  <si>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</si>
  <si>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</si>
  <si>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</si>
  <si>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</si>
  <si>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</si>
  <si>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</si>
  <si>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</si>
  <si>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</si>
  <si>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</si>
  <si>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</si>
  <si>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</si>
  <si>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</si>
  <si>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</si>
  <si>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</si>
  <si>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</si>
  <si>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</si>
  <si>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</si>
  <si>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</si>
  <si>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</si>
  <si>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</si>
  <si>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</si>
  <si>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</si>
  <si>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</si>
  <si>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</si>
  <si>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</si>
  <si>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</si>
  <si>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</si>
  <si>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</si>
  <si>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</si>
  <si>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</si>
  <si>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</si>
  <si>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</si>
  <si>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</si>
  <si>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</si>
  <si>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</si>
  <si>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</si>
  <si>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</si>
  <si>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</si>
  <si>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</si>
  <si>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</si>
  <si>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</si>
  <si>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</si>
  <si>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</si>
  <si>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</si>
  <si>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</si>
  <si>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</si>
  <si>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</si>
  <si>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</si>
  <si>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</si>
  <si>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</si>
  <si>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</si>
  <si>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</si>
  <si>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</si>
  <si>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</si>
  <si>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</si>
  <si>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</si>
  <si>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</si>
  <si>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</si>
  <si>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</si>
  <si>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</si>
  <si>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</si>
  <si>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</si>
  <si>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</si>
  <si>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</si>
  <si>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</si>
  <si>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</si>
  <si>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</si>
  <si>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</si>
  <si>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</si>
  <si>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</si>
  <si>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</si>
  <si>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</si>
  <si>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</si>
  <si>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</si>
  <si>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</si>
  <si>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</si>
  <si>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</si>
  <si>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</si>
  <si>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</si>
  <si>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</si>
  <si>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</si>
  <si>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</si>
  <si>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</si>
  <si>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</si>
  <si>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</si>
  <si>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</si>
  <si>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</si>
  <si>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</si>
  <si>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</si>
  <si>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</si>
  <si>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</si>
  <si>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</si>
  <si>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</si>
  <si>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</si>
  <si>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</si>
  <si>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</si>
  <si>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</si>
  <si>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</si>
  <si>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</si>
  <si>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</si>
  <si>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</si>
  <si>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</si>
  <si>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</si>
  <si>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</si>
  <si>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</si>
  <si>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</si>
  <si>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</si>
  <si>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</si>
  <si>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</si>
  <si>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</si>
  <si>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</si>
  <si>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</si>
  <si>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</si>
  <si>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</si>
  <si>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</si>
  <si>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</si>
  <si>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</si>
  <si>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</si>
  <si>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</si>
  <si>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</si>
  <si>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</si>
  <si>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</si>
  <si>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</si>
  <si>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</si>
  <si>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</si>
  <si>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</si>
  <si>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</si>
  <si>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</si>
  <si>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</si>
  <si>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</si>
  <si>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</si>
  <si>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</si>
  <si>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</si>
  <si>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</si>
  <si>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</si>
  <si>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</si>
  <si>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</si>
  <si>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</si>
  <si>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</si>
  <si>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</si>
  <si>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</si>
  <si>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</si>
  <si>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</si>
  <si>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</si>
  <si>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</si>
  <si>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</si>
  <si>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</si>
  <si>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</si>
  <si>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</si>
  <si>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</si>
  <si>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</si>
  <si>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</si>
  <si>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</si>
  <si>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</si>
  <si>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</si>
  <si>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</si>
  <si>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</si>
  <si>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</si>
  <si>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</si>
  <si>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</si>
  <si>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</si>
  <si>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</si>
  <si>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</si>
  <si>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</si>
  <si>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</si>
  <si>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</si>
  <si>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</si>
  <si>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</si>
  <si>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</si>
  <si>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</si>
  <si>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</si>
  <si>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</si>
  <si>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</si>
  <si>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</si>
  <si>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</si>
  <si>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</si>
  <si>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</si>
  <si>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</si>
  <si>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</si>
  <si>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</si>
  <si>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</si>
  <si>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</si>
  <si>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</si>
  <si>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</si>
  <si>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</si>
  <si>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</si>
  <si>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</si>
  <si>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</si>
  <si>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</si>
  <si>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</si>
  <si>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</si>
  <si>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</si>
  <si>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</si>
  <si>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</si>
  <si>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</si>
  <si>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</si>
  <si>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</si>
  <si>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</si>
  <si>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</si>
  <si>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</si>
  <si>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</si>
  <si>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</si>
  <si>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</si>
  <si>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</si>
  <si>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</si>
  <si>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</si>
  <si>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</si>
  <si>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</si>
  <si>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</si>
  <si>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</si>
  <si>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</si>
  <si>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</si>
  <si>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</si>
  <si>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</si>
  <si>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</si>
  <si>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</si>
  <si>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</si>
  <si>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</si>
  <si>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</si>
  <si>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</si>
  <si>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</si>
  <si>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</si>
  <si>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</si>
  <si>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</si>
  <si>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</si>
  <si>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</si>
  <si>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</si>
  <si>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</si>
  <si>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</si>
  <si>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</si>
  <si>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</si>
  <si>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</si>
  <si>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</si>
  <si>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</si>
  <si>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</si>
  <si>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</si>
  <si>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</si>
  <si>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</si>
  <si>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</si>
  <si>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</si>
  <si>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</si>
  <si>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</si>
  <si>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</si>
  <si>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</si>
  <si>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</si>
  <si>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</si>
  <si>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</si>
  <si>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</si>
  <si>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</si>
  <si>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</si>
  <si>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</si>
  <si>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</si>
  <si>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</si>
  <si>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</si>
  <si>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</si>
  <si>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</si>
  <si>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</si>
  <si>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</si>
  <si>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</si>
  <si>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</si>
  <si>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</si>
  <si>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</si>
  <si>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</si>
  <si>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</si>
  <si>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</si>
  <si>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</si>
  <si>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</si>
  <si>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</si>
  <si>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</si>
  <si>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</si>
  <si>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</si>
  <si>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</si>
  <si>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</si>
  <si>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</si>
  <si>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</si>
  <si>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</si>
  <si>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</si>
  <si>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</si>
  <si>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</si>
  <si>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</si>
  <si>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</si>
  <si>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</si>
  <si>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</si>
  <si>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</si>
  <si>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</si>
  <si>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</si>
  <si>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</si>
  <si>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</si>
  <si>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</si>
  <si>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</si>
  <si>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</si>
  <si>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</si>
  <si>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</si>
  <si>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</si>
  <si>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</si>
  <si>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</si>
  <si>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</si>
  <si>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</si>
  <si>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</si>
  <si>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</si>
  <si>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</si>
  <si>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</si>
  <si>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</si>
  <si>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</si>
  <si>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</si>
  <si>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</si>
  <si>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</si>
  <si>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</si>
  <si>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</si>
  <si>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</si>
  <si>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</si>
  <si>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</si>
  <si>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</si>
  <si>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</si>
  <si>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</si>
  <si>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</si>
  <si>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</si>
  <si>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</si>
  <si>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</si>
  <si>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</si>
  <si>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</si>
  <si>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</si>
  <si>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</si>
  <si>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</si>
  <si>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</si>
  <si>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</si>
  <si>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</si>
  <si>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</si>
  <si>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</si>
  <si>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</si>
  <si>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</si>
  <si>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</si>
  <si>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</si>
  <si>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</si>
  <si>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</si>
  <si>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</si>
  <si>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</si>
  <si>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</si>
  <si>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</si>
  <si>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</si>
  <si>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</si>
  <si>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</si>
  <si>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</si>
  <si>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</si>
  <si>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</si>
  <si>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</si>
  <si>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</si>
  <si>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</si>
  <si>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</si>
  <si>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</si>
  <si>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</si>
  <si>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</si>
  <si>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</si>
  <si>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</si>
  <si>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</si>
  <si>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</si>
  <si>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</si>
  <si>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</si>
  <si>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</si>
  <si>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</si>
  <si>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</si>
  <si>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</si>
  <si>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</si>
  <si>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</si>
  <si>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</si>
  <si>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</si>
  <si>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</si>
  <si>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</si>
  <si>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</si>
  <si>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</si>
  <si>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</si>
  <si>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</si>
  <si>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</si>
  <si>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</si>
  <si>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</si>
  <si>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</si>
  <si>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</si>
  <si>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</si>
  <si>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</si>
  <si>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</si>
  <si>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</si>
  <si>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</si>
  <si>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</si>
  <si>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</si>
  <si>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</si>
  <si>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</si>
  <si>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</si>
  <si>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</si>
  <si>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</si>
  <si>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</si>
  <si>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</si>
  <si>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</si>
  <si>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</si>
  <si>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</si>
  <si>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</si>
  <si>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</si>
  <si>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</si>
  <si>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</si>
  <si>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</si>
  <si>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</si>
  <si>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</si>
  <si>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</si>
  <si>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</si>
  <si>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</si>
  <si>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</si>
  <si>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</si>
  <si>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</si>
  <si>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</si>
  <si>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</si>
  <si>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</si>
  <si>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</si>
  <si>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</si>
  <si>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</si>
  <si>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</si>
  <si>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</si>
  <si>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</si>
  <si>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</si>
  <si>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</si>
  <si>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</si>
  <si>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</si>
  <si>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</si>
  <si>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</si>
  <si>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</si>
  <si>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</si>
  <si>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</si>
  <si>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</si>
  <si>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</si>
  <si>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</si>
  <si>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</si>
  <si>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</si>
  <si>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</si>
  <si>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</si>
  <si>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</si>
  <si>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</si>
  <si>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</si>
  <si>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</si>
  <si>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</si>
  <si>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</si>
  <si>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</si>
  <si>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</si>
  <si>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</si>
  <si>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</si>
  <si>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</si>
  <si>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</si>
  <si>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</si>
  <si>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</si>
  <si>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</si>
  <si>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</si>
  <si>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</si>
  <si>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</si>
  <si>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</si>
  <si>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</si>
  <si>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</si>
  <si>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</si>
  <si>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</si>
  <si>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</si>
  <si>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</si>
  <si>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</si>
  <si>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</si>
  <si>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</si>
  <si>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</si>
  <si>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</si>
  <si>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</si>
  <si>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</si>
  <si>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</si>
  <si>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</si>
  <si>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</si>
  <si>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</si>
  <si>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</si>
  <si>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</si>
  <si>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</si>
  <si>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</si>
  <si>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</si>
  <si>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</si>
  <si>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</si>
  <si>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</si>
  <si>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</si>
  <si>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</si>
  <si>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</si>
  <si>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</si>
  <si>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</si>
  <si>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</si>
  <si>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</si>
  <si>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</si>
  <si>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</si>
  <si>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</si>
  <si>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</si>
  <si>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</si>
  <si>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</si>
  <si>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</si>
  <si>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</si>
  <si>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</si>
  <si>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</si>
  <si>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</si>
  <si>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</si>
  <si>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</si>
  <si>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</si>
  <si>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</si>
  <si>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</si>
  <si>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</si>
  <si>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</si>
  <si>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</si>
  <si>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</si>
  <si>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</si>
  <si>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</si>
  <si>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</si>
  <si>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</si>
  <si>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</si>
  <si>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</si>
  <si>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</si>
  <si>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</si>
  <si>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</si>
  <si>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</si>
  <si>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</si>
  <si>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</si>
  <si>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</si>
  <si>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</si>
  <si>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</si>
  <si>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</si>
  <si>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</si>
  <si>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</si>
  <si>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</si>
  <si>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</si>
  <si>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</si>
  <si>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</si>
  <si>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</si>
  <si>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</si>
  <si>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</si>
  <si>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</si>
  <si>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</si>
  <si>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</si>
  <si>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</si>
  <si>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</si>
  <si>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</si>
  <si>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</si>
  <si>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</si>
  <si>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</si>
  <si>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</si>
  <si>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</si>
  <si>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</si>
  <si>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</si>
  <si>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</si>
  <si>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</si>
  <si>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</si>
  <si>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</si>
  <si>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</si>
  <si>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</si>
  <si>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</si>
  <si>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</si>
  <si>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</si>
  <si>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</si>
  <si>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</si>
  <si>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</si>
  <si>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</si>
  <si>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</si>
  <si>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</si>
  <si>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</si>
  <si>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</si>
  <si>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</si>
  <si>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</si>
  <si>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</si>
  <si>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</si>
  <si>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</si>
  <si>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</si>
  <si>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</si>
  <si>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</si>
  <si>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</si>
  <si>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</si>
  <si>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</si>
  <si>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</si>
  <si>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</si>
  <si>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</si>
  <si>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</si>
  <si>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</si>
  <si>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</si>
  <si>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</si>
  <si>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</si>
  <si>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</si>
  <si>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</si>
  <si>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</si>
  <si>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</si>
  <si>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</si>
  <si>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</si>
  <si>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</si>
  <si>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</si>
  <si>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</si>
  <si>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</si>
  <si>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</si>
  <si>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</si>
  <si>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</si>
  <si>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</si>
  <si>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</si>
  <si>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</si>
  <si>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</si>
  <si>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</si>
  <si>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</si>
  <si>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</si>
  <si>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</si>
  <si>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</si>
  <si>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</si>
  <si>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</si>
  <si>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</si>
  <si>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</si>
  <si>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</si>
  <si>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</si>
  <si>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</si>
  <si>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</si>
  <si>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</si>
  <si>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</si>
  <si>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</si>
  <si>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</si>
  <si>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</si>
  <si>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</si>
  <si>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</si>
  <si>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</si>
  <si>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</si>
  <si>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</si>
  <si>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</si>
  <si>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</si>
  <si>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</si>
  <si>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</si>
  <si>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</si>
  <si>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</si>
  <si>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</si>
  <si>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</si>
  <si>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</si>
  <si>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</si>
  <si>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</si>
  <si>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</si>
  <si>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</si>
  <si>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</si>
  <si>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</si>
  <si>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</si>
  <si>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</si>
  <si>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</si>
  <si>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</si>
  <si>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</si>
  <si>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</si>
  <si>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</si>
  <si>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</si>
  <si>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</si>
  <si>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</si>
  <si>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</si>
  <si>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</si>
  <si>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</si>
  <si>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</si>
  <si>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</si>
  <si>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</si>
  <si>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</si>
  <si>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</si>
  <si>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</si>
  <si>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</si>
  <si>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</si>
  <si>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</si>
  <si>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</si>
  <si>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</si>
  <si>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</si>
  <si>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</si>
  <si>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</si>
  <si>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</si>
  <si>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</si>
  <si>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</si>
  <si>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</si>
  <si>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</si>
  <si>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</si>
  <si>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</si>
  <si>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</si>
  <si>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</si>
  <si>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</si>
  <si>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</si>
  <si>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</si>
  <si>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</si>
  <si>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</si>
  <si>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</si>
  <si>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</si>
  <si>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</si>
  <si>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</si>
  <si>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</si>
  <si>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</si>
  <si>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</si>
  <si>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</si>
  <si>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</si>
  <si>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</si>
  <si>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</si>
  <si>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</si>
  <si>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</si>
  <si>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</si>
  <si>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</si>
  <si>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</si>
  <si>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</si>
  <si>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</si>
  <si>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</si>
  <si>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</si>
  <si>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</si>
  <si>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</si>
  <si>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</si>
  <si>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</si>
  <si>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</si>
  <si>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</si>
  <si>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</si>
  <si>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</si>
  <si>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</si>
  <si>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</si>
  <si>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</si>
  <si>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</si>
  <si>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</si>
  <si>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</si>
  <si>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</si>
  <si>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</si>
  <si>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</si>
  <si>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</si>
  <si>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</si>
  <si>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</si>
  <si>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</si>
  <si>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</si>
  <si>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</si>
  <si>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</si>
  <si>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</si>
  <si>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</si>
  <si>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</si>
  <si>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</si>
  <si>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</si>
  <si>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</si>
  <si>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</si>
  <si>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</si>
  <si>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</si>
  <si>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</si>
  <si>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</si>
  <si>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</si>
  <si>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</si>
  <si>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</si>
  <si>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</si>
  <si>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</si>
  <si>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</si>
  <si>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</si>
  <si>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</si>
  <si>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</si>
  <si>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</si>
  <si>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</si>
  <si>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</si>
  <si>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</si>
  <si>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</si>
  <si>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</si>
  <si>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</si>
  <si>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</si>
  <si>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</si>
  <si>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</si>
  <si>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</si>
  <si>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</si>
  <si>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</si>
  <si>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</si>
  <si>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</si>
  <si>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</si>
  <si>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</si>
  <si>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</si>
  <si>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</si>
  <si>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</si>
  <si>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</si>
  <si>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</si>
  <si>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</si>
  <si>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</si>
  <si>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</si>
  <si>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</si>
  <si>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</si>
  <si>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</si>
  <si>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</si>
  <si>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</si>
  <si>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</si>
  <si>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</si>
  <si>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</si>
  <si>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</si>
  <si>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</si>
  <si>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</si>
  <si>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</si>
  <si>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</si>
  <si>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</si>
  <si>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</si>
  <si>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</si>
  <si>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</si>
  <si>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</si>
  <si>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</si>
  <si>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</si>
  <si>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</si>
  <si>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</si>
  <si>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</si>
  <si>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</si>
  <si>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</si>
  <si>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</si>
  <si>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</si>
  <si>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</si>
  <si>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</si>
  <si>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</si>
  <si>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</si>
  <si>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</si>
  <si>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</si>
  <si>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</si>
  <si>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</si>
  <si>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</si>
  <si>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</si>
  <si>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</si>
  <si>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</si>
  <si>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</si>
  <si>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</si>
  <si>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</si>
  <si>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</si>
  <si>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</si>
  <si>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</si>
  <si>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</si>
  <si>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</si>
  <si>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</si>
  <si>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</si>
  <si>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</si>
  <si>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</si>
  <si>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</si>
  <si>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</si>
  <si>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</si>
  <si>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</si>
  <si>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</si>
  <si>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</si>
  <si>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</si>
  <si>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</si>
  <si>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</si>
  <si>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</si>
  <si>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</si>
  <si>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</si>
  <si>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</si>
  <si>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</si>
  <si>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</si>
  <si>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</si>
  <si>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</si>
  <si>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</si>
  <si>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</si>
  <si>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</si>
  <si>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</si>
  <si>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</si>
  <si>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</si>
  <si>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</si>
  <si>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</si>
  <si>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</si>
  <si>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</si>
  <si>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</si>
  <si>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</si>
  <si>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</si>
  <si>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</si>
  <si>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</si>
  <si>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</si>
  <si>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</si>
  <si>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</si>
  <si>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</si>
  <si>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</si>
  <si>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</si>
  <si>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</si>
  <si>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</si>
  <si>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</si>
  <si>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</si>
  <si>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</si>
  <si>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</si>
  <si>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</si>
  <si>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</si>
  <si>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</si>
  <si>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</si>
  <si>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</si>
  <si>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</si>
  <si>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</si>
  <si>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</si>
  <si>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</si>
  <si>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</si>
  <si>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</si>
  <si>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</si>
  <si>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</si>
  <si>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</si>
  <si>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</si>
  <si>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</si>
  <si>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</si>
  <si>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</si>
  <si>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</si>
  <si>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</si>
  <si>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</si>
  <si>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</si>
  <si>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</si>
  <si>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</si>
  <si>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</si>
  <si>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</si>
  <si>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</si>
  <si>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</si>
  <si>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</si>
  <si>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</si>
  <si>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</si>
  <si>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</si>
  <si>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</si>
  <si>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</si>
  <si>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</si>
  <si>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</si>
  <si>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</si>
  <si>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</si>
  <si>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</si>
  <si>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</si>
  <si>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</si>
  <si>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</si>
  <si>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</si>
  <si>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</si>
  <si>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</si>
  <si>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</si>
  <si>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</si>
  <si>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</si>
  <si>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</si>
  <si>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</si>
  <si>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</si>
  <si>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</si>
  <si>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</si>
  <si>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</si>
  <si>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</si>
  <si>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</si>
  <si>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</si>
  <si>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</si>
  <si>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</si>
  <si>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</si>
  <si>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</si>
  <si>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</si>
  <si>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</si>
  <si>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</si>
  <si>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</si>
  <si>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</si>
  <si>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</si>
  <si>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</si>
  <si>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</si>
  <si>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</si>
  <si>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</si>
  <si>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</si>
  <si>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</si>
  <si>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</si>
  <si>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</si>
  <si>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</si>
  <si>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</si>
  <si>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</si>
  <si>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</si>
  <si>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</si>
  <si>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</si>
  <si>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</si>
  <si>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</si>
  <si>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</si>
  <si>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</si>
  <si>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</si>
  <si>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</si>
  <si>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</si>
  <si>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</si>
  <si>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</si>
  <si>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</si>
  <si>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</si>
  <si>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</si>
  <si>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</si>
  <si>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</si>
  <si>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</si>
  <si>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</si>
  <si>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</si>
  <si>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</si>
  <si>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</si>
  <si>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</si>
  <si>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</si>
  <si>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</si>
  <si>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</si>
  <si>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</si>
  <si>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</si>
  <si>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</si>
  <si>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</si>
  <si>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</si>
  <si>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</si>
  <si>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</si>
  <si>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</si>
  <si>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</si>
  <si>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</si>
  <si>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</si>
  <si>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</si>
  <si>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</si>
  <si>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</si>
  <si>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</si>
  <si>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</si>
  <si>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</si>
  <si>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</si>
  <si>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</si>
  <si>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</si>
  <si>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</si>
  <si>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</si>
  <si>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</si>
  <si>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</si>
  <si>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</si>
  <si>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</si>
  <si>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</si>
  <si>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</si>
  <si>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</si>
  <si>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</si>
  <si>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</si>
  <si>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</si>
  <si>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</si>
  <si>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</si>
  <si>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</si>
  <si>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</si>
  <si>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</si>
  <si>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</si>
  <si>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</si>
  <si>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</si>
  <si>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</si>
  <si>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</si>
  <si>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</si>
  <si>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</si>
  <si>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</si>
  <si>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</si>
  <si>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</si>
  <si>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</si>
  <si>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</si>
  <si>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</si>
  <si>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</si>
  <si>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</si>
  <si>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</si>
  <si>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</si>
  <si>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</si>
  <si>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</si>
  <si>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</si>
  <si>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</si>
  <si>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</si>
  <si>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</si>
  <si>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</si>
  <si>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</si>
  <si>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</si>
  <si>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</si>
  <si>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</si>
  <si>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</si>
  <si>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</si>
  <si>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</si>
  <si>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</si>
  <si>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</si>
  <si>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</si>
  <si>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</si>
  <si>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</si>
  <si>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</si>
  <si>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</si>
  <si>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</si>
  <si>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</si>
  <si>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</si>
  <si>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</si>
  <si>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</si>
  <si>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</si>
  <si>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</si>
  <si>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</si>
  <si>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</si>
  <si>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</si>
  <si>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</si>
  <si>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</si>
  <si>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</si>
  <si>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</si>
  <si>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</si>
  <si>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</si>
  <si>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</si>
  <si>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</si>
  <si>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</si>
  <si>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</si>
  <si>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</si>
  <si>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</si>
  <si>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</si>
  <si>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</si>
  <si>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</si>
  <si>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</si>
  <si>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</si>
  <si>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</si>
  <si>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</si>
  <si>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</si>
  <si>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</si>
  <si>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</si>
  <si>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</si>
  <si>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</si>
  <si>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</si>
  <si>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</si>
  <si>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</si>
  <si>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</si>
  <si>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</si>
  <si>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</si>
  <si>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</si>
  <si>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</si>
  <si>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</si>
  <si>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</si>
  <si>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</si>
  <si>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</si>
  <si>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</si>
  <si>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</si>
  <si>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</si>
  <si>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</si>
  <si>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</si>
  <si>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</si>
  <si>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</si>
  <si>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</si>
  <si>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</si>
  <si>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</si>
  <si>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</si>
  <si>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</si>
  <si>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</si>
  <si>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</si>
  <si>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</si>
  <si>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</si>
  <si>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</si>
  <si>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</si>
  <si>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</si>
  <si>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</si>
  <si>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</si>
  <si>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</si>
  <si>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</si>
  <si>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</si>
  <si>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</si>
  <si>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</si>
  <si>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</si>
  <si>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</si>
  <si>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</si>
  <si>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</si>
  <si>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</si>
  <si>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</si>
  <si>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</si>
  <si>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</si>
  <si>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</si>
  <si>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</si>
  <si>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</si>
  <si>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</si>
  <si>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</si>
  <si>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</si>
  <si>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</si>
  <si>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</si>
  <si>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</si>
  <si>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</si>
  <si>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</si>
  <si>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</si>
  <si>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</si>
  <si>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</si>
  <si>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</si>
  <si>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</si>
  <si>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</si>
  <si>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</si>
  <si>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</si>
  <si>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</si>
  <si>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</si>
  <si>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</si>
  <si>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</si>
  <si>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</si>
  <si>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</si>
  <si>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</si>
  <si>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</si>
  <si>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</si>
  <si>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</si>
  <si>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</si>
  <si>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</si>
  <si>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</si>
  <si>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</si>
  <si>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</si>
  <si>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</si>
  <si>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</si>
  <si>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</si>
  <si>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</si>
  <si>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</si>
  <si>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</si>
  <si>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</si>
  <si>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</si>
  <si>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</si>
  <si>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</si>
  <si>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</si>
  <si>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</si>
  <si>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</si>
  <si>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</si>
  <si>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</si>
  <si>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</si>
  <si>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</si>
  <si>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</si>
  <si>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</si>
  <si>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</si>
  <si>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</si>
  <si>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</si>
  <si>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</si>
  <si>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</si>
  <si>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</si>
  <si>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</si>
  <si>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</si>
  <si>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</si>
  <si>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</si>
  <si>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</si>
  <si>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</si>
  <si>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</si>
  <si>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</si>
  <si>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</si>
  <si>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</si>
  <si>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</si>
  <si>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</si>
  <si>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</si>
  <si>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</si>
  <si>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</si>
  <si>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</si>
  <si>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</si>
  <si>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</si>
  <si>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</si>
  <si>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</si>
  <si>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</si>
  <si>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</si>
  <si>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</si>
  <si>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</si>
  <si>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</si>
  <si>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</si>
  <si>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</si>
  <si>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</si>
  <si>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</si>
  <si>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</si>
  <si>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</si>
  <si>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</si>
  <si>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</si>
  <si>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</si>
  <si>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</si>
  <si>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</si>
  <si>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</si>
  <si>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</si>
  <si>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</si>
  <si>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</si>
  <si>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</si>
  <si>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</si>
  <si>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</si>
  <si>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</si>
  <si>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</si>
  <si>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</si>
  <si>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</si>
  <si>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</si>
  <si>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</si>
  <si>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</si>
  <si>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</si>
  <si>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</si>
  <si>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</si>
  <si>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</si>
  <si>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</si>
  <si>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</si>
  <si>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</si>
  <si>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</si>
  <si>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</si>
  <si>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</si>
  <si>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</si>
  <si>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</si>
  <si>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</si>
  <si>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</si>
  <si>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</si>
  <si>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</si>
  <si>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</si>
  <si>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</si>
  <si>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</si>
  <si>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</si>
  <si>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</si>
  <si>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</si>
  <si>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</si>
  <si>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</si>
  <si>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</si>
  <si>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</si>
  <si>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</si>
  <si>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</si>
  <si>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</si>
  <si>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</si>
  <si>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</si>
  <si>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</si>
  <si>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</si>
  <si>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</si>
  <si>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</si>
  <si>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</si>
  <si>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</si>
  <si>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</si>
  <si>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</si>
  <si>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</si>
  <si>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</si>
  <si>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</si>
  <si>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</si>
  <si>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</si>
  <si>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</si>
  <si>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</si>
  <si>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</si>
  <si>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</si>
  <si>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</si>
  <si>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</si>
  <si>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</si>
  <si>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</si>
  <si>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</si>
  <si>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</si>
  <si>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</si>
  <si>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</si>
  <si>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</si>
  <si>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</si>
  <si>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</si>
  <si>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</si>
  <si>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</si>
  <si>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</si>
  <si>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</si>
  <si>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</si>
  <si>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</si>
  <si>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</si>
  <si>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</si>
  <si>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</si>
  <si>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</si>
  <si>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</si>
  <si>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</si>
  <si>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</si>
  <si>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</si>
  <si>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</si>
  <si>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</si>
  <si>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</si>
  <si>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</si>
  <si>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</si>
  <si>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</si>
  <si>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</si>
  <si>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</si>
  <si>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</si>
  <si>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</si>
  <si>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</si>
  <si>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</si>
  <si>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</si>
  <si>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</si>
  <si>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</si>
  <si>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</si>
  <si>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</si>
  <si>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</si>
  <si>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</si>
  <si>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</si>
  <si>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</si>
  <si>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</si>
  <si>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</si>
  <si>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</si>
  <si>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</si>
  <si>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</si>
  <si>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</si>
  <si>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</si>
  <si>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</si>
  <si>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</si>
  <si>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</si>
  <si>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</si>
  <si>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</si>
  <si>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</si>
  <si>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</si>
  <si>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</si>
  <si>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</si>
  <si>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</si>
  <si>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</si>
  <si>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</si>
  <si>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</si>
  <si>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</si>
  <si>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</si>
  <si>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</si>
  <si>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</si>
  <si>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</si>
  <si>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</si>
  <si>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</si>
  <si>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</si>
  <si>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</si>
  <si>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</si>
  <si>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</si>
  <si>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</si>
  <si>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</si>
  <si>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</si>
  <si>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</si>
  <si>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</si>
  <si>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</si>
  <si>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</si>
  <si>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</si>
  <si>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</si>
  <si>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</si>
  <si>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</si>
  <si>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</si>
  <si>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</si>
  <si>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</si>
  <si>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</si>
  <si>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</si>
  <si>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</si>
  <si>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</si>
  <si>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</si>
  <si>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</si>
  <si>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</si>
  <si>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</si>
  <si>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</si>
  <si>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</si>
  <si>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</si>
  <si>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</si>
  <si>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</si>
  <si>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</si>
  <si>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</si>
  <si>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</si>
  <si>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</si>
  <si>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</si>
  <si>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</si>
  <si>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</si>
  <si>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</si>
  <si>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</si>
  <si>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</si>
  <si>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</si>
  <si>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</si>
  <si>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</si>
  <si>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</si>
  <si>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</si>
  <si>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</si>
  <si>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</si>
  <si>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</si>
  <si>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</si>
  <si>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</si>
  <si>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</si>
  <si>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</si>
  <si>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</si>
  <si>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</si>
  <si>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</si>
  <si>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</si>
  <si>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</si>
  <si>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</si>
  <si>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</si>
  <si>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</si>
  <si>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</si>
  <si>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</si>
  <si>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</si>
  <si>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</si>
  <si>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</si>
  <si>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</si>
  <si>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</si>
  <si>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</si>
  <si>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</si>
  <si>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</si>
  <si>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</si>
  <si>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</si>
  <si>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</si>
  <si>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</si>
  <si>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</si>
  <si>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</si>
  <si>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</si>
  <si>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</si>
  <si>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</si>
  <si>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</si>
  <si>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</si>
  <si>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</si>
  <si>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</si>
  <si>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</si>
  <si>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</si>
  <si>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</si>
  <si>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</si>
  <si>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</si>
  <si>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</si>
  <si>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</si>
  <si>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</si>
  <si>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</si>
  <si>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</si>
  <si>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</si>
  <si>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</si>
  <si>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</si>
  <si>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</si>
  <si>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</si>
  <si>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</si>
  <si>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</si>
  <si>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</si>
  <si>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</si>
  <si>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</si>
  <si>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</si>
  <si>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</si>
  <si>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</si>
  <si>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</si>
  <si>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</si>
  <si>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</si>
  <si>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</si>
  <si>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</si>
  <si>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</si>
  <si>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</si>
  <si>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</si>
  <si>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</si>
  <si>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</si>
  <si>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</si>
  <si>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</si>
  <si>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</si>
  <si>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</si>
  <si>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</si>
  <si>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</si>
  <si>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</si>
  <si>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</si>
  <si>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</si>
  <si>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</si>
  <si>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</si>
  <si>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</si>
  <si>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</si>
  <si>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</si>
  <si>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</si>
  <si>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</si>
  <si>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</si>
  <si>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</si>
  <si>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</si>
  <si>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</si>
  <si>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</si>
  <si>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</si>
  <si>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</si>
  <si>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</si>
  <si>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</si>
  <si>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</si>
  <si>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</si>
  <si>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</si>
  <si>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</si>
  <si>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</si>
  <si>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</si>
  <si>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</si>
  <si>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</si>
  <si>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</si>
  <si>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</si>
  <si>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</si>
  <si>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</si>
  <si>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</si>
  <si>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</si>
  <si>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</si>
  <si>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</si>
  <si>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</si>
  <si>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</si>
  <si>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</si>
  <si>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</si>
  <si>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</si>
  <si>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</si>
  <si>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</si>
  <si>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</si>
  <si>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</si>
  <si>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</si>
  <si>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</si>
  <si>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</si>
  <si>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</si>
  <si>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</si>
  <si>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</si>
  <si>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</si>
  <si>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</si>
  <si>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</si>
  <si>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</si>
  <si>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</si>
  <si>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</si>
  <si>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</si>
  <si>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</si>
  <si>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</si>
  <si>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</si>
  <si>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</si>
  <si>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</si>
  <si>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</si>
  <si>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</si>
  <si>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</si>
  <si>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</si>
  <si>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</si>
  <si>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</si>
  <si>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</si>
  <si>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</si>
  <si>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</si>
  <si>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</si>
  <si>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</si>
  <si>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</si>
  <si>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</si>
  <si>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</si>
  <si>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</si>
  <si>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</si>
  <si>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</si>
  <si>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</si>
  <si>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</si>
  <si>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</si>
  <si>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</si>
  <si>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</si>
  <si>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</si>
  <si>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</si>
  <si>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</si>
  <si>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</si>
  <si>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</si>
  <si>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</si>
  <si>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</si>
  <si>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</si>
  <si>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</si>
  <si>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</si>
  <si>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</si>
  <si>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</si>
  <si>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</si>
  <si>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</si>
  <si>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</si>
  <si>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</si>
  <si>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</si>
  <si>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</si>
  <si>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</si>
  <si>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</si>
  <si>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</si>
  <si>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</si>
  <si>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</si>
  <si>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</si>
  <si>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</si>
  <si>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</si>
  <si>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</si>
  <si>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</si>
  <si>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</si>
  <si>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</si>
  <si>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</si>
  <si>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</si>
  <si>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</si>
  <si>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</si>
  <si>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</si>
  <si>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</si>
  <si>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</si>
  <si>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</si>
  <si>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</si>
  <si>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</si>
  <si>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</si>
  <si>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</si>
  <si>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</si>
  <si>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</si>
  <si>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</si>
  <si>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</si>
  <si>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</si>
  <si>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</si>
  <si>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</si>
  <si>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</si>
  <si>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</si>
  <si>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</si>
  <si>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</si>
  <si>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</si>
  <si>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</si>
  <si>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</si>
  <si>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</si>
  <si>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</si>
  <si>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</si>
  <si>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</si>
  <si>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</si>
  <si>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</si>
  <si>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</si>
  <si>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</si>
  <si>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</si>
  <si>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</si>
  <si>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</si>
  <si>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</si>
  <si>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</si>
  <si>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</si>
  <si>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</si>
  <si>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</si>
  <si>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</si>
  <si>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</si>
  <si>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</si>
  <si>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</si>
  <si>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</si>
  <si>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</si>
  <si>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</si>
  <si>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</si>
  <si>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</si>
  <si>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</si>
  <si>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</si>
  <si>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</si>
  <si>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</si>
  <si>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</si>
  <si>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</si>
  <si>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</si>
  <si>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</si>
  <si>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</si>
  <si>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</si>
  <si>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</si>
  <si>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</si>
  <si>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</si>
  <si>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</si>
  <si>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</si>
  <si>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</si>
  <si>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</si>
  <si>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</si>
  <si>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</si>
  <si>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</si>
  <si>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</si>
  <si>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</si>
  <si>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</si>
  <si>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</si>
  <si>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</si>
  <si>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</si>
  <si>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</si>
  <si>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</si>
  <si>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</si>
  <si>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</si>
  <si>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</si>
  <si>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</si>
  <si>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</si>
  <si>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</si>
  <si>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</si>
  <si>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</si>
  <si>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</si>
  <si>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</si>
  <si>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</si>
  <si>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</si>
  <si>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</si>
  <si>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</si>
  <si>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</si>
  <si>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</si>
  <si>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</si>
  <si>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</si>
  <si>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</si>
  <si>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</si>
  <si>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</si>
  <si>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</si>
  <si>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</si>
  <si>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</si>
  <si>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</si>
  <si>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</si>
  <si>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</si>
  <si>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</si>
  <si>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</si>
  <si>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</si>
  <si>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</si>
  <si>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</si>
  <si>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</si>
  <si>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</si>
  <si>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</si>
  <si>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</si>
  <si>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</si>
  <si>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</si>
  <si>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</si>
  <si>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</si>
  <si>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</si>
  <si>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</si>
  <si>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</si>
  <si>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</si>
  <si>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</si>
  <si>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</si>
  <si>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</si>
  <si>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</si>
  <si>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</si>
  <si>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</si>
  <si>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</si>
  <si>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</si>
  <si>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</si>
  <si>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</si>
  <si>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</si>
  <si>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</si>
  <si>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</si>
  <si>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</si>
  <si>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</si>
  <si>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</si>
  <si>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</si>
  <si>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</si>
  <si>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</si>
  <si>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</si>
  <si>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</si>
  <si>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</si>
  <si>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</si>
  <si>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</si>
  <si>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</si>
  <si>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</si>
  <si>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</si>
  <si>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</si>
  <si>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</si>
  <si>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</si>
  <si>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</si>
  <si>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</si>
  <si>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</si>
  <si>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</si>
  <si>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</si>
  <si>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</si>
  <si>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</si>
  <si>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</si>
  <si>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</si>
  <si>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</si>
  <si>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</si>
  <si>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</si>
  <si>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</si>
  <si>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</si>
  <si>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</si>
  <si>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</si>
  <si>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</si>
  <si>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</si>
  <si>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</si>
  <si>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</si>
  <si>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</si>
  <si>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</si>
  <si>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</si>
  <si>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</si>
  <si>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</si>
  <si>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</si>
  <si>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</si>
  <si>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</si>
  <si>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</si>
  <si>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</si>
  <si>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</si>
  <si>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</si>
  <si>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</si>
  <si>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</si>
  <si>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</si>
  <si>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</si>
  <si>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</si>
  <si>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</si>
  <si>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</si>
  <si>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</si>
  <si>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</si>
  <si>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</si>
  <si>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</si>
  <si>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</si>
  <si>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</si>
  <si>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</si>
  <si>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</si>
  <si>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</si>
  <si>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</si>
  <si>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</si>
  <si>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</si>
  <si>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</si>
  <si>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</si>
  <si>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</si>
  <si>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</si>
  <si>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</si>
  <si>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</si>
  <si>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</si>
  <si>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</si>
  <si>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</si>
  <si>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</si>
  <si>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</si>
  <si>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</si>
  <si>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</si>
  <si>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</si>
  <si>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</si>
  <si>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</si>
  <si>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</si>
  <si>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</si>
  <si>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</si>
  <si>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</si>
  <si>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</si>
  <si>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</si>
  <si>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</si>
  <si>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</si>
  <si>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</si>
  <si>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</si>
  <si>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</si>
  <si>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</si>
  <si>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</si>
  <si>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</si>
  <si>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</si>
  <si>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</si>
  <si>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</si>
  <si>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</si>
  <si>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</si>
  <si>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</si>
  <si>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</si>
  <si>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</si>
  <si>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</si>
  <si>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</si>
  <si>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</si>
  <si>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</si>
  <si>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</si>
  <si>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</si>
  <si>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</si>
  <si>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</si>
  <si>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</si>
  <si>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</si>
  <si>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</si>
  <si>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</si>
  <si>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</si>
  <si>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</si>
  <si>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</si>
  <si>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</si>
  <si>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</si>
  <si>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</si>
  <si>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</si>
  <si>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</si>
  <si>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</si>
  <si>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</si>
  <si>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</si>
  <si>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</si>
  <si>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</si>
  <si>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</si>
  <si>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</si>
  <si>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</si>
  <si>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</si>
  <si>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</si>
  <si>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</si>
  <si>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</si>
  <si>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</si>
  <si>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</si>
  <si>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</si>
  <si>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</si>
  <si>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</si>
  <si>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</si>
  <si>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</si>
  <si>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</si>
  <si>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</si>
  <si>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</si>
  <si>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</si>
  <si>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</si>
  <si>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</si>
  <si>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</si>
  <si>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</si>
  <si>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</si>
  <si>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</si>
  <si>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</si>
  <si>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</si>
  <si>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</si>
  <si>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</si>
  <si>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</si>
  <si>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</si>
  <si>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</si>
  <si>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</si>
  <si>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</si>
  <si>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</si>
  <si>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</si>
  <si>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</si>
  <si>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</si>
  <si>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</si>
  <si>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</si>
  <si>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</si>
  <si>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</si>
  <si>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</si>
  <si>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</si>
  <si>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</si>
  <si>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</si>
  <si>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</si>
  <si>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</si>
  <si>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</si>
  <si>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</si>
  <si>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</si>
  <si>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</si>
  <si>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</si>
  <si>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</si>
  <si>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</si>
  <si>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</si>
  <si>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</si>
  <si>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</si>
  <si>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</si>
  <si>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</si>
  <si>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</si>
  <si>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</si>
  <si>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</si>
  <si>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</si>
  <si>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</si>
  <si>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</si>
  <si>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</si>
  <si>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</si>
  <si>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</si>
  <si>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</si>
  <si>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</si>
  <si>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</si>
  <si>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</si>
  <si>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</si>
  <si>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</si>
  <si>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</si>
  <si>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</si>
  <si>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</si>
  <si>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</si>
  <si>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</si>
  <si>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</si>
  <si>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</si>
  <si>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</si>
  <si>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</si>
  <si>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</si>
  <si>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</si>
  <si>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</si>
  <si>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</si>
  <si>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</si>
  <si>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</si>
  <si>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</si>
  <si>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</si>
  <si>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</si>
  <si>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</si>
  <si>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</si>
  <si>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</si>
  <si>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</si>
  <si>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</si>
  <si>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</si>
  <si>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</si>
  <si>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</si>
  <si>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</si>
  <si>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</si>
  <si>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</si>
  <si>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</si>
  <si>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</si>
  <si>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</si>
  <si>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</si>
  <si>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</si>
  <si>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</si>
  <si>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</si>
  <si>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</si>
  <si>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</si>
  <si>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</si>
  <si>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</si>
  <si>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</si>
  <si>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</si>
  <si>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</si>
  <si>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</si>
  <si>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</si>
  <si>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</si>
  <si>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</si>
  <si>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</si>
  <si>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</si>
  <si>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</si>
  <si>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</si>
  <si>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</si>
  <si>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</si>
  <si>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</si>
  <si>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</si>
  <si>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</si>
  <si>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</si>
  <si>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</si>
  <si>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</si>
  <si>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</si>
  <si>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</si>
  <si>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</si>
  <si>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</si>
  <si>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</si>
  <si>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</si>
  <si>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</si>
  <si>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</si>
  <si>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</si>
  <si>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</si>
  <si>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</si>
  <si>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</si>
  <si>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</si>
  <si>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</si>
  <si>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</si>
  <si>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</si>
  <si>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</si>
  <si>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</si>
  <si>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</si>
  <si>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</si>
  <si>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</si>
  <si>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</si>
  <si>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</si>
  <si>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</si>
  <si>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</si>
  <si>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</si>
  <si>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</si>
  <si>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</si>
  <si>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</si>
  <si>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</si>
  <si>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</si>
  <si>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</si>
  <si>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</si>
  <si>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</si>
  <si>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</si>
  <si>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</si>
  <si>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</si>
  <si>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</si>
  <si>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</si>
  <si>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</si>
  <si>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</si>
  <si>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</si>
  <si>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</si>
  <si>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</si>
  <si>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</si>
  <si>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</si>
  <si>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</si>
  <si>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</si>
  <si>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</si>
  <si>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</si>
  <si>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</si>
  <si>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</si>
  <si>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</si>
  <si>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</si>
  <si>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</si>
  <si>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</si>
  <si>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</si>
  <si>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</si>
  <si>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</si>
  <si>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</si>
  <si>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</si>
  <si>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</si>
  <si>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</si>
  <si>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</si>
  <si>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</si>
  <si>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</si>
  <si>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</si>
  <si>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</si>
  <si>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</si>
  <si>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</si>
  <si>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</si>
  <si>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</si>
  <si>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</si>
  <si>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</si>
  <si>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</si>
  <si>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</si>
  <si>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</si>
  <si>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</si>
  <si>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</si>
  <si>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</si>
  <si>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</si>
  <si>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</si>
  <si>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</si>
  <si>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</si>
  <si>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</si>
  <si>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</si>
  <si>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</si>
  <si>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</si>
  <si>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</si>
  <si>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</si>
  <si>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</si>
  <si>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</si>
  <si>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</si>
  <si>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</si>
  <si>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</si>
  <si>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</si>
  <si>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</si>
  <si>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</si>
  <si>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</si>
  <si>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</si>
  <si>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</si>
  <si>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</si>
  <si>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</si>
  <si>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</si>
  <si>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</si>
  <si>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</si>
  <si>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</si>
  <si>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</si>
  <si>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</si>
  <si>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</si>
  <si>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</si>
  <si>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</si>
  <si>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</si>
  <si>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</si>
  <si>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</si>
  <si>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</si>
  <si>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</si>
  <si>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</si>
  <si>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</si>
  <si>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</si>
  <si>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</si>
  <si>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</si>
  <si>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</si>
  <si>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</si>
  <si>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</si>
  <si>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</si>
  <si>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</si>
  <si>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</si>
  <si>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</si>
  <si>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</si>
  <si>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</si>
  <si>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</si>
  <si>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</si>
  <si>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</si>
  <si>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</si>
  <si>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</si>
  <si>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</si>
  <si>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</si>
  <si>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</si>
  <si>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</si>
  <si>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</si>
  <si>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</si>
  <si>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</si>
  <si>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</si>
  <si>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</si>
  <si>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</si>
  <si>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</si>
  <si>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</si>
  <si>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</si>
  <si>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</si>
  <si>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</si>
  <si>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</si>
  <si>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</si>
  <si>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</si>
  <si>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</si>
  <si>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</si>
  <si>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</si>
  <si>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</si>
  <si>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</si>
  <si>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</si>
  <si>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</si>
  <si>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</si>
  <si>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</si>
  <si>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</si>
  <si>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</si>
  <si>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</si>
  <si>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</si>
  <si>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</si>
  <si>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</si>
  <si>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</si>
  <si>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</si>
  <si>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</si>
  <si>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</si>
  <si>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</si>
  <si>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</si>
  <si>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</si>
  <si>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</si>
  <si>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</si>
  <si>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</si>
  <si>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</si>
  <si>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</si>
  <si>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</si>
  <si>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</si>
  <si>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</si>
  <si>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</si>
  <si>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</si>
  <si>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</si>
  <si>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</si>
  <si>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</si>
  <si>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</si>
  <si>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</si>
  <si>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</si>
  <si>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</si>
  <si>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</si>
  <si>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</si>
  <si>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</si>
  <si>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</si>
  <si>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</si>
  <si>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</si>
  <si>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</si>
  <si>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</si>
  <si>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</si>
  <si>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</si>
  <si>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</si>
  <si>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</si>
  <si>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</si>
  <si>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</si>
  <si>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</si>
  <si>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</si>
  <si>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</si>
  <si>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</si>
  <si>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</si>
  <si>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</si>
  <si>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</si>
  <si>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</si>
  <si>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</si>
  <si>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</si>
  <si>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</si>
  <si>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</si>
  <si>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</si>
  <si>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</si>
  <si>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</si>
  <si>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</si>
  <si>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</si>
  <si>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</si>
  <si>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</si>
  <si>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</si>
  <si>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</si>
  <si>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</si>
  <si>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</si>
  <si>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</si>
  <si>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</si>
  <si>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</si>
  <si>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</si>
  <si>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</si>
  <si>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</si>
  <si>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</si>
  <si>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</si>
  <si>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</si>
  <si>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</si>
  <si>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</si>
  <si>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</si>
  <si>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</si>
  <si>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</si>
  <si>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</si>
  <si>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</si>
  <si>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</si>
  <si>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</si>
  <si>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</si>
  <si>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</si>
  <si>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</si>
  <si>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</si>
  <si>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</si>
  <si>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</si>
  <si>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</si>
  <si>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</si>
  <si>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</si>
  <si>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</si>
  <si>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</si>
  <si>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</si>
  <si>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</si>
  <si>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</si>
  <si>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</si>
  <si>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</si>
  <si>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</si>
  <si>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</si>
  <si>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</si>
  <si>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</si>
  <si>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</si>
  <si>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</si>
  <si>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</si>
  <si>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</si>
  <si>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</si>
  <si>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</si>
  <si>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</si>
  <si>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</si>
  <si>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</si>
  <si>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</si>
  <si>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</si>
  <si>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</si>
  <si>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</si>
  <si>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</si>
  <si>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</si>
  <si>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</si>
  <si>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</si>
  <si>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</si>
  <si>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</si>
  <si>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</si>
  <si>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</si>
  <si>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</si>
  <si>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</si>
  <si>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</si>
  <si>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</si>
  <si>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</si>
  <si>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</si>
  <si>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</si>
  <si>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</si>
  <si>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</si>
  <si>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</si>
  <si>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</si>
  <si>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</si>
  <si>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</si>
  <si>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</si>
  <si>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</si>
  <si>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</si>
  <si>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</si>
  <si>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</si>
  <si>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</si>
  <si>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</si>
  <si>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</si>
  <si>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</si>
  <si>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</si>
  <si>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</si>
  <si>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</si>
  <si>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</si>
  <si>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</si>
  <si>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</si>
  <si>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</si>
  <si>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</si>
  <si>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</si>
  <si>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</si>
  <si>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</si>
  <si>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</si>
  <si>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</si>
  <si>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</si>
  <si>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</si>
  <si>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</si>
  <si>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</si>
  <si>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</si>
  <si>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</si>
  <si>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</si>
  <si>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</si>
  <si>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</si>
  <si>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</si>
  <si>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</si>
  <si>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</si>
  <si>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</si>
  <si>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</si>
  <si>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</si>
  <si>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</si>
  <si>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</si>
  <si>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</si>
  <si>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</si>
  <si>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</si>
  <si>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</si>
  <si>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</si>
  <si>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</si>
  <si>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</si>
  <si>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</si>
  <si>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</si>
  <si>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</si>
  <si>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</si>
  <si>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</si>
  <si>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</si>
  <si>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</si>
  <si>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</si>
  <si>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</si>
  <si>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</si>
  <si>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</si>
  <si>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</si>
  <si>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</si>
  <si>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</si>
  <si>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</si>
  <si>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</si>
  <si>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</si>
  <si>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</si>
  <si>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</si>
  <si>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</si>
  <si>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</si>
  <si>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</si>
  <si>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</si>
  <si>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</si>
  <si>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</si>
  <si>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</si>
  <si>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</si>
  <si>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</si>
  <si>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</si>
  <si>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</si>
  <si>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</si>
  <si>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</si>
  <si>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</si>
  <si>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</si>
  <si>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</si>
  <si>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</si>
  <si>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</si>
  <si>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</si>
  <si>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</si>
  <si>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</si>
  <si>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</si>
  <si>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</si>
  <si>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</si>
  <si>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</si>
  <si>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</si>
  <si>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</si>
  <si>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</si>
  <si>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</si>
  <si>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</si>
  <si>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</si>
  <si>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</si>
  <si>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</si>
  <si>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</si>
  <si>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</si>
  <si>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</si>
  <si>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</si>
  <si>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</si>
  <si>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</si>
  <si>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</si>
  <si>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</si>
  <si>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</si>
  <si>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</si>
  <si>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</si>
  <si>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</si>
  <si>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</si>
  <si>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</si>
  <si>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</si>
  <si>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</si>
  <si>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</si>
  <si>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</si>
  <si>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</si>
  <si>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</si>
  <si>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</si>
  <si>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</si>
  <si>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</si>
  <si>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</si>
  <si>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</si>
  <si>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</si>
  <si>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</si>
  <si>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</si>
  <si>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</si>
  <si>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</si>
  <si>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</si>
  <si>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</si>
  <si>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</si>
  <si>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</si>
  <si>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</si>
  <si>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</si>
  <si>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</si>
  <si>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</si>
  <si>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</si>
  <si>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</si>
  <si>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</si>
  <si>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</si>
  <si>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</si>
  <si>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</si>
  <si>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</si>
  <si>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</si>
  <si>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</si>
  <si>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</si>
  <si>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</si>
  <si>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</si>
  <si>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</si>
  <si>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</si>
  <si>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</si>
  <si>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</si>
  <si>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</si>
  <si>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</si>
  <si>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</si>
  <si>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</si>
  <si>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</si>
  <si>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</si>
  <si>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</si>
  <si>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</si>
  <si>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</si>
  <si>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</si>
  <si>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</si>
  <si>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</si>
  <si>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</si>
  <si>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</si>
  <si>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</si>
  <si>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</si>
  <si>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</si>
  <si>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</si>
  <si>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</si>
  <si>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</si>
  <si>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</si>
  <si>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</si>
  <si>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</si>
  <si>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</si>
  <si>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</si>
  <si>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</si>
  <si>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</si>
  <si>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</si>
  <si>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</si>
  <si>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</si>
  <si>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</si>
  <si>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</si>
  <si>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</si>
  <si>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</si>
  <si>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</si>
  <si>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</si>
  <si>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</si>
  <si>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</si>
  <si>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</si>
  <si>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</si>
  <si>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</si>
  <si>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</si>
  <si>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</si>
  <si>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</si>
  <si>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</si>
  <si>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</si>
  <si>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</si>
  <si>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</si>
  <si>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</si>
  <si>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</si>
  <si>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</si>
  <si>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</si>
  <si>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</si>
  <si>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</si>
  <si>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</si>
  <si>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</si>
  <si>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</si>
  <si>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</si>
  <si>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</si>
  <si>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</si>
  <si>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</si>
  <si>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</si>
  <si>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</si>
  <si>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</si>
  <si>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</si>
  <si>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</si>
  <si>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</si>
  <si>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</si>
  <si>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</si>
  <si>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</si>
  <si>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</si>
  <si>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</si>
  <si>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</si>
  <si>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</si>
  <si>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</si>
  <si>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</si>
  <si>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</si>
  <si>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</si>
  <si>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</si>
  <si>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</si>
  <si>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</si>
  <si>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</si>
  <si>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</si>
  <si>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</si>
  <si>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</si>
  <si>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</si>
  <si>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</si>
  <si>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</si>
  <si>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</si>
  <si>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</si>
  <si>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</si>
  <si>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</si>
  <si>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</si>
  <si>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</si>
  <si>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</si>
  <si>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</si>
  <si>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</si>
  <si>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</si>
  <si>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</si>
  <si>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</si>
  <si>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</si>
  <si>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</si>
  <si>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</si>
  <si>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</si>
  <si>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</si>
  <si>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</si>
  <si>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</si>
  <si>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</si>
  <si>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</si>
  <si>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</si>
  <si>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</si>
  <si>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</si>
  <si>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</si>
  <si>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</si>
  <si>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</si>
  <si>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</si>
  <si>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</si>
  <si>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</si>
  <si>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</si>
  <si>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</si>
  <si>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</si>
  <si>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</si>
  <si>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</si>
  <si>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</si>
  <si>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</si>
  <si>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</si>
  <si>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</si>
  <si>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</si>
  <si>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</si>
  <si>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</si>
  <si>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</si>
  <si>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</si>
  <si>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</si>
  <si>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</si>
  <si>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</si>
  <si>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</si>
  <si>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</si>
  <si>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</si>
  <si>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</si>
  <si>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</si>
  <si>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</si>
  <si>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</si>
  <si>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</si>
  <si>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</si>
  <si>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</si>
  <si>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</si>
  <si>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</si>
  <si>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</si>
  <si>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</si>
  <si>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</si>
  <si>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</si>
  <si>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</si>
  <si>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</si>
  <si>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</si>
  <si>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</si>
  <si>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</si>
  <si>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</si>
  <si>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</si>
  <si>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</si>
  <si>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</si>
  <si>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</si>
  <si>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</si>
  <si>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</si>
  <si>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</si>
  <si>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</si>
  <si>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</si>
  <si>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</si>
  <si>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</si>
  <si>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</si>
  <si>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</si>
  <si>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</si>
  <si>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</si>
  <si>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</si>
  <si>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</si>
  <si>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</si>
  <si>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</si>
  <si>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</si>
  <si>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</si>
  <si>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</si>
  <si>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</si>
  <si>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</si>
  <si>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</si>
  <si>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</si>
  <si>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</si>
  <si>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</si>
  <si>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</si>
  <si>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</si>
  <si>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</si>
  <si>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</si>
  <si>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</si>
  <si>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</si>
  <si>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</si>
  <si>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</si>
  <si>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</si>
  <si>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</si>
  <si>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</si>
  <si>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</si>
  <si>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</si>
  <si>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</si>
  <si>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</si>
  <si>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</si>
  <si>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</si>
  <si>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</si>
  <si>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</si>
  <si>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</si>
  <si>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</si>
  <si>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</si>
  <si>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</si>
  <si>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</si>
  <si>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</si>
  <si>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</si>
  <si>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</si>
  <si>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</si>
  <si>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</si>
  <si>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</si>
  <si>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</si>
  <si>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</si>
  <si>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</si>
  <si>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</si>
  <si>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</si>
  <si>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</si>
  <si>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</si>
  <si>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</si>
  <si>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</si>
  <si>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</si>
  <si>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</si>
  <si>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</si>
  <si>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</si>
  <si>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</si>
  <si>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</si>
  <si>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</si>
  <si>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</si>
  <si>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</si>
  <si>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</si>
  <si>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</si>
  <si>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</si>
  <si>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</si>
  <si>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</si>
  <si>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</si>
  <si>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</si>
  <si>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</si>
  <si>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</si>
  <si>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</si>
  <si>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</si>
  <si>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</si>
  <si>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</si>
  <si>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</si>
  <si>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</si>
  <si>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</si>
  <si>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</si>
  <si>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</si>
  <si>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</si>
  <si>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</si>
  <si>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</si>
  <si>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</si>
  <si>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</si>
  <si>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</si>
  <si>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</si>
  <si>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</si>
  <si>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</si>
  <si>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</si>
  <si>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</si>
  <si>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</si>
  <si>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</si>
  <si>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</si>
  <si>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</si>
  <si>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</si>
  <si>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</si>
  <si>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</si>
  <si>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</si>
  <si>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</si>
  <si>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</si>
  <si>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</si>
  <si>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</si>
  <si>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</si>
  <si>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</si>
  <si>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</si>
  <si>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</si>
  <si>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</si>
  <si>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</si>
  <si>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</si>
  <si>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</si>
  <si>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</si>
  <si>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</si>
  <si>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</si>
  <si>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</si>
  <si>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</si>
  <si>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</si>
  <si>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</si>
  <si>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</si>
  <si>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</si>
  <si>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</si>
  <si>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</si>
  <si>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</si>
  <si>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</si>
  <si>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</si>
  <si>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</si>
  <si>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</si>
  <si>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</si>
  <si>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</si>
  <si>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</si>
  <si>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</si>
  <si>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</si>
  <si>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</si>
  <si>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</si>
  <si>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</si>
  <si>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</si>
  <si>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</si>
  <si>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</si>
  <si>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</si>
  <si>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</si>
  <si>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</si>
  <si>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</si>
  <si>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</si>
  <si>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</si>
  <si>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</si>
  <si>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</si>
  <si>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</si>
  <si>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</si>
  <si>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</si>
  <si>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</si>
  <si>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</si>
  <si>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</si>
  <si>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</si>
  <si>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</si>
  <si>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</si>
  <si>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</si>
  <si>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</si>
  <si>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</si>
  <si>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</si>
  <si>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</si>
  <si>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</si>
  <si>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</si>
  <si>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</si>
  <si>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</si>
  <si>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</si>
  <si>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</si>
  <si>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</si>
  <si>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</si>
  <si>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</si>
  <si>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</si>
  <si>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</si>
  <si>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</si>
  <si>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</si>
  <si>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</si>
  <si>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</si>
  <si>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</si>
  <si>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</si>
  <si>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</si>
  <si>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</si>
  <si>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</si>
  <si>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</si>
  <si>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</si>
  <si>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</si>
  <si>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</si>
  <si>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</si>
  <si>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</si>
  <si>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</si>
  <si>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</si>
  <si>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</si>
  <si>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</si>
  <si>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</si>
  <si>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</si>
  <si>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</si>
  <si>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</si>
  <si>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</si>
  <si>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</si>
  <si>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</si>
  <si>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</si>
  <si>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</si>
  <si>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</si>
  <si>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</si>
  <si>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</si>
  <si>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</si>
  <si>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</si>
  <si>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</si>
  <si>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</si>
  <si>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</si>
  <si>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</si>
  <si>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</si>
  <si>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</si>
  <si>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</si>
  <si>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</si>
  <si>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</si>
  <si>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</si>
  <si>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</si>
  <si>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</si>
  <si>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</si>
  <si>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</si>
  <si>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</si>
  <si>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</si>
  <si>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</si>
  <si>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</si>
  <si>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</si>
  <si>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</si>
  <si>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</si>
  <si>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</si>
  <si>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</si>
  <si>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</si>
  <si>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</si>
  <si>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</si>
  <si>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</si>
  <si>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</si>
  <si>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</si>
  <si>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</si>
  <si>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</si>
  <si>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</si>
  <si>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</si>
  <si>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</si>
  <si>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</si>
  <si>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</si>
  <si>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</si>
  <si>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</si>
  <si>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</si>
  <si>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</si>
  <si>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</si>
  <si>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</si>
  <si>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</si>
  <si>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</si>
  <si>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</si>
  <si>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</si>
  <si>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</si>
  <si>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</si>
  <si>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</si>
  <si>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</si>
  <si>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</si>
  <si>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</si>
  <si>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</si>
  <si>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</si>
  <si>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</si>
  <si>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</si>
  <si>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</si>
  <si>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</si>
  <si>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</si>
  <si>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</si>
  <si>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</si>
  <si>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</si>
  <si>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</si>
  <si>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</si>
  <si>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</si>
  <si>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</si>
  <si>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</si>
  <si>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</si>
  <si>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</si>
  <si>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</si>
  <si>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</si>
  <si>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</si>
  <si>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</si>
  <si>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</si>
  <si>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</si>
  <si>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</si>
  <si>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</si>
  <si>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</si>
  <si>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</si>
  <si>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</si>
  <si>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</si>
  <si>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</si>
  <si>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</si>
  <si>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</si>
  <si>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</si>
  <si>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</si>
  <si>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</si>
  <si>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</si>
  <si>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</si>
  <si>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</si>
  <si>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</si>
  <si>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</si>
  <si>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</si>
  <si>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</si>
  <si>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</si>
  <si>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</si>
  <si>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</si>
  <si>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</si>
  <si>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</si>
  <si>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</si>
  <si>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</si>
  <si>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</si>
  <si>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</si>
  <si>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</si>
  <si>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</si>
  <si>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</si>
  <si>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</si>
  <si>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</si>
  <si>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</si>
  <si>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</si>
  <si>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</si>
  <si>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</si>
  <si>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</si>
  <si>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</si>
  <si>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</si>
  <si>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</si>
  <si>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</si>
  <si>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</si>
  <si>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</si>
  <si>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</si>
  <si>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</si>
  <si>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</si>
  <si>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</si>
  <si>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</si>
  <si>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</si>
  <si>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</si>
  <si>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</si>
  <si>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</si>
  <si>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</si>
  <si>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</si>
  <si>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</si>
  <si>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</si>
  <si>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</si>
  <si>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</si>
  <si>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</si>
  <si>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</si>
  <si>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</si>
  <si>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</si>
  <si>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</si>
  <si>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</si>
  <si>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</si>
  <si>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</si>
  <si>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</si>
  <si>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</si>
  <si>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</si>
  <si>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</si>
  <si>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</si>
  <si>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</si>
  <si>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</si>
  <si>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</si>
  <si>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</si>
  <si>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</si>
  <si>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</si>
  <si>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</si>
  <si>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</si>
  <si>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</si>
  <si>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</si>
  <si>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</si>
  <si>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</si>
  <si>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</si>
  <si>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</si>
  <si>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</si>
  <si>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</si>
  <si>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</si>
  <si>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</si>
  <si>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</si>
  <si>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</si>
  <si>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</si>
  <si>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</si>
  <si>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</si>
  <si>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</si>
  <si>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</si>
  <si>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</si>
  <si>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</si>
  <si>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</si>
  <si>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</si>
  <si>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</si>
  <si>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</si>
  <si>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</si>
  <si>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</si>
  <si>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</si>
  <si>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</si>
  <si>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</si>
  <si>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</si>
  <si>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</si>
  <si>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</si>
  <si>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</si>
  <si>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</si>
  <si>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</si>
  <si>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</si>
  <si>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</si>
  <si>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</si>
  <si>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</si>
  <si>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</si>
  <si>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</si>
  <si>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</si>
  <si>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</si>
  <si>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</si>
  <si>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</si>
  <si>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</si>
  <si>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</si>
  <si>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</si>
  <si>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</si>
  <si>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</si>
  <si>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</si>
  <si>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</si>
  <si>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</si>
  <si>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</si>
  <si>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</si>
  <si>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</si>
  <si>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</si>
  <si>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</si>
  <si>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</si>
  <si>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</si>
  <si>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</si>
  <si>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</si>
  <si>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</si>
  <si>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</si>
  <si>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</si>
  <si>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</si>
  <si>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</si>
  <si>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</si>
  <si>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</si>
  <si>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</si>
  <si>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</si>
  <si>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</si>
  <si>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</si>
  <si>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</si>
  <si>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</si>
  <si>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</si>
  <si>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</si>
  <si>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</si>
  <si>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</si>
  <si>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</si>
  <si>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</si>
  <si>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</si>
  <si>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</si>
  <si>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</si>
  <si>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</si>
  <si>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</si>
  <si>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</si>
  <si>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</si>
  <si>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</si>
  <si>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</si>
  <si>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</si>
  <si>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</si>
  <si>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</si>
  <si>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</si>
  <si>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</si>
  <si>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</si>
  <si>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</si>
  <si>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</si>
  <si>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</si>
  <si>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</si>
  <si>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</si>
  <si>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</si>
  <si>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</si>
  <si>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</si>
  <si>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</si>
  <si>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</si>
  <si>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</si>
  <si>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</si>
  <si>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</si>
  <si>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</si>
  <si>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</si>
  <si>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</si>
  <si>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</si>
  <si>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</si>
  <si>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</si>
  <si>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</si>
  <si>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</si>
  <si>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</si>
  <si>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</si>
  <si>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</si>
  <si>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</si>
  <si>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</si>
  <si>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</si>
  <si>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</si>
  <si>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</si>
  <si>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</si>
  <si>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</si>
  <si>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</si>
  <si>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</si>
  <si>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</si>
  <si>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</si>
  <si>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</si>
  <si>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</si>
  <si>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</si>
  <si>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</si>
  <si>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</si>
  <si>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</si>
  <si>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</si>
  <si>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</si>
  <si>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</si>
  <si>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</si>
  <si>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</si>
  <si>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</si>
  <si>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</si>
  <si>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</si>
  <si>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</si>
  <si>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</si>
  <si>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</si>
  <si>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</si>
  <si>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</si>
  <si>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</si>
  <si>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</si>
  <si>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</si>
  <si>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</si>
  <si>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</si>
  <si>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</si>
  <si>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</si>
  <si>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</si>
  <si>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</si>
  <si>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</si>
  <si>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</si>
  <si>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</si>
  <si>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</si>
  <si>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</si>
  <si>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</si>
  <si>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</si>
  <si>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</si>
  <si>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</si>
  <si>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</si>
  <si>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</si>
  <si>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</si>
  <si>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</si>
  <si>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</si>
  <si>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</si>
  <si>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</si>
  <si>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</si>
  <si>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</si>
  <si>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</si>
  <si>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</si>
  <si>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</si>
  <si>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</si>
  <si>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</si>
  <si>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</si>
  <si>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</si>
  <si>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</si>
  <si>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</si>
  <si>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</si>
  <si>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</si>
  <si>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</si>
  <si>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</si>
  <si>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</si>
  <si>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</si>
  <si>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</si>
  <si>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</si>
  <si>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</si>
  <si>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</si>
  <si>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</si>
  <si>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</si>
  <si>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</si>
  <si>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</si>
  <si>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</si>
  <si>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</si>
  <si>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</si>
  <si>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</si>
  <si>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</si>
  <si>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</si>
  <si>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</si>
  <si>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</si>
  <si>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</si>
  <si>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</si>
  <si>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</si>
  <si>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</si>
  <si>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</si>
  <si>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</si>
  <si>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</si>
  <si>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</si>
  <si>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</si>
  <si>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</si>
  <si>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</si>
  <si>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</si>
  <si>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</si>
  <si>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</si>
  <si>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</si>
  <si>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</si>
  <si>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</si>
  <si>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</si>
  <si>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</si>
  <si>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</si>
  <si>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</si>
  <si>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</si>
  <si>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</si>
  <si>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</si>
  <si>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</si>
  <si>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</si>
  <si>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</si>
  <si>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</si>
  <si>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</si>
  <si>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</si>
  <si>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</si>
  <si>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</si>
  <si>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</si>
  <si>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</si>
  <si>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</si>
  <si>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</si>
  <si>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</si>
  <si>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</si>
  <si>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</si>
  <si>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</si>
  <si>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</si>
  <si>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</si>
  <si>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</si>
  <si>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</si>
  <si>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</si>
  <si>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</si>
  <si>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</si>
  <si>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</si>
  <si>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</si>
  <si>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</si>
  <si>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</si>
  <si>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</si>
  <si>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</si>
  <si>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</si>
  <si>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</si>
  <si>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</si>
  <si>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</si>
  <si>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</si>
  <si>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</si>
  <si>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</si>
  <si>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</si>
  <si>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</si>
  <si>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</si>
  <si>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</si>
  <si>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</si>
  <si>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</si>
  <si>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</si>
  <si>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</si>
  <si>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</si>
  <si>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</si>
  <si>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</si>
  <si>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</si>
  <si>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</si>
  <si>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</si>
  <si>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</si>
  <si>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</si>
  <si>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</si>
  <si>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</si>
  <si>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</si>
  <si>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</si>
  <si>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</si>
  <si>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</si>
  <si>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</si>
  <si>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</si>
  <si>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</si>
  <si>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</si>
  <si>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</si>
  <si>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</si>
  <si>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</si>
  <si>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</si>
  <si>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</si>
  <si>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</si>
  <si>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</si>
  <si>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</si>
  <si>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</si>
  <si>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</si>
  <si>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</si>
  <si>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</si>
  <si>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</si>
  <si>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</si>
  <si>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</si>
  <si>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</si>
  <si>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</si>
  <si>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</si>
  <si>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</si>
  <si>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</si>
  <si>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</si>
  <si>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</si>
  <si>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</si>
  <si>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</si>
  <si>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</si>
  <si>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</si>
  <si>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</si>
  <si>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</si>
  <si>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</si>
  <si>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</si>
  <si>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</si>
  <si>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</si>
  <si>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</si>
  <si>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</si>
  <si>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</si>
  <si>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</si>
  <si>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</si>
  <si>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</si>
  <si>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</si>
  <si>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</si>
  <si>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</si>
  <si>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</si>
  <si>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</si>
  <si>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</si>
  <si>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</si>
  <si>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</si>
  <si>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</si>
  <si>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</si>
  <si>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</si>
  <si>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</si>
  <si>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</si>
  <si>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</si>
  <si>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</si>
  <si>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</si>
  <si>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</si>
  <si>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</si>
  <si>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</si>
  <si>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</si>
  <si>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</si>
  <si>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</si>
  <si>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</si>
  <si>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</si>
  <si>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</si>
  <si>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</si>
  <si>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</si>
  <si>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</si>
  <si>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</si>
  <si>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</si>
  <si>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</si>
  <si>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</si>
  <si>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</si>
  <si>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</si>
  <si>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</si>
  <si>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</si>
  <si>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</si>
  <si>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</si>
  <si>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</si>
  <si>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</si>
  <si>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</si>
  <si>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</si>
  <si>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</si>
  <si>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</si>
  <si>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</si>
  <si>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</si>
  <si>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</si>
  <si>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</si>
  <si>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</si>
  <si>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</si>
  <si>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</si>
  <si>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</si>
  <si>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</si>
  <si>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</si>
  <si>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</si>
  <si>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</si>
  <si>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</si>
  <si>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</si>
  <si>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</si>
  <si>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</si>
  <si>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</si>
  <si>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</si>
  <si>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</si>
  <si>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</si>
  <si>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</si>
  <si>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</si>
  <si>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</si>
  <si>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</si>
  <si>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</si>
  <si>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</si>
  <si>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</si>
  <si>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</si>
  <si>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</si>
  <si>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</si>
  <si>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</si>
  <si>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</si>
  <si>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</si>
  <si>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</si>
  <si>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</si>
  <si>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</si>
  <si>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</si>
  <si>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</si>
  <si>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</si>
  <si>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</si>
  <si>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</si>
  <si>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</si>
  <si>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</si>
  <si>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</si>
  <si>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</si>
  <si>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</si>
  <si>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</si>
  <si>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</si>
  <si>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</si>
  <si>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</si>
  <si>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</si>
  <si>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</si>
  <si>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</si>
  <si>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</si>
  <si>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</si>
  <si>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</si>
  <si>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</si>
  <si>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</si>
  <si>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</si>
  <si>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</si>
  <si>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</si>
  <si>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</si>
  <si>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</si>
  <si>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</si>
  <si>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</si>
  <si>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</si>
  <si>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</si>
  <si>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</si>
  <si>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</si>
  <si>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</si>
  <si>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</si>
  <si>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</si>
  <si>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</si>
  <si>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</si>
  <si>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</si>
  <si>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</si>
  <si>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</si>
  <si>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</si>
  <si>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</si>
  <si>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</si>
  <si>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</si>
  <si>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</si>
  <si>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</si>
  <si>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</si>
  <si>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</si>
  <si>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</si>
  <si>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</si>
  <si>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</si>
  <si>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</si>
  <si>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</si>
  <si>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</si>
  <si>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</si>
  <si>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</si>
  <si>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</si>
  <si>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</si>
  <si>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</si>
  <si>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</si>
  <si>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</si>
  <si>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</si>
  <si>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</si>
  <si>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</si>
  <si>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</si>
  <si>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</si>
  <si>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</si>
  <si>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</si>
  <si>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</si>
  <si>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</si>
  <si>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</si>
  <si>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</si>
  <si>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</si>
  <si>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</si>
  <si>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</si>
  <si>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</si>
  <si>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</si>
  <si>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</si>
  <si>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</si>
  <si>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</si>
  <si>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</si>
  <si>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</si>
  <si>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</si>
  <si>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</si>
  <si>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</si>
  <si>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</si>
  <si>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</si>
  <si>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</si>
  <si>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</si>
  <si>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</si>
  <si>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</si>
  <si>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</si>
  <si>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</si>
  <si>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</si>
  <si>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</si>
  <si>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</si>
  <si>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</si>
  <si>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</si>
  <si>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</si>
  <si>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</si>
  <si>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</si>
  <si>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</si>
  <si>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</si>
  <si>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</si>
  <si>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</si>
  <si>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</si>
  <si>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</si>
  <si>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</si>
  <si>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</si>
  <si>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</si>
  <si>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</si>
  <si>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</si>
  <si>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</si>
  <si>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</si>
  <si>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</si>
  <si>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</si>
  <si>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</si>
  <si>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</si>
  <si>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</si>
  <si>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</si>
  <si>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</si>
  <si>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</si>
  <si>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</si>
  <si>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</si>
  <si>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</si>
  <si>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</si>
  <si>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</si>
  <si>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</si>
  <si>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</si>
  <si>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</si>
  <si>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</si>
  <si>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</si>
  <si>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</si>
  <si>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</si>
  <si>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</si>
  <si>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</si>
  <si>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</si>
  <si>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</si>
  <si>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</si>
  <si>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</si>
  <si>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</si>
  <si>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</si>
  <si>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</si>
  <si>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</si>
  <si>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</si>
  <si>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</si>
  <si>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</si>
  <si>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</si>
  <si>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</si>
  <si>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</si>
  <si>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</si>
  <si>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</si>
  <si>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</si>
  <si>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</si>
  <si>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</si>
  <si>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</si>
  <si>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</si>
  <si>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</si>
  <si>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</si>
  <si>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</si>
  <si>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</si>
  <si>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</si>
  <si>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</si>
  <si>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</si>
  <si>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</si>
  <si>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</si>
  <si>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</si>
  <si>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</si>
  <si>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</si>
  <si>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</si>
  <si>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</si>
  <si>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</si>
  <si>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</si>
  <si>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</si>
  <si>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</si>
  <si>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</si>
  <si>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</si>
  <si>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</si>
  <si>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</si>
  <si>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</si>
  <si>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</si>
  <si>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</si>
  <si>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</si>
  <si>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</si>
  <si>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</si>
  <si>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</si>
  <si>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</si>
  <si>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</si>
  <si>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</si>
  <si>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</si>
  <si>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</si>
  <si>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</si>
  <si>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</si>
  <si>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</si>
  <si>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</si>
  <si>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</si>
  <si>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</si>
  <si>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</si>
  <si>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</si>
  <si>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</si>
  <si>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</si>
  <si>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</si>
  <si>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</si>
  <si>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</si>
  <si>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</si>
  <si>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</si>
  <si>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</si>
  <si>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</si>
  <si>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</si>
  <si>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</si>
  <si>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</si>
  <si>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</si>
  <si>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</si>
  <si>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</si>
  <si>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</si>
  <si>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</si>
  <si>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</si>
  <si>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</si>
  <si>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</si>
  <si>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</si>
  <si>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</si>
  <si>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</si>
  <si>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</si>
  <si>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</si>
  <si>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</si>
  <si>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</si>
  <si>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</si>
  <si>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</si>
  <si>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</si>
  <si>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</si>
  <si>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</si>
  <si>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</si>
  <si>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</si>
  <si>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</si>
  <si>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</si>
  <si>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</si>
  <si>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</si>
  <si>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</si>
  <si>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</si>
  <si>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</si>
  <si>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</si>
  <si>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</si>
  <si>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</si>
  <si>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</si>
  <si>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</si>
  <si>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</si>
  <si>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</si>
  <si>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</si>
  <si>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</si>
  <si>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</si>
  <si>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</si>
  <si>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</si>
  <si>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</si>
  <si>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</si>
  <si>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</si>
  <si>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</si>
  <si>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</si>
  <si>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</si>
  <si>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</si>
  <si>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</si>
  <si>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</si>
  <si>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</si>
  <si>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</si>
  <si>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</si>
  <si>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</si>
  <si>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</si>
  <si>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</si>
  <si>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</si>
  <si>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</si>
  <si>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</si>
  <si>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</si>
  <si>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</si>
  <si>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</si>
  <si>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</si>
  <si>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</si>
  <si>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</si>
  <si>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</si>
  <si>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</si>
  <si>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</si>
  <si>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</si>
  <si>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</si>
  <si>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</si>
  <si>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</si>
  <si>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</si>
  <si>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</si>
  <si>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</si>
  <si>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</si>
  <si>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</si>
  <si>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</si>
  <si>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</si>
  <si>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</si>
  <si>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</si>
  <si>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</si>
  <si>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</si>
  <si>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</si>
  <si>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</si>
  <si>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</si>
  <si>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</si>
  <si>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</si>
  <si>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</si>
  <si>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</si>
  <si>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</si>
  <si>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</si>
  <si>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</si>
  <si>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</si>
  <si>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</si>
  <si>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</si>
  <si>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</si>
  <si>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</si>
  <si>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</si>
  <si>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</si>
  <si>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</si>
  <si>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</si>
  <si>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</si>
  <si>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</si>
  <si>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</si>
  <si>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</si>
  <si>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</si>
  <si>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</si>
  <si>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</si>
  <si>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</si>
  <si>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</si>
  <si>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</si>
  <si>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</si>
  <si>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</si>
  <si>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</si>
  <si>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</si>
  <si>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</si>
  <si>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</si>
  <si>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</si>
  <si>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</si>
  <si>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</si>
  <si>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</si>
  <si>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</si>
  <si>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</si>
  <si>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</si>
  <si>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</si>
  <si>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</si>
  <si>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</si>
  <si>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</si>
  <si>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</si>
  <si>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</si>
  <si>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</si>
  <si>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</si>
  <si>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</si>
  <si>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</si>
  <si>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</si>
  <si>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</si>
  <si>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</si>
  <si>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</si>
  <si>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</si>
  <si>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</si>
  <si>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</si>
  <si>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</si>
  <si>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</si>
  <si>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</si>
  <si>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</si>
  <si>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</si>
  <si>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</si>
  <si>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</si>
  <si>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</si>
  <si>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</si>
  <si>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</si>
  <si>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</si>
  <si>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</si>
  <si>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</si>
  <si>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</si>
  <si>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</si>
  <si>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</si>
  <si>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</si>
  <si>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</si>
  <si>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</si>
  <si>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</si>
  <si>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</si>
  <si>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</si>
  <si>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</si>
  <si>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</si>
  <si>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</si>
  <si>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</si>
  <si>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</si>
  <si>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</si>
  <si>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</si>
  <si>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</si>
  <si>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</si>
  <si>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</si>
  <si>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</si>
  <si>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</si>
  <si>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</si>
  <si>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</si>
  <si>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</si>
  <si>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</si>
  <si>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</si>
  <si>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</si>
  <si>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</si>
  <si>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</si>
  <si>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</si>
  <si>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</si>
  <si>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</si>
  <si>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</si>
  <si>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</si>
  <si>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</si>
  <si>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</si>
  <si>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</si>
  <si>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</si>
  <si>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</si>
  <si>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</si>
  <si>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</si>
  <si>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</si>
  <si>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</si>
  <si>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</si>
  <si>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</si>
  <si>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</si>
  <si>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</si>
  <si>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</si>
  <si>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</si>
  <si>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</si>
  <si>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</si>
  <si>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</si>
  <si>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</si>
  <si>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</si>
  <si>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</si>
  <si>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</si>
  <si>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</si>
  <si>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</si>
  <si>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</si>
  <si>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</si>
  <si>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</si>
  <si>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</si>
  <si>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</si>
  <si>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</si>
  <si>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</si>
  <si>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</si>
  <si>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</si>
  <si>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</si>
  <si>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</si>
  <si>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</si>
  <si>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</si>
  <si>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</si>
  <si>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</si>
  <si>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</si>
  <si>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</si>
  <si>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</si>
  <si>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</si>
  <si>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</si>
  <si>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</si>
  <si>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</si>
  <si>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</si>
  <si>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</si>
  <si>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</si>
  <si>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</si>
  <si>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</si>
  <si>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</si>
  <si>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</si>
  <si>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</si>
  <si>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</si>
  <si>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</si>
  <si>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</si>
  <si>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</si>
  <si>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</si>
  <si>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</si>
  <si>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</si>
  <si>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</si>
  <si>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</si>
  <si>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</si>
  <si>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</si>
  <si>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</si>
  <si>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</si>
  <si>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</si>
  <si>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</si>
  <si>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</si>
  <si>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</si>
  <si>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</si>
  <si>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</si>
  <si>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</si>
  <si>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</si>
  <si>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</si>
  <si>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</si>
  <si>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</si>
  <si>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</si>
  <si>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</si>
  <si>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</si>
  <si>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</si>
  <si>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</si>
  <si>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</si>
  <si>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</si>
  <si>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</si>
  <si>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</si>
  <si>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</si>
  <si>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</si>
  <si>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</si>
  <si>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</si>
  <si>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</si>
  <si>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</si>
  <si>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</si>
  <si>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</si>
  <si>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</si>
  <si>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</si>
  <si>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</si>
  <si>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</si>
  <si>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</si>
  <si>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</si>
  <si>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</si>
  <si>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</si>
  <si>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</si>
  <si>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</si>
  <si>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</si>
  <si>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</si>
  <si>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</si>
  <si>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</si>
  <si>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</si>
  <si>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</si>
  <si>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</si>
  <si>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</si>
  <si>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</si>
  <si>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</si>
  <si>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</si>
  <si>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</si>
  <si>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</si>
  <si>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</si>
  <si>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</si>
  <si>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</si>
  <si>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</si>
  <si>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</si>
  <si>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</si>
  <si>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</si>
  <si>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</si>
  <si>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</si>
  <si>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</si>
  <si>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</si>
  <si>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</si>
  <si>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</si>
  <si>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</si>
  <si>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</si>
  <si>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</si>
  <si>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</si>
  <si>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</si>
  <si>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</si>
  <si>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</si>
  <si>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</si>
  <si>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</si>
  <si>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</si>
  <si>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</si>
  <si>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</si>
  <si>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</si>
  <si>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</si>
  <si>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</si>
  <si>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</si>
  <si>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</si>
  <si>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</si>
  <si>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</si>
  <si>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</si>
  <si>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</si>
  <si>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</si>
  <si>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</si>
  <si>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</si>
  <si>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</si>
  <si>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</si>
  <si>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</si>
  <si>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</si>
  <si>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</si>
  <si>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</si>
  <si>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</si>
  <si>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</si>
  <si>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</si>
  <si>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</si>
  <si>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</si>
  <si>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</si>
  <si>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</si>
  <si>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</si>
  <si>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</si>
  <si>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</si>
  <si>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</si>
  <si>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</si>
  <si>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</si>
  <si>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</si>
  <si>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</si>
  <si>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</si>
  <si>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</si>
  <si>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</si>
  <si>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</si>
  <si>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</si>
  <si>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</si>
  <si>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</si>
  <si>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</si>
  <si>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</si>
  <si>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</si>
  <si>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</si>
  <si>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</si>
  <si>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</si>
  <si>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</si>
  <si>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</si>
  <si>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</si>
  <si>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</si>
  <si>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</si>
  <si>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</si>
  <si>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</si>
  <si>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</si>
  <si>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</si>
  <si>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</si>
  <si>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</si>
  <si>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</si>
  <si>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</si>
  <si>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</si>
  <si>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</si>
  <si>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</si>
  <si>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</si>
  <si>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</si>
  <si>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</si>
  <si>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</si>
  <si>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</si>
  <si>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</si>
  <si>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</si>
  <si>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</si>
  <si>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</si>
  <si>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</si>
  <si>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</si>
  <si>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</si>
  <si>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</si>
  <si>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</si>
  <si>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</si>
  <si>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</si>
  <si>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</si>
  <si>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</si>
  <si>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</si>
  <si>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</si>
  <si>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</si>
  <si>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</si>
  <si>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</si>
  <si>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</si>
  <si>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</si>
  <si>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</si>
  <si>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</si>
  <si>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</si>
  <si>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</si>
  <si>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</si>
  <si>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</si>
  <si>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</si>
  <si>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</si>
  <si>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</si>
  <si>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</si>
  <si>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</si>
  <si>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</si>
  <si>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</si>
  <si>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</si>
  <si>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</si>
  <si>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</si>
  <si>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</si>
  <si>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</si>
  <si>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</si>
  <si>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</si>
  <si>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</si>
  <si>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</si>
  <si>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</si>
  <si>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</si>
  <si>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</si>
  <si>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</si>
  <si>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</si>
  <si>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</si>
  <si>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</si>
  <si>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</si>
  <si>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</si>
  <si>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</si>
  <si>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</si>
  <si>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</si>
  <si>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</si>
  <si>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</si>
  <si>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</si>
  <si>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</si>
  <si>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</si>
  <si>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</si>
  <si>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</si>
  <si>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</si>
  <si>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</si>
  <si>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</si>
  <si>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</si>
  <si>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</si>
  <si>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</si>
  <si>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</si>
  <si>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</si>
  <si>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</si>
  <si>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</si>
  <si>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</si>
  <si>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</si>
  <si>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</si>
  <si>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</si>
  <si>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</si>
  <si>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</si>
  <si>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</si>
  <si>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</si>
  <si>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</si>
  <si>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</si>
  <si>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</si>
  <si>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</si>
  <si>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</si>
  <si>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</si>
  <si>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</si>
  <si>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</si>
  <si>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</si>
  <si>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</si>
  <si>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</si>
  <si>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</si>
  <si>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</si>
  <si>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</si>
  <si>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</si>
  <si>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</si>
  <si>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</si>
  <si>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</si>
  <si>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</si>
  <si>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</si>
  <si>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</si>
  <si>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</si>
  <si>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</si>
  <si>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</si>
  <si>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</si>
  <si>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</si>
  <si>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</si>
  <si>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</si>
  <si>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</si>
  <si>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</si>
  <si>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</si>
  <si>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</si>
  <si>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</si>
  <si>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</si>
  <si>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</si>
  <si>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</si>
  <si>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</si>
  <si>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</si>
  <si>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</si>
  <si>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</si>
  <si>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</si>
  <si>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</si>
  <si>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</si>
  <si>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</si>
  <si>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</si>
  <si>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</si>
  <si>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</si>
  <si>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</si>
  <si>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</si>
  <si>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</si>
  <si>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</si>
  <si>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</si>
  <si>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</si>
  <si>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</si>
  <si>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</si>
  <si>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</si>
  <si>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</si>
  <si>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</si>
  <si>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</si>
  <si>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</si>
  <si>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</si>
  <si>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</si>
  <si>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</si>
  <si>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</si>
  <si>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</si>
  <si>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</si>
  <si>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</si>
  <si>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</si>
  <si>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</si>
  <si>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</si>
  <si>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</si>
  <si>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</si>
  <si>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</si>
  <si>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</si>
  <si>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</si>
  <si>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</si>
  <si>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</si>
  <si>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</si>
  <si>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</si>
  <si>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</si>
  <si>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</si>
  <si>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</si>
  <si>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</si>
  <si>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</si>
  <si>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</si>
  <si>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</si>
  <si>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</si>
  <si>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</si>
  <si>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</si>
  <si>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</si>
  <si>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</si>
  <si>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</si>
  <si>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</si>
  <si>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</si>
  <si>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</si>
  <si>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</si>
  <si>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</si>
  <si>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</si>
  <si>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</si>
  <si>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</si>
  <si>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</si>
  <si>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</si>
  <si>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</si>
  <si>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</si>
  <si>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</si>
  <si>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</si>
  <si>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</si>
  <si>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</si>
  <si>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</si>
  <si>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</si>
  <si>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</si>
  <si>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</si>
  <si>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</si>
  <si>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</si>
  <si>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</si>
  <si>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</si>
  <si>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</si>
  <si>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</si>
  <si>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</si>
  <si>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</si>
  <si>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</si>
  <si>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</si>
  <si>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</si>
  <si>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</si>
  <si>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</si>
  <si>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</si>
  <si>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</si>
  <si>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</si>
  <si>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</si>
  <si>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</si>
  <si>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</si>
  <si>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</si>
  <si>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</si>
  <si>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</si>
  <si>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</si>
  <si>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</si>
  <si>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</si>
  <si>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</si>
  <si>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</si>
  <si>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</si>
  <si>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</si>
  <si>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</si>
  <si>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</si>
  <si>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</si>
  <si>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</si>
  <si>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</si>
  <si>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</si>
  <si>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</si>
  <si>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</si>
  <si>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</si>
  <si>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</si>
  <si>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</si>
  <si>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</si>
  <si>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</si>
  <si>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</si>
  <si>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</si>
  <si>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</si>
  <si>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</si>
  <si>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</si>
  <si>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</si>
  <si>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</si>
  <si>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</si>
  <si>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</si>
  <si>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</si>
  <si>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</si>
  <si>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</si>
  <si>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</si>
  <si>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</si>
  <si>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</si>
  <si>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</si>
  <si>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</si>
  <si>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</si>
  <si>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</si>
  <si>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</si>
  <si>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</si>
  <si>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</si>
  <si>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</si>
  <si>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</si>
  <si>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</si>
  <si>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</si>
  <si>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</si>
  <si>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</si>
  <si>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</si>
  <si>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</si>
  <si>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</si>
  <si>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</si>
  <si>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</si>
  <si>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</si>
  <si>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</si>
  <si>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</si>
  <si>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</si>
  <si>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</si>
  <si>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</si>
  <si>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</si>
  <si>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</si>
  <si>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</si>
  <si>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</si>
  <si>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</si>
  <si>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</si>
  <si>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</si>
  <si>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</si>
  <si>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</si>
  <si>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</si>
  <si>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</si>
  <si>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</si>
  <si>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</si>
  <si>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</si>
  <si>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</si>
  <si>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</si>
  <si>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</si>
  <si>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</si>
  <si>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</si>
  <si>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</si>
  <si>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</si>
  <si>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</si>
  <si>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</si>
  <si>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</si>
  <si>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</si>
  <si>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</si>
  <si>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</si>
  <si>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</si>
  <si>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</si>
  <si>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</si>
  <si>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</si>
  <si>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</si>
  <si>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</si>
  <si>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</si>
  <si>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</si>
  <si>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</si>
  <si>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</si>
  <si>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</si>
  <si>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</si>
  <si>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</si>
  <si>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</si>
  <si>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</si>
  <si>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</si>
  <si>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</si>
  <si>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</si>
  <si>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</si>
  <si>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</si>
  <si>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</si>
  <si>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</si>
  <si>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</si>
  <si>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</si>
  <si>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</si>
  <si>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</si>
  <si>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</si>
  <si>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</si>
  <si>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</si>
  <si>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</si>
  <si>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</si>
  <si>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</si>
  <si>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</si>
  <si>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</si>
  <si>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</si>
  <si>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</si>
  <si>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</si>
  <si>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</si>
  <si>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</si>
  <si>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</si>
  <si>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</si>
  <si>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</si>
  <si>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</si>
  <si>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</si>
  <si>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</si>
  <si>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</si>
  <si>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</si>
  <si>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</si>
  <si>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</si>
  <si>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</si>
  <si>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</si>
  <si>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</si>
  <si>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</si>
  <si>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</si>
  <si>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</si>
  <si>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</si>
  <si>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</si>
  <si>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</si>
  <si>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</si>
  <si>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</si>
  <si>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</si>
  <si>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</si>
  <si>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</si>
  <si>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</si>
  <si>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</si>
  <si>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</si>
  <si>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</si>
  <si>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</si>
  <si>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</si>
  <si>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</si>
  <si>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</si>
  <si>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</si>
  <si>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</si>
  <si>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</si>
  <si>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</si>
  <si>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</si>
  <si>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</si>
  <si>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</si>
  <si>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</si>
  <si>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</si>
  <si>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</si>
  <si>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</si>
  <si>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</si>
  <si>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</si>
  <si>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</si>
  <si>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</si>
  <si>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</si>
  <si>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</si>
  <si>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</si>
  <si>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</si>
  <si>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</si>
  <si>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</si>
  <si>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</si>
  <si>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</si>
  <si>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</si>
  <si>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</si>
  <si>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</si>
  <si>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</si>
  <si>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</si>
  <si>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</si>
  <si>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</si>
  <si>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</si>
  <si>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</si>
  <si>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</si>
  <si>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</si>
  <si>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</si>
  <si>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</si>
  <si>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</si>
  <si>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</si>
  <si>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</si>
  <si>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</si>
  <si>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</si>
  <si>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</si>
  <si>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</si>
  <si>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</si>
  <si>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</si>
  <si>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</si>
  <si>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</si>
  <si>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</si>
  <si>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</si>
  <si>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</si>
  <si>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</si>
  <si>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</si>
  <si>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</si>
  <si>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</si>
  <si>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</si>
  <si>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</si>
  <si>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</si>
  <si>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</si>
  <si>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</si>
  <si>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</si>
  <si>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</si>
  <si>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</si>
  <si>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</si>
  <si>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</si>
  <si>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</si>
  <si>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</si>
  <si>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</si>
  <si>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</si>
  <si>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</si>
  <si>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</si>
  <si>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</si>
  <si>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</si>
  <si>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</si>
  <si>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</si>
  <si>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</si>
  <si>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</si>
  <si>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</si>
  <si>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</si>
  <si>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</si>
  <si>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</si>
  <si>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</si>
  <si>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</si>
  <si>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</si>
  <si>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</si>
  <si>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</si>
  <si>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</si>
  <si>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</si>
  <si>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</si>
  <si>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</si>
  <si>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</si>
  <si>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</si>
  <si>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</si>
  <si>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</si>
  <si>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</si>
  <si>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</si>
  <si>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</si>
  <si>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</si>
  <si>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</si>
  <si>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</si>
  <si>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</si>
  <si>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</si>
  <si>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</si>
  <si>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</si>
  <si>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</si>
  <si>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</si>
  <si>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</si>
  <si>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</si>
  <si>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</si>
  <si>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</si>
  <si>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</si>
  <si>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</si>
  <si>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</si>
  <si>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</si>
  <si>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</si>
  <si>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</si>
  <si>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</si>
  <si>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</si>
  <si>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</si>
  <si>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</si>
  <si>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</si>
  <si>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</si>
  <si>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</si>
  <si>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</si>
  <si>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</si>
  <si>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</si>
  <si>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</si>
  <si>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</si>
  <si>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</si>
  <si>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</si>
  <si>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</si>
  <si>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</si>
  <si>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</si>
  <si>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</si>
  <si>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</si>
  <si>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</si>
  <si>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</si>
  <si>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</si>
  <si>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</si>
  <si>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</si>
  <si>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</si>
  <si>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</si>
  <si>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</si>
  <si>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</si>
  <si>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</si>
  <si>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</si>
  <si>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</si>
  <si>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</si>
  <si>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</si>
  <si>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</si>
  <si>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</si>
  <si>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</si>
  <si>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</si>
  <si>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</si>
  <si>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</si>
  <si>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</si>
  <si>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</si>
  <si>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</si>
  <si>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</si>
  <si>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</si>
  <si>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</si>
  <si>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</si>
  <si>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</si>
  <si>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</si>
  <si>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</si>
  <si>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</si>
  <si>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</si>
  <si>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</si>
  <si>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</si>
  <si>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</si>
  <si>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</si>
  <si>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</si>
  <si>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</si>
  <si>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</si>
  <si>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</si>
  <si>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</si>
  <si>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</si>
  <si>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</si>
  <si>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</si>
  <si>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</si>
  <si>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</si>
  <si>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</si>
  <si>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</si>
  <si>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</si>
  <si>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</si>
  <si>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</si>
  <si>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</si>
  <si>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</si>
  <si>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</si>
  <si>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</si>
  <si>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</si>
  <si>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</si>
  <si>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</si>
  <si>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</si>
  <si>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</si>
  <si>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</si>
  <si>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</si>
  <si>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</si>
  <si>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</si>
  <si>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</si>
  <si>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</si>
  <si>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</si>
  <si>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</si>
  <si>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</si>
  <si>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</si>
  <si>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</si>
  <si>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</si>
  <si>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</si>
  <si>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</si>
  <si>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</si>
  <si>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</si>
  <si>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</si>
  <si>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</si>
  <si>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</si>
  <si>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</si>
  <si>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</si>
  <si>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</si>
  <si>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</si>
  <si>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</si>
  <si>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</si>
  <si>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</si>
  <si>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</si>
  <si>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</si>
  <si>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</si>
  <si>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</si>
  <si>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</si>
  <si>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</si>
  <si>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</si>
  <si>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</si>
  <si>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</si>
  <si>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</si>
  <si>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</si>
  <si>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</si>
  <si>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</si>
  <si>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</si>
  <si>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</si>
  <si>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</si>
  <si>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</si>
  <si>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</si>
  <si>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</si>
  <si>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</si>
  <si>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</si>
  <si>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</si>
  <si>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</si>
  <si>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</si>
  <si>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</si>
  <si>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</si>
  <si>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</si>
  <si>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</si>
  <si>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</si>
  <si>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</si>
  <si>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</si>
  <si>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</si>
  <si>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</si>
  <si>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</si>
  <si>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</si>
  <si>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</si>
  <si>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</si>
  <si>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</si>
  <si>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</si>
  <si>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</si>
  <si>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</si>
  <si>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</si>
  <si>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</si>
  <si>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</si>
  <si>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</si>
  <si>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</si>
  <si>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</si>
  <si>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</si>
  <si>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</si>
  <si>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</si>
  <si>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</si>
  <si>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</si>
  <si>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</si>
  <si>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</si>
  <si>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</si>
  <si>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</si>
  <si>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</si>
  <si>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</si>
  <si>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</si>
  <si>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</si>
  <si>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</si>
  <si>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</si>
  <si>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</si>
  <si>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</si>
  <si>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</si>
  <si>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</si>
  <si>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</si>
  <si>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</si>
  <si>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</si>
  <si>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</si>
  <si>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</si>
  <si>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</si>
  <si>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</si>
  <si>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</si>
  <si>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</si>
  <si>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</si>
  <si>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</si>
  <si>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</si>
  <si>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</si>
  <si>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</si>
  <si>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</si>
  <si>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</si>
  <si>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</si>
  <si>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</si>
  <si>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</si>
  <si>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</si>
  <si>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</si>
  <si>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</si>
  <si>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</si>
  <si>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</si>
  <si>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</si>
  <si>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</si>
  <si>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</si>
  <si>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</si>
  <si>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</si>
  <si>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</si>
  <si>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</si>
  <si>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</si>
  <si>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</si>
  <si>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</si>
  <si>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</si>
  <si>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</si>
  <si>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</si>
  <si>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</si>
  <si>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</si>
  <si>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</si>
  <si>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</si>
  <si>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</si>
  <si>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</si>
  <si>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</si>
  <si>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</si>
  <si>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</si>
  <si>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</si>
  <si>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</si>
  <si>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</si>
  <si>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</si>
  <si>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</si>
  <si>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</si>
  <si>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</si>
  <si>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</si>
  <si>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</si>
  <si>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</si>
  <si>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</si>
  <si>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</si>
  <si>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</si>
  <si>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</si>
  <si>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</si>
  <si>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</si>
  <si>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</si>
  <si>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</si>
  <si>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</si>
  <si>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</si>
  <si>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</si>
  <si>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</si>
  <si>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</si>
  <si>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</si>
  <si>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</si>
  <si>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</si>
  <si>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</si>
  <si>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</si>
  <si>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</si>
  <si>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</si>
  <si>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</si>
  <si>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</si>
  <si>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</si>
  <si>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</si>
  <si>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</si>
  <si>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</si>
  <si>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</si>
  <si>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</si>
  <si>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</si>
  <si>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</si>
  <si>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</si>
  <si>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</si>
  <si>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</si>
  <si>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</si>
  <si>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</si>
  <si>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</si>
  <si>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</si>
  <si>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</si>
  <si>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</si>
  <si>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</si>
  <si>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</si>
  <si>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</si>
  <si>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</si>
  <si>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</si>
  <si>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</si>
  <si>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</si>
  <si>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</si>
  <si>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</si>
  <si>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</si>
  <si>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</si>
  <si>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</si>
  <si>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</si>
  <si>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</si>
  <si>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</si>
  <si>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</si>
  <si>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</si>
  <si>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</si>
  <si>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</si>
  <si>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</si>
  <si>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</si>
  <si>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</si>
  <si>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</si>
  <si>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</si>
  <si>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</si>
  <si>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</si>
  <si>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</si>
  <si>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</si>
  <si>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</si>
  <si>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</si>
  <si>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</si>
  <si>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</si>
  <si>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</si>
  <si>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</si>
  <si>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</si>
  <si>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</si>
  <si>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</si>
  <si>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</si>
  <si>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</si>
  <si>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</si>
  <si>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</si>
  <si>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</si>
  <si>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</si>
  <si>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</si>
  <si>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</si>
  <si>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</si>
  <si>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</si>
  <si>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</si>
  <si>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</si>
  <si>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</si>
  <si>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</si>
  <si>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</si>
  <si>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</si>
  <si>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</si>
  <si>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</si>
  <si>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</si>
  <si>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</si>
  <si>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</si>
  <si>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</si>
  <si>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</si>
  <si>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</si>
  <si>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</si>
  <si>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</si>
  <si>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</si>
  <si>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</si>
  <si>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</si>
  <si>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</si>
  <si>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</si>
  <si>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</si>
  <si>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</si>
  <si>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</si>
  <si>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</si>
  <si>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</si>
  <si>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</si>
  <si>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</si>
  <si>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</si>
  <si>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</si>
  <si>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</si>
  <si>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</si>
  <si>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</si>
  <si>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</si>
  <si>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</si>
  <si>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</si>
  <si>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</si>
  <si>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</si>
  <si>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</si>
  <si>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</si>
  <si>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</si>
  <si>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</si>
  <si>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</si>
  <si>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</si>
  <si>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</si>
  <si>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</si>
  <si>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</si>
  <si>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</si>
  <si>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</si>
  <si>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</si>
  <si>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</si>
  <si>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</si>
  <si>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</si>
  <si>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</si>
  <si>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</si>
  <si>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</si>
  <si>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</si>
  <si>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</si>
  <si>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</si>
  <si>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</si>
  <si>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</si>
  <si>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</si>
  <si>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</si>
  <si>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</si>
  <si>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</si>
  <si>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</si>
  <si>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</si>
  <si>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</si>
  <si>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</si>
  <si>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</si>
  <si>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</si>
  <si>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</si>
  <si>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</si>
  <si>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</si>
  <si>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</si>
  <si>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</si>
  <si>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</si>
  <si>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</si>
  <si>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</si>
  <si>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</si>
  <si>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</si>
  <si>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</si>
  <si>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</si>
  <si>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</si>
  <si>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</si>
  <si>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</si>
  <si>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</si>
  <si>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</si>
  <si>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</si>
  <si>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</si>
  <si>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</si>
  <si>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</si>
  <si>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</si>
  <si>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</si>
  <si>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</si>
  <si>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</si>
  <si>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</si>
  <si>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</si>
  <si>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</si>
  <si>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</si>
  <si>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</si>
  <si>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</si>
  <si>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</si>
  <si>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</si>
  <si>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</si>
  <si>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</si>
  <si>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</si>
  <si>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</si>
  <si>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</si>
  <si>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</si>
  <si>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</si>
  <si>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</si>
  <si>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</si>
  <si>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</si>
  <si>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</si>
  <si>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</si>
  <si>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</si>
  <si>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</si>
  <si>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</si>
  <si>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</si>
  <si>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</si>
  <si>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</si>
  <si>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</si>
  <si>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</si>
  <si>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</si>
  <si>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</si>
  <si>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</si>
  <si>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</si>
  <si>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</si>
  <si>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</si>
  <si>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</si>
  <si>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</si>
  <si>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</si>
  <si>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</si>
  <si>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</si>
  <si>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</si>
  <si>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</si>
  <si>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</si>
  <si>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</si>
  <si>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</si>
  <si>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</si>
  <si>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</si>
  <si>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</si>
  <si>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</si>
  <si>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</si>
  <si>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</si>
  <si>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</si>
  <si>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</si>
  <si>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</si>
  <si>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</si>
  <si>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</si>
  <si>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</si>
  <si>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</si>
  <si>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</si>
  <si>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</si>
  <si>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</si>
  <si>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</si>
  <si>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</si>
  <si>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</si>
  <si>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</si>
  <si>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</si>
  <si>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</si>
  <si>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</si>
  <si>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</si>
  <si>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</si>
  <si>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</si>
  <si>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</si>
  <si>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</si>
  <si>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</si>
  <si>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</si>
  <si>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</si>
  <si>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</si>
  <si>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</si>
  <si>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</si>
  <si>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</si>
  <si>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</si>
  <si>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</si>
  <si>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</si>
  <si>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</si>
  <si>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</si>
  <si>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</si>
  <si>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</si>
  <si>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</si>
  <si>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</si>
  <si>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</si>
  <si>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</si>
  <si>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</si>
  <si>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</si>
  <si>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</si>
  <si>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</si>
  <si>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</si>
  <si>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</si>
  <si>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</si>
  <si>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</si>
  <si>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</si>
  <si>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</si>
  <si>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</si>
  <si>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</si>
  <si>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</si>
  <si>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</si>
  <si>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</si>
  <si>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</si>
  <si>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</si>
  <si>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</si>
  <si>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</si>
  <si>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</si>
  <si>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</si>
  <si>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</si>
  <si>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</si>
  <si>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</si>
  <si>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</si>
  <si>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</si>
  <si>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</si>
  <si>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</si>
  <si>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</si>
  <si>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</si>
  <si>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</si>
  <si>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</si>
  <si>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</si>
  <si>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</si>
  <si>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</si>
  <si>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</si>
  <si>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</si>
  <si>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</si>
  <si>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</si>
  <si>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</si>
  <si>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</si>
  <si>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</si>
  <si>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</si>
  <si>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</si>
  <si>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</si>
  <si>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</si>
  <si>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</si>
  <si>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</si>
  <si>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</si>
  <si>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</si>
  <si>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</si>
  <si>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</si>
  <si>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</si>
  <si>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</si>
  <si>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</si>
  <si>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</si>
  <si>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</si>
  <si>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</si>
  <si>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</si>
  <si>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</si>
  <si>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</si>
  <si>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</si>
  <si>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</si>
  <si>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</si>
  <si>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</si>
  <si>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</si>
  <si>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</si>
  <si>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</si>
  <si>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</si>
  <si>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</si>
  <si>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</si>
  <si>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</si>
  <si>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</si>
  <si>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</si>
  <si>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</si>
  <si>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</si>
  <si>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</si>
  <si>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</si>
  <si>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</si>
  <si>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</si>
  <si>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</si>
  <si>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</si>
  <si>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</si>
  <si>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</si>
  <si>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</si>
  <si>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</si>
  <si>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</si>
  <si>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</si>
  <si>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</si>
  <si>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</si>
  <si>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</si>
  <si>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</si>
  <si>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</si>
  <si>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</si>
  <si>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</si>
  <si>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</si>
  <si>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</si>
  <si>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</si>
  <si>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</si>
  <si>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</si>
  <si>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</si>
  <si>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</si>
  <si>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</si>
  <si>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</si>
  <si>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</si>
  <si>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</si>
  <si>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</si>
  <si>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</si>
  <si>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</si>
  <si>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</si>
  <si>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</si>
  <si>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</si>
  <si>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</si>
  <si>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</si>
  <si>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</si>
  <si>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</si>
  <si>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</si>
  <si>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</si>
  <si>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</si>
  <si>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</si>
  <si>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</si>
  <si>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</si>
  <si>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</si>
  <si>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</si>
  <si>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</si>
  <si>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</si>
  <si>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</si>
  <si>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</si>
  <si>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</si>
  <si>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</si>
  <si>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</si>
  <si>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</si>
  <si>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</si>
  <si>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</si>
  <si>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</si>
  <si>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</si>
  <si>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</si>
  <si>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</si>
  <si>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</si>
  <si>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</si>
  <si>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</si>
  <si>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</si>
  <si>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</si>
  <si>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</si>
  <si>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</si>
  <si>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</si>
  <si>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</si>
  <si>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</si>
  <si>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</si>
  <si>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</si>
  <si>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</si>
  <si>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</si>
  <si>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</si>
  <si>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</si>
  <si>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</si>
  <si>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</si>
  <si>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</si>
  <si>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</si>
  <si>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</si>
  <si>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</si>
  <si>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</si>
  <si>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</si>
  <si>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</si>
  <si>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</si>
  <si>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</si>
  <si>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</si>
  <si>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</si>
  <si>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</si>
  <si>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</si>
  <si>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</si>
  <si>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</si>
  <si>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</si>
  <si>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</si>
  <si>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</si>
  <si>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</si>
  <si>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</si>
  <si>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</si>
  <si>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</si>
  <si>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</si>
  <si>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</si>
  <si>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</si>
  <si>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</si>
  <si>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</si>
  <si>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</si>
  <si>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</si>
  <si>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</si>
  <si>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</si>
  <si>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</si>
  <si>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</si>
  <si>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</si>
  <si>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</si>
  <si>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</si>
  <si>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</si>
  <si>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</si>
  <si>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</si>
  <si>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</si>
  <si>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</si>
  <si>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</si>
  <si>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</si>
  <si>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</si>
  <si>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</si>
  <si>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</si>
  <si>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</si>
  <si>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</si>
  <si>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</si>
  <si>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</si>
  <si>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</si>
  <si>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</si>
  <si>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</si>
  <si>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</si>
  <si>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</si>
  <si>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</si>
  <si>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</si>
  <si>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</si>
  <si>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</si>
  <si>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</si>
  <si>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</si>
  <si>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</si>
  <si>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</si>
  <si>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</si>
  <si>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</si>
  <si>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</si>
  <si>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</si>
  <si>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</si>
  <si>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</si>
  <si>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</si>
  <si>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</si>
  <si>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</si>
  <si>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</si>
  <si>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</si>
  <si>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</si>
  <si>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</si>
  <si>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</si>
  <si>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</si>
  <si>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</si>
  <si>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</si>
  <si>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</si>
  <si>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</si>
  <si>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</si>
  <si>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</si>
  <si>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</si>
  <si>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</si>
  <si>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</si>
  <si>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</si>
  <si>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</si>
  <si>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</si>
  <si>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</si>
  <si>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</si>
  <si>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</si>
  <si>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</si>
  <si>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</si>
  <si>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</si>
  <si>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</si>
  <si>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</si>
  <si>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</si>
  <si>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</si>
  <si>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</si>
  <si>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</si>
  <si>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</si>
  <si>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</si>
  <si>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</si>
  <si>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</si>
  <si>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</si>
  <si>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</si>
  <si>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</si>
  <si>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</si>
  <si>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</si>
  <si>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</si>
  <si>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</si>
  <si>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</si>
  <si>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</si>
  <si>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</si>
  <si>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</si>
  <si>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</si>
  <si>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</si>
  <si>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</si>
  <si>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</si>
  <si>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</si>
  <si>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</si>
  <si>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</si>
  <si>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</si>
  <si>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</si>
  <si>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</si>
  <si>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</si>
  <si>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</si>
  <si>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</si>
  <si>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</si>
  <si>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</si>
  <si>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</si>
  <si>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</si>
  <si>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</si>
  <si>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</si>
  <si>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</si>
  <si>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</si>
  <si>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</si>
  <si>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</si>
  <si>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</si>
  <si>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</si>
  <si>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</si>
  <si>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</si>
  <si>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</si>
  <si>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</si>
  <si>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</si>
  <si>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</si>
  <si>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</si>
  <si>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</si>
  <si>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</si>
  <si>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</si>
  <si>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</si>
  <si>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</si>
  <si>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</si>
  <si>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</si>
  <si>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</si>
  <si>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</si>
  <si>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</si>
  <si>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</si>
  <si>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</si>
  <si>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</si>
  <si>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</si>
  <si>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</si>
  <si>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</si>
  <si>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</si>
  <si>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</si>
  <si>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</si>
  <si>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</si>
  <si>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</si>
  <si>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</si>
  <si>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</si>
  <si>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</si>
  <si>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</si>
  <si>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</si>
  <si>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</si>
  <si>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</si>
  <si>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</si>
  <si>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</si>
  <si>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</si>
  <si>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</si>
  <si>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</si>
  <si>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</si>
  <si>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</si>
  <si>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</si>
  <si>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</si>
  <si>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</si>
  <si>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</si>
  <si>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</si>
  <si>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</si>
  <si>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</si>
  <si>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</si>
  <si>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</si>
  <si>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</si>
  <si>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</si>
  <si>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</si>
  <si>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</si>
  <si>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</si>
  <si>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</si>
  <si>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</si>
  <si>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</si>
  <si>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</si>
  <si>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</si>
  <si>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</si>
  <si>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</si>
  <si>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</si>
  <si>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</si>
  <si>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</si>
  <si>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</si>
  <si>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</si>
  <si>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</si>
  <si>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</si>
  <si>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</si>
  <si>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</si>
  <si>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</si>
  <si>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</si>
  <si>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</si>
  <si>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</si>
  <si>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</si>
  <si>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</si>
  <si>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</si>
  <si>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</si>
  <si>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</si>
  <si>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</si>
  <si>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</si>
  <si>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</si>
  <si>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</si>
  <si>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</si>
  <si>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</si>
  <si>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</si>
  <si>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</si>
  <si>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</si>
  <si>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</si>
  <si>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</si>
  <si>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</si>
  <si>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</si>
  <si>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</si>
  <si>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</si>
  <si>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</si>
  <si>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</si>
  <si>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</si>
  <si>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</si>
  <si>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</si>
  <si>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</si>
  <si>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</si>
  <si>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</si>
  <si>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</si>
  <si>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</si>
  <si>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</si>
  <si>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</si>
  <si>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</si>
  <si>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</si>
  <si>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</si>
  <si>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</si>
  <si>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</si>
  <si>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</si>
  <si>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</si>
  <si>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</si>
  <si>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</si>
  <si>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</si>
  <si>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</si>
  <si>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</si>
  <si>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</si>
  <si>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</si>
  <si>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</si>
  <si>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</si>
  <si>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</si>
  <si>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</si>
  <si>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</si>
  <si>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</si>
  <si>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</si>
  <si>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</si>
  <si>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</si>
  <si>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</si>
  <si>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</si>
  <si>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</si>
  <si>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</si>
  <si>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</si>
  <si>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</si>
  <si>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</si>
  <si>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</si>
  <si>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</si>
  <si>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</si>
  <si>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</si>
  <si>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</si>
  <si>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</si>
  <si>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</si>
  <si>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</si>
  <si>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</si>
  <si>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</si>
  <si>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</si>
  <si>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</si>
  <si>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</si>
  <si>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</si>
  <si>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</si>
  <si>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</si>
  <si>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</si>
  <si>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</si>
  <si>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</si>
  <si>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</si>
  <si>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</si>
  <si>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</si>
  <si>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</si>
  <si>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</si>
  <si>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</si>
  <si>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</si>
  <si>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</si>
  <si>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</si>
  <si>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</si>
  <si>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</si>
  <si>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</si>
  <si>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</si>
  <si>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</si>
  <si>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</si>
  <si>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</si>
  <si>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</si>
  <si>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</si>
  <si>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</si>
  <si>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</si>
  <si>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</si>
  <si>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</si>
  <si>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</si>
  <si>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</si>
  <si>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</si>
  <si>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</si>
  <si>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</si>
  <si>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</si>
  <si>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</si>
  <si>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</si>
  <si>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</si>
  <si>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</si>
  <si>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</si>
  <si>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</si>
  <si>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</si>
  <si>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</si>
  <si>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</si>
  <si>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</si>
  <si>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</si>
  <si>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</si>
  <si>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</si>
  <si>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</si>
  <si>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</si>
  <si>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</si>
  <si>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</si>
  <si>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</si>
  <si>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</si>
  <si>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</si>
  <si>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</si>
  <si>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</si>
  <si>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</si>
  <si>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</si>
  <si>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</si>
  <si>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</si>
  <si>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</si>
  <si>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</si>
  <si>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</si>
  <si>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</si>
  <si>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</si>
  <si>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</si>
  <si>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</si>
  <si>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</si>
  <si>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</si>
  <si>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</si>
  <si>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</si>
  <si>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</si>
  <si>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</si>
  <si>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</si>
  <si>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</si>
  <si>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</si>
  <si>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</si>
  <si>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</si>
  <si>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</si>
  <si>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</si>
  <si>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</si>
  <si>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</si>
  <si>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</si>
  <si>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</si>
  <si>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</si>
  <si>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</si>
  <si>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</si>
  <si>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</si>
  <si>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</si>
  <si>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</si>
  <si>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</si>
  <si>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</si>
  <si>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</si>
  <si>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</si>
  <si>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</si>
  <si>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</si>
  <si>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</si>
  <si>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</si>
  <si>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</si>
  <si>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</si>
  <si>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</si>
  <si>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</si>
  <si>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</si>
  <si>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</si>
  <si>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</si>
  <si>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</si>
  <si>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</si>
  <si>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</si>
  <si>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</si>
  <si>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</si>
  <si>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</si>
  <si>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</si>
  <si>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</si>
  <si>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</si>
  <si>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</si>
  <si>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</si>
  <si>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</si>
  <si>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</si>
  <si>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</si>
  <si>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</si>
  <si>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</si>
  <si>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</si>
  <si>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</si>
  <si>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</si>
  <si>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</si>
  <si>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</si>
  <si>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</si>
  <si>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</si>
  <si>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</si>
  <si>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</si>
  <si>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</si>
  <si>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</si>
  <si>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</si>
  <si>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</si>
  <si>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</si>
  <si>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</si>
  <si>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</si>
  <si>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</si>
  <si>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</si>
  <si>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</si>
  <si>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</si>
  <si>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</si>
  <si>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</si>
  <si>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</si>
  <si>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</si>
  <si>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</si>
  <si>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</si>
  <si>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</si>
  <si>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</si>
  <si>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</si>
  <si>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</si>
  <si>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</si>
  <si>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</si>
  <si>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</si>
  <si>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</si>
  <si>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</si>
  <si>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</si>
  <si>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</si>
  <si>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</si>
  <si>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</si>
  <si>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</si>
  <si>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</si>
  <si>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</si>
  <si>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</si>
  <si>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</si>
  <si>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</si>
  <si>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</si>
  <si>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</si>
  <si>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</si>
  <si>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</si>
  <si>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</si>
  <si>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</si>
  <si>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</si>
  <si>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</si>
  <si>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</si>
  <si>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</si>
  <si>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</si>
  <si>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</si>
  <si>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</si>
  <si>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</si>
  <si>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</si>
  <si>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</si>
  <si>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</si>
  <si>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</si>
  <si>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</si>
  <si>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</si>
  <si>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</si>
  <si>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</si>
  <si>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</si>
  <si>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</si>
  <si>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</si>
  <si>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</si>
  <si>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</si>
  <si>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</si>
  <si>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</si>
  <si>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</si>
  <si>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</si>
  <si>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</si>
  <si>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</si>
  <si>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</si>
  <si>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</si>
  <si>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</si>
  <si>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</si>
  <si>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</si>
  <si>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</si>
  <si>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</si>
  <si>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</si>
  <si>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</si>
  <si>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</si>
  <si>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</si>
  <si>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</si>
  <si>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</si>
  <si>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</si>
  <si>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</si>
  <si>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</si>
  <si>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</si>
  <si>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</si>
  <si>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</si>
  <si>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</si>
  <si>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</si>
  <si>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</si>
  <si>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</si>
  <si>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</si>
  <si>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</si>
  <si>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</si>
  <si>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</si>
  <si>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</si>
  <si>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</si>
  <si>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</si>
  <si>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</si>
  <si>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</si>
  <si>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</si>
  <si>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</si>
  <si>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</si>
  <si>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</si>
  <si>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</si>
  <si>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</si>
  <si>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</si>
  <si>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</si>
  <si>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</si>
  <si>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</si>
  <si>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</si>
  <si>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</si>
  <si>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</si>
  <si>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</si>
  <si>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</si>
  <si>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</si>
  <si>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</si>
  <si>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</si>
  <si>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</si>
  <si>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</si>
  <si>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</si>
  <si>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</si>
  <si>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</si>
  <si>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</si>
  <si>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</si>
  <si>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</si>
  <si>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</si>
  <si>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</si>
  <si>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</si>
  <si>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</si>
  <si>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</si>
  <si>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</si>
  <si>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</si>
  <si>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</si>
  <si>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</si>
  <si>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</si>
  <si>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</si>
  <si>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</si>
  <si>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</si>
  <si>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</si>
  <si>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</si>
  <si>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</si>
  <si>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</si>
  <si>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</si>
  <si>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</si>
  <si>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</si>
  <si>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</si>
  <si>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</si>
  <si>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</si>
  <si>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</si>
  <si>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</si>
  <si>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</si>
  <si>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</si>
  <si>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</si>
  <si>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</si>
  <si>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</si>
  <si>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</si>
  <si>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</si>
  <si>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</si>
  <si>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</si>
  <si>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</si>
  <si>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</si>
  <si>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</si>
  <si>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</si>
  <si>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</si>
  <si>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</si>
  <si>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</si>
  <si>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</si>
  <si>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</si>
  <si>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</si>
  <si>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</si>
  <si>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</si>
  <si>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</si>
  <si>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</si>
  <si>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</si>
  <si>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</si>
  <si>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</si>
  <si>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</si>
  <si>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</si>
  <si>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</si>
  <si>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</si>
  <si>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</si>
  <si>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</si>
  <si>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</si>
  <si>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</si>
  <si>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</si>
  <si>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</si>
  <si>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</si>
  <si>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</si>
  <si>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</si>
  <si>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</si>
  <si>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</si>
  <si>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</si>
  <si>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</si>
  <si>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</si>
  <si>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</si>
  <si>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</si>
  <si>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</si>
  <si>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</si>
  <si>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</si>
  <si>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</si>
  <si>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</si>
  <si>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</si>
  <si>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</si>
  <si>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</si>
  <si>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</si>
  <si>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</si>
  <si>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</si>
  <si>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</si>
  <si>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</si>
  <si>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</si>
  <si>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</si>
  <si>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</si>
  <si>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</si>
  <si>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</si>
  <si>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</si>
  <si>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</si>
  <si>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</si>
  <si>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</si>
  <si>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</si>
  <si>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</si>
  <si>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</si>
  <si>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</si>
  <si>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</si>
  <si>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</si>
  <si>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</si>
  <si>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</si>
  <si>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</si>
  <si>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</si>
  <si>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</si>
  <si>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</si>
  <si>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</si>
  <si>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</si>
  <si>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</si>
  <si>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</si>
  <si>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</si>
  <si>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</si>
  <si>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</si>
  <si>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</si>
  <si>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</si>
  <si>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</si>
  <si>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</si>
  <si>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</si>
  <si>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</si>
  <si>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</si>
  <si>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</si>
  <si>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</si>
  <si>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</si>
  <si>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</si>
  <si>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</si>
  <si>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</si>
  <si>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</si>
  <si>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</si>
  <si>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</si>
  <si>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</si>
  <si>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</si>
  <si>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</si>
  <si>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</si>
  <si>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</si>
  <si>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</si>
  <si>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</si>
  <si>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</si>
  <si>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</si>
  <si>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</si>
  <si>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</si>
  <si>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</si>
  <si>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</si>
  <si>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</si>
  <si>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</si>
  <si>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</si>
  <si>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</si>
  <si>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</si>
  <si>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</si>
  <si>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</si>
  <si>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</si>
  <si>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</si>
  <si>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</si>
  <si>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</si>
  <si>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</si>
  <si>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</si>
  <si>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</si>
  <si>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</si>
  <si>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</si>
  <si>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</si>
  <si>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</si>
  <si>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</si>
  <si>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</si>
  <si>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</si>
  <si>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</si>
  <si>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</si>
  <si>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</si>
  <si>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</si>
  <si>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</si>
  <si>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</si>
  <si>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</si>
  <si>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</si>
  <si>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</si>
  <si>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</si>
  <si>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</si>
  <si>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</si>
  <si>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</si>
  <si>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</si>
  <si>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</si>
  <si>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</si>
  <si>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</si>
  <si>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</si>
  <si>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</si>
  <si>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</si>
  <si>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</si>
  <si>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</si>
  <si>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</si>
  <si>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</si>
  <si>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</si>
  <si>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</si>
  <si>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</si>
  <si>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</si>
  <si>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</si>
  <si>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</si>
  <si>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</si>
  <si>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</si>
  <si>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</si>
  <si>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</si>
  <si>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</si>
  <si>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</si>
  <si>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</si>
  <si>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</si>
  <si>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</si>
  <si>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</si>
  <si>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</si>
  <si>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</si>
  <si>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</si>
  <si>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</si>
  <si>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</si>
  <si>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</si>
  <si>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</si>
  <si>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</si>
  <si>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</si>
  <si>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</si>
  <si>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</si>
  <si>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</si>
  <si>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</si>
  <si>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</si>
  <si>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</si>
  <si>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</si>
  <si>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</si>
  <si>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</si>
  <si>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</si>
  <si>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</si>
  <si>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</si>
  <si>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</si>
  <si>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</si>
  <si>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</si>
  <si>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</si>
  <si>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</si>
  <si>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</si>
  <si>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</si>
  <si>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</si>
  <si>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</si>
  <si>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</si>
  <si>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</si>
  <si>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</si>
  <si>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</si>
  <si>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</si>
  <si>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</si>
  <si>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</si>
  <si>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</si>
  <si>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</si>
  <si>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</si>
  <si>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</si>
  <si>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</si>
  <si>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</si>
  <si>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</si>
  <si>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</si>
  <si>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</si>
  <si>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</si>
  <si>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</si>
  <si>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</si>
  <si>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</si>
  <si>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</si>
  <si>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</si>
  <si>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</si>
  <si>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</si>
  <si>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</si>
  <si>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</si>
  <si>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</si>
  <si>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</si>
  <si>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</si>
  <si>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</si>
  <si>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</si>
  <si>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</si>
  <si>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</si>
  <si>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</si>
  <si>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</si>
  <si>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</si>
  <si>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</si>
  <si>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</si>
  <si>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</si>
  <si>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</si>
  <si>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</si>
  <si>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</si>
  <si>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</si>
  <si>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</si>
  <si>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</si>
  <si>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</si>
  <si>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</si>
  <si>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</si>
  <si>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</si>
  <si>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</si>
  <si>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</si>
  <si>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</si>
  <si>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</si>
  <si>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</si>
  <si>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</si>
  <si>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</si>
  <si>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</si>
  <si>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</si>
  <si>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</si>
  <si>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</si>
  <si>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</si>
  <si>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</si>
  <si>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</si>
  <si>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</si>
  <si>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</si>
  <si>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</si>
  <si>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</si>
  <si>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</si>
  <si>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</si>
  <si>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</si>
  <si>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</si>
  <si>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</si>
  <si>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</si>
  <si>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</si>
  <si>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</si>
  <si>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</si>
  <si>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</si>
  <si>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</si>
  <si>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</si>
  <si>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</si>
  <si>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</si>
  <si>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</si>
  <si>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</si>
  <si>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</si>
  <si>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</si>
  <si>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</si>
  <si>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</si>
  <si>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</si>
  <si>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</si>
  <si>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</si>
  <si>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</si>
  <si>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</si>
  <si>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</si>
  <si>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</si>
  <si>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</si>
  <si>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</si>
  <si>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</si>
  <si>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</si>
  <si>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</si>
  <si>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</si>
  <si>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</si>
  <si>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</si>
  <si>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</si>
  <si>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</si>
  <si>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</si>
  <si>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</si>
  <si>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</si>
  <si>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</si>
  <si>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</si>
  <si>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</si>
  <si>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</si>
  <si>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</si>
  <si>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</si>
  <si>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</si>
  <si>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</si>
  <si>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</si>
  <si>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</si>
  <si>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</si>
  <si>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</si>
  <si>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</si>
  <si>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</si>
  <si>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</si>
  <si>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</si>
  <si>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</si>
  <si>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</si>
  <si>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</si>
  <si>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</si>
  <si>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</si>
  <si>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</si>
  <si>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</si>
  <si>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</si>
  <si>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</si>
  <si>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</si>
  <si>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</si>
  <si>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</si>
  <si>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</si>
  <si>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</si>
  <si>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</si>
  <si>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</si>
  <si>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</si>
  <si>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</si>
  <si>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</si>
  <si>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</si>
  <si>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</si>
  <si>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</si>
  <si>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</si>
  <si>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</si>
  <si>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</si>
  <si>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</si>
  <si>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</si>
  <si>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</si>
  <si>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</si>
  <si>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</si>
  <si>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</si>
  <si>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</si>
  <si>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</si>
  <si>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</si>
  <si>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</si>
  <si>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</si>
  <si>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</si>
  <si>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</si>
  <si>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</si>
  <si>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</si>
  <si>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</si>
  <si>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</si>
  <si>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</si>
  <si>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</si>
  <si>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</si>
  <si>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</si>
  <si>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</si>
  <si>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</si>
  <si>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</si>
  <si>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</si>
  <si>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</si>
  <si>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</si>
  <si>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</si>
  <si>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</si>
  <si>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 xml:space="preserve"> </t>
  </si>
  <si>
    <t>P</t>
  </si>
  <si>
    <t>N</t>
  </si>
  <si>
    <t>R(%)</t>
  </si>
  <si>
    <t>SI</t>
  </si>
  <si>
    <t>Sum</t>
  </si>
  <si>
    <t xml:space="preserve">difference </t>
  </si>
  <si>
    <t>product</t>
  </si>
  <si>
    <t>division</t>
  </si>
  <si>
    <t>average</t>
  </si>
  <si>
    <t>item</t>
  </si>
  <si>
    <t>apple</t>
  </si>
  <si>
    <t>banana</t>
  </si>
  <si>
    <t>mango</t>
  </si>
  <si>
    <t>orange</t>
  </si>
  <si>
    <t>Price</t>
  </si>
  <si>
    <t>Qty</t>
  </si>
  <si>
    <t>Amount</t>
  </si>
  <si>
    <t>abs_reference</t>
  </si>
  <si>
    <t>num1</t>
  </si>
  <si>
    <t>num2</t>
  </si>
  <si>
    <t>output</t>
  </si>
  <si>
    <t>Names</t>
  </si>
  <si>
    <t>English</t>
  </si>
  <si>
    <t>maths</t>
  </si>
  <si>
    <t>sci</t>
  </si>
  <si>
    <t>Aman</t>
  </si>
  <si>
    <t>abhay</t>
  </si>
  <si>
    <t>ajay</t>
  </si>
  <si>
    <t>bhavesh</t>
  </si>
  <si>
    <t>bhavin</t>
  </si>
  <si>
    <t>bhargav</t>
  </si>
  <si>
    <t>chinmay</t>
  </si>
  <si>
    <t>chootu</t>
  </si>
  <si>
    <t>Total_marks</t>
  </si>
  <si>
    <t>Total marks by subject</t>
  </si>
  <si>
    <t>sum of total marks</t>
  </si>
  <si>
    <t>updated_totalmarks</t>
  </si>
  <si>
    <t>Melodi</t>
  </si>
  <si>
    <t>englishmarks_reduce</t>
  </si>
  <si>
    <t>sum of updated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</si>
</sst>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5" fillId="0" borderId="2" xfId="0" applyFont="1" applyBorder="1"/>
    <xf numFmtId="0" fontId="0" fillId="5" borderId="2" xfId="0" applyFill="1" applyBorder="1"/>
    <xf numFmtId="0" fontId="0" fillId="5" borderId="3" xfId="0" applyFill="1" applyBorder="1"/>
    <xf numFmtId="0" fontId="0" fillId="0" borderId="3" xfId="0" applyBorder="1"/>
    <xf numFmtId="0" fontId="0" fillId="5" borderId="4" xfId="0" applyFill="1" applyBorder="1"/>
    <xf numFmtId="0" fontId="0" fillId="0" borderId="4" xfId="0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29456-2ED1-4B3A-A61A-86A6241330CA}" name="Table2" displayName="Table2" ref="A1:D10" totalsRowShown="0" headerRowDxfId="11" headerRowBorderDxfId="10" tableBorderDxfId="9" totalsRowBorderDxfId="8">
  <autoFilter ref="A1:D10" xr:uid="{B5E29456-2ED1-4B3A-A61A-86A6241330CA}"/>
  <tableColumns count="4">
    <tableColumn id="1" xr3:uid="{40A811E1-63A4-4B81-9049-DF3F2B671FE6}" name="Names" dataDxfId="7"/>
    <tableColumn id="2" xr3:uid="{01D3BBEB-E071-4F7C-BBE3-FB84FCD4E918}" name="English" dataDxfId="6"/>
    <tableColumn id="3" xr3:uid="{671D7994-FF63-436F-9F06-5AE2BC18573D}" name="maths" dataDxfId="5"/>
    <tableColumn id="4" xr3:uid="{08FEA309-70B2-4B7A-8A60-B0F5A9415007}" name="sci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opLeftCell="I1" zoomScaleNormal="100" workbookViewId="0">
      <selection activeCell="O7" sqref="O7"/>
    </sheetView>
  </sheetViews>
  <sheetFormatPr defaultColWidth="19.28515625" defaultRowHeight="15" customHeight="1" x14ac:dyDescent="0.25"/>
  <cols>
    <col min="13" max="13" width="26.42578125" customWidth="1"/>
    <col min="17" max="17" width="19.2851562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  <c r="P2" t="s">
        <v>15381</v>
      </c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M15347" s="2" t="s">
        <v>15380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8B3F-E98A-4235-821A-38C57D5148F5}">
  <dimension ref="A1:O16"/>
  <sheetViews>
    <sheetView workbookViewId="0">
      <selection activeCell="A2" sqref="A2"/>
    </sheetView>
  </sheetViews>
  <sheetFormatPr defaultRowHeight="15" x14ac:dyDescent="0.25"/>
  <cols>
    <col min="11" max="11" width="17.42578125" customWidth="1"/>
  </cols>
  <sheetData>
    <row r="1" spans="1:15" x14ac:dyDescent="0.25">
      <c r="G1" s="8"/>
      <c r="H1" s="8"/>
      <c r="I1" s="8" t="s">
        <v>15386</v>
      </c>
      <c r="J1" s="8" t="s">
        <v>15387</v>
      </c>
      <c r="K1" s="8" t="s">
        <v>15388</v>
      </c>
      <c r="L1" s="8" t="s">
        <v>15389</v>
      </c>
      <c r="M1" s="8" t="s">
        <v>15390</v>
      </c>
    </row>
    <row r="2" spans="1:15" x14ac:dyDescent="0.25">
      <c r="A2" s="8" t="s">
        <v>15382</v>
      </c>
      <c r="B2" s="8" t="s">
        <v>15383</v>
      </c>
      <c r="C2" s="8" t="s">
        <v>15384</v>
      </c>
      <c r="D2" s="8" t="s">
        <v>15385</v>
      </c>
      <c r="G2" s="8">
        <v>10</v>
      </c>
      <c r="H2" s="8">
        <v>100</v>
      </c>
      <c r="I2" s="8">
        <f>SUM(G2:H2)</f>
        <v>110</v>
      </c>
      <c r="J2" s="8">
        <f>G2-H2</f>
        <v>-90</v>
      </c>
      <c r="K2" s="8">
        <f>G2*H2</f>
        <v>1000</v>
      </c>
      <c r="L2" s="8">
        <f>G2/H2</f>
        <v>0.1</v>
      </c>
      <c r="M2" s="8">
        <f>AVERAGE(G2,H2)</f>
        <v>55</v>
      </c>
    </row>
    <row r="3" spans="1:15" x14ac:dyDescent="0.25">
      <c r="A3" s="8">
        <v>1000</v>
      </c>
      <c r="B3" s="8">
        <v>30</v>
      </c>
      <c r="C3" s="8">
        <v>5</v>
      </c>
      <c r="D3" s="8">
        <f>(A3*(B3/12)*C3/100)</f>
        <v>125</v>
      </c>
      <c r="G3" s="8">
        <v>20</v>
      </c>
      <c r="H3" s="8">
        <v>120</v>
      </c>
      <c r="I3" s="8">
        <f>SUM(G3:H3)</f>
        <v>140</v>
      </c>
      <c r="J3" s="8">
        <f t="shared" ref="J3:J8" si="0">G3-H3</f>
        <v>-100</v>
      </c>
      <c r="K3" s="8">
        <f t="shared" ref="K3:K8" si="1">G3*H3</f>
        <v>2400</v>
      </c>
      <c r="L3" s="8">
        <f t="shared" ref="L3:L8" si="2">G3/H3</f>
        <v>0.16666666666666666</v>
      </c>
      <c r="M3" s="8">
        <f t="shared" ref="M3:M8" si="3">AVERAGE(G3,H3)</f>
        <v>70</v>
      </c>
    </row>
    <row r="4" spans="1:15" x14ac:dyDescent="0.25">
      <c r="A4" s="8">
        <v>2385</v>
      </c>
      <c r="B4" s="8">
        <v>24</v>
      </c>
      <c r="C4" s="8">
        <v>8</v>
      </c>
      <c r="D4" s="8">
        <f t="shared" ref="D4:D9" si="4">(A4*(B4/12)*C4/100)</f>
        <v>381.6</v>
      </c>
      <c r="G4" s="8">
        <v>30</v>
      </c>
      <c r="H4" s="8">
        <v>130</v>
      </c>
      <c r="I4" s="8">
        <f>SUM(G4+H4)</f>
        <v>160</v>
      </c>
      <c r="J4" s="8">
        <f t="shared" si="0"/>
        <v>-100</v>
      </c>
      <c r="K4" s="8">
        <f t="shared" si="1"/>
        <v>3900</v>
      </c>
      <c r="L4" s="8">
        <f t="shared" si="2"/>
        <v>0.23076923076923078</v>
      </c>
      <c r="M4" s="8">
        <f t="shared" si="3"/>
        <v>80</v>
      </c>
    </row>
    <row r="5" spans="1:15" x14ac:dyDescent="0.25">
      <c r="A5" s="8">
        <v>50000</v>
      </c>
      <c r="B5" s="8">
        <v>56</v>
      </c>
      <c r="C5" s="8">
        <v>7.5</v>
      </c>
      <c r="D5" s="8">
        <f t="shared" si="4"/>
        <v>17500</v>
      </c>
      <c r="G5" s="8">
        <v>40</v>
      </c>
      <c r="H5" s="8">
        <v>140</v>
      </c>
      <c r="I5" s="8">
        <f t="shared" ref="I5:I8" si="5">SUM(G5+H5)</f>
        <v>180</v>
      </c>
      <c r="J5" s="8">
        <f t="shared" si="0"/>
        <v>-100</v>
      </c>
      <c r="K5" s="8">
        <f t="shared" si="1"/>
        <v>5600</v>
      </c>
      <c r="L5" s="8">
        <f t="shared" si="2"/>
        <v>0.2857142857142857</v>
      </c>
      <c r="M5" s="8">
        <f t="shared" si="3"/>
        <v>90</v>
      </c>
    </row>
    <row r="6" spans="1:15" x14ac:dyDescent="0.25">
      <c r="A6" s="8">
        <v>100000</v>
      </c>
      <c r="B6" s="8">
        <v>11</v>
      </c>
      <c r="C6" s="8">
        <v>6.75</v>
      </c>
      <c r="D6" s="8">
        <f t="shared" si="4"/>
        <v>6187.4999999999991</v>
      </c>
      <c r="G6" s="8">
        <v>50</v>
      </c>
      <c r="H6" s="8">
        <v>150</v>
      </c>
      <c r="I6" s="8">
        <f t="shared" si="5"/>
        <v>200</v>
      </c>
      <c r="J6" s="8">
        <f t="shared" si="0"/>
        <v>-100</v>
      </c>
      <c r="K6" s="8">
        <f t="shared" si="1"/>
        <v>7500</v>
      </c>
      <c r="L6" s="8">
        <f t="shared" si="2"/>
        <v>0.33333333333333331</v>
      </c>
      <c r="M6" s="8">
        <f t="shared" si="3"/>
        <v>100</v>
      </c>
    </row>
    <row r="7" spans="1:15" x14ac:dyDescent="0.25">
      <c r="A7" s="8">
        <v>1400000</v>
      </c>
      <c r="B7" s="8">
        <v>12</v>
      </c>
      <c r="C7" s="8">
        <v>7.5</v>
      </c>
      <c r="D7" s="8">
        <f t="shared" si="4"/>
        <v>105000</v>
      </c>
      <c r="G7" s="8">
        <v>60</v>
      </c>
      <c r="H7" s="8">
        <v>160</v>
      </c>
      <c r="I7" s="8">
        <f t="shared" si="5"/>
        <v>220</v>
      </c>
      <c r="J7" s="8">
        <f t="shared" si="0"/>
        <v>-100</v>
      </c>
      <c r="K7" s="8">
        <f t="shared" si="1"/>
        <v>9600</v>
      </c>
      <c r="L7" s="8">
        <f t="shared" si="2"/>
        <v>0.375</v>
      </c>
      <c r="M7" s="8">
        <f t="shared" si="3"/>
        <v>110</v>
      </c>
    </row>
    <row r="8" spans="1:15" x14ac:dyDescent="0.25">
      <c r="A8" s="8">
        <v>600000</v>
      </c>
      <c r="B8" s="8">
        <v>25</v>
      </c>
      <c r="C8" s="8">
        <v>8.25</v>
      </c>
      <c r="D8" s="8">
        <f t="shared" si="4"/>
        <v>103125</v>
      </c>
      <c r="G8" s="8">
        <v>70</v>
      </c>
      <c r="H8" s="8">
        <v>170</v>
      </c>
      <c r="I8" s="8">
        <f t="shared" si="5"/>
        <v>240</v>
      </c>
      <c r="J8" s="8">
        <f t="shared" si="0"/>
        <v>-100</v>
      </c>
      <c r="K8" s="8">
        <f t="shared" si="1"/>
        <v>11900</v>
      </c>
      <c r="L8" s="8">
        <f t="shared" si="2"/>
        <v>0.41176470588235292</v>
      </c>
      <c r="M8" s="8">
        <f t="shared" si="3"/>
        <v>120</v>
      </c>
    </row>
    <row r="9" spans="1:15" x14ac:dyDescent="0.25">
      <c r="A9" s="8">
        <v>750000</v>
      </c>
      <c r="B9" s="8">
        <v>23</v>
      </c>
      <c r="C9" s="8">
        <v>12</v>
      </c>
      <c r="D9" s="8">
        <f t="shared" si="4"/>
        <v>172500</v>
      </c>
      <c r="G9" s="9">
        <f t="shared" ref="G9:M9" si="6">SUM(G2:G8)</f>
        <v>280</v>
      </c>
      <c r="H9" s="9">
        <f t="shared" si="6"/>
        <v>970</v>
      </c>
      <c r="I9" s="9">
        <f t="shared" si="6"/>
        <v>1250</v>
      </c>
      <c r="J9" s="9">
        <f t="shared" si="6"/>
        <v>-690</v>
      </c>
      <c r="K9" s="9">
        <f t="shared" si="6"/>
        <v>41900</v>
      </c>
      <c r="L9" s="9">
        <f t="shared" si="6"/>
        <v>1.9032482223658693</v>
      </c>
      <c r="M9" s="9">
        <f t="shared" si="6"/>
        <v>625</v>
      </c>
    </row>
    <row r="11" spans="1:15" x14ac:dyDescent="0.25">
      <c r="G11" s="10" t="s">
        <v>15391</v>
      </c>
      <c r="H11" s="10" t="s">
        <v>15396</v>
      </c>
      <c r="I11" s="10" t="s">
        <v>15397</v>
      </c>
      <c r="J11" s="10" t="s">
        <v>15398</v>
      </c>
      <c r="K11" s="10" t="s">
        <v>15399</v>
      </c>
      <c r="M11" s="10" t="s">
        <v>15400</v>
      </c>
      <c r="N11" s="10" t="s">
        <v>15401</v>
      </c>
      <c r="O11" s="10" t="s">
        <v>15402</v>
      </c>
    </row>
    <row r="12" spans="1:15" x14ac:dyDescent="0.25">
      <c r="G12" s="8" t="s">
        <v>15392</v>
      </c>
      <c r="H12" s="8">
        <v>5</v>
      </c>
      <c r="I12" s="8">
        <v>7</v>
      </c>
      <c r="J12" s="8">
        <f>H$12*I$12</f>
        <v>35</v>
      </c>
      <c r="K12" s="8">
        <f>$H$12*$I$12</f>
        <v>35</v>
      </c>
      <c r="M12" s="8">
        <v>44</v>
      </c>
      <c r="N12" s="8">
        <v>34</v>
      </c>
      <c r="O12" s="8">
        <f>M12*N12</f>
        <v>1496</v>
      </c>
    </row>
    <row r="13" spans="1:15" x14ac:dyDescent="0.25">
      <c r="G13" s="8" t="s">
        <v>15393</v>
      </c>
      <c r="H13" s="8">
        <v>8.6</v>
      </c>
      <c r="I13" s="8">
        <v>3</v>
      </c>
      <c r="J13" s="8">
        <f>H$13*I$13</f>
        <v>25.799999999999997</v>
      </c>
      <c r="K13" s="8">
        <f>$H$13*$I$13</f>
        <v>25.799999999999997</v>
      </c>
      <c r="M13" s="8">
        <v>35</v>
      </c>
      <c r="N13" s="8">
        <v>67</v>
      </c>
      <c r="O13" s="8">
        <f t="shared" ref="O13:O16" si="7">M13*N13</f>
        <v>2345</v>
      </c>
    </row>
    <row r="14" spans="1:15" x14ac:dyDescent="0.25">
      <c r="G14" s="8" t="s">
        <v>15394</v>
      </c>
      <c r="H14" s="8">
        <v>7.5</v>
      </c>
      <c r="I14" s="8">
        <v>2</v>
      </c>
      <c r="J14" s="8">
        <f>H$14*I$14</f>
        <v>15</v>
      </c>
      <c r="K14" s="8">
        <f>$H$14*$I$14</f>
        <v>15</v>
      </c>
      <c r="M14" s="8">
        <v>44</v>
      </c>
      <c r="N14" s="8">
        <v>24</v>
      </c>
      <c r="O14" s="8">
        <f t="shared" si="7"/>
        <v>1056</v>
      </c>
    </row>
    <row r="15" spans="1:15" x14ac:dyDescent="0.25">
      <c r="G15" s="8" t="s">
        <v>15395</v>
      </c>
      <c r="H15" s="8">
        <v>9.6999999999999993</v>
      </c>
      <c r="I15" s="8">
        <v>7</v>
      </c>
      <c r="J15" s="8">
        <f>H$15*I$15</f>
        <v>67.899999999999991</v>
      </c>
      <c r="K15" s="8">
        <f>$H$15*$I$15</f>
        <v>67.899999999999991</v>
      </c>
      <c r="M15" s="8">
        <v>22</v>
      </c>
      <c r="N15" s="8">
        <v>47</v>
      </c>
      <c r="O15" s="8">
        <f t="shared" si="7"/>
        <v>1034</v>
      </c>
    </row>
    <row r="16" spans="1:15" x14ac:dyDescent="0.25">
      <c r="M16" s="8">
        <v>27</v>
      </c>
      <c r="N16" s="8">
        <v>68</v>
      </c>
      <c r="O16" s="8">
        <f t="shared" si="7"/>
        <v>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B522-4DEA-4719-AF45-A6FFDBEBB78A}">
  <dimension ref="A1:I13"/>
  <sheetViews>
    <sheetView tabSelected="1" workbookViewId="0">
      <selection activeCell="E10" sqref="E10"/>
    </sheetView>
  </sheetViews>
  <sheetFormatPr defaultRowHeight="15" x14ac:dyDescent="0.25"/>
  <cols>
    <col min="1" max="1" width="21.85546875" customWidth="1"/>
    <col min="5" max="5" width="12.140625" customWidth="1"/>
    <col min="6" max="6" width="26.7109375" customWidth="1"/>
    <col min="7" max="7" width="19.85546875" customWidth="1"/>
    <col min="9" max="9" width="18.140625" customWidth="1"/>
  </cols>
  <sheetData>
    <row r="1" spans="1:9" x14ac:dyDescent="0.25">
      <c r="A1" s="17" t="s">
        <v>15403</v>
      </c>
      <c r="B1" s="18" t="s">
        <v>15404</v>
      </c>
      <c r="C1" s="18" t="s">
        <v>15405</v>
      </c>
      <c r="D1" s="19" t="s">
        <v>15406</v>
      </c>
      <c r="E1" s="11" t="s">
        <v>15415</v>
      </c>
      <c r="F1" s="11" t="s">
        <v>15420</v>
      </c>
      <c r="G1" s="11" t="s">
        <v>15418</v>
      </c>
    </row>
    <row r="2" spans="1:9" x14ac:dyDescent="0.25">
      <c r="A2" s="13" t="s">
        <v>15407</v>
      </c>
      <c r="B2" s="12">
        <v>89</v>
      </c>
      <c r="C2" s="12">
        <v>54</v>
      </c>
      <c r="D2" s="15">
        <v>46</v>
      </c>
      <c r="E2" s="12">
        <f>SUM(B2,C2,D2)</f>
        <v>189</v>
      </c>
      <c r="F2" s="8">
        <f>B2*0.9</f>
        <v>80.100000000000009</v>
      </c>
      <c r="G2" s="8">
        <f>SUM(F2,C2,D2)</f>
        <v>180.10000000000002</v>
      </c>
      <c r="I2" s="8" t="s">
        <v>15417</v>
      </c>
    </row>
    <row r="3" spans="1:9" x14ac:dyDescent="0.25">
      <c r="A3" s="14" t="s">
        <v>15408</v>
      </c>
      <c r="B3" s="8">
        <v>87</v>
      </c>
      <c r="C3" s="8">
        <v>35</v>
      </c>
      <c r="D3" s="16">
        <v>67</v>
      </c>
      <c r="E3" s="8">
        <f t="shared" ref="E3:E10" si="0">SUM(B3,C3,D3)</f>
        <v>189</v>
      </c>
      <c r="F3" s="8">
        <f t="shared" ref="F3:F10" si="1">B3*0.9</f>
        <v>78.3</v>
      </c>
      <c r="G3" s="8">
        <f t="shared" ref="G3:G10" si="2">SUM(F3,C3,D3)</f>
        <v>180.3</v>
      </c>
      <c r="I3" s="8">
        <f>SUM(B1:B11,C1:C11,D1:D11)</f>
        <v>3470</v>
      </c>
    </row>
    <row r="4" spans="1:9" x14ac:dyDescent="0.25">
      <c r="A4" s="13" t="s">
        <v>15409</v>
      </c>
      <c r="B4" s="12">
        <v>90</v>
      </c>
      <c r="C4" s="12">
        <v>68</v>
      </c>
      <c r="D4" s="15">
        <v>56</v>
      </c>
      <c r="E4" s="12">
        <f t="shared" si="0"/>
        <v>214</v>
      </c>
      <c r="F4" s="8">
        <f t="shared" si="1"/>
        <v>81</v>
      </c>
      <c r="G4" s="8">
        <f t="shared" si="2"/>
        <v>205</v>
      </c>
    </row>
    <row r="5" spans="1:9" x14ac:dyDescent="0.25">
      <c r="A5" s="14" t="s">
        <v>15410</v>
      </c>
      <c r="B5" s="8">
        <v>85</v>
      </c>
      <c r="C5" s="8">
        <v>81</v>
      </c>
      <c r="D5" s="16">
        <v>39</v>
      </c>
      <c r="E5" s="8">
        <f t="shared" si="0"/>
        <v>205</v>
      </c>
      <c r="F5" s="8">
        <f t="shared" si="1"/>
        <v>76.5</v>
      </c>
      <c r="G5" s="8">
        <f t="shared" si="2"/>
        <v>196.5</v>
      </c>
    </row>
    <row r="6" spans="1:9" x14ac:dyDescent="0.25">
      <c r="A6" s="13" t="s">
        <v>15419</v>
      </c>
      <c r="B6" s="12">
        <v>45</v>
      </c>
      <c r="C6" s="12">
        <v>67</v>
      </c>
      <c r="D6" s="15">
        <v>89</v>
      </c>
      <c r="E6" s="12">
        <f t="shared" si="0"/>
        <v>201</v>
      </c>
      <c r="F6" s="8">
        <f t="shared" si="1"/>
        <v>40.5</v>
      </c>
      <c r="G6" s="8">
        <f t="shared" si="2"/>
        <v>196.5</v>
      </c>
    </row>
    <row r="7" spans="1:9" x14ac:dyDescent="0.25">
      <c r="A7" s="14" t="s">
        <v>15411</v>
      </c>
      <c r="B7" s="8">
        <v>54</v>
      </c>
      <c r="C7" s="8">
        <v>23</v>
      </c>
      <c r="D7" s="16">
        <v>32</v>
      </c>
      <c r="E7" s="8">
        <f t="shared" si="0"/>
        <v>109</v>
      </c>
      <c r="F7" s="8">
        <f t="shared" si="1"/>
        <v>48.6</v>
      </c>
      <c r="G7" s="8">
        <f t="shared" si="2"/>
        <v>103.6</v>
      </c>
    </row>
    <row r="8" spans="1:9" x14ac:dyDescent="0.25">
      <c r="A8" s="13" t="s">
        <v>15412</v>
      </c>
      <c r="B8" s="12">
        <v>78</v>
      </c>
      <c r="C8" s="12">
        <v>27</v>
      </c>
      <c r="D8" s="15">
        <v>89</v>
      </c>
      <c r="E8" s="12">
        <f t="shared" si="0"/>
        <v>194</v>
      </c>
      <c r="F8" s="8">
        <f t="shared" si="1"/>
        <v>70.2</v>
      </c>
      <c r="G8" s="8">
        <f t="shared" si="2"/>
        <v>186.2</v>
      </c>
    </row>
    <row r="9" spans="1:9" x14ac:dyDescent="0.25">
      <c r="A9" s="14" t="s">
        <v>15413</v>
      </c>
      <c r="B9" s="8">
        <v>79</v>
      </c>
      <c r="C9" s="8">
        <v>60</v>
      </c>
      <c r="D9" s="16">
        <v>54</v>
      </c>
      <c r="E9" s="8">
        <f t="shared" si="0"/>
        <v>193</v>
      </c>
      <c r="F9" s="8">
        <f t="shared" si="1"/>
        <v>71.100000000000009</v>
      </c>
      <c r="G9" s="8">
        <f t="shared" si="2"/>
        <v>185.10000000000002</v>
      </c>
    </row>
    <row r="10" spans="1:9" x14ac:dyDescent="0.25">
      <c r="A10" s="20" t="s">
        <v>15414</v>
      </c>
      <c r="B10" s="21">
        <v>97</v>
      </c>
      <c r="C10" s="21">
        <v>57</v>
      </c>
      <c r="D10" s="22">
        <v>87</v>
      </c>
      <c r="E10" s="12">
        <f t="shared" si="0"/>
        <v>241</v>
      </c>
      <c r="F10" s="8">
        <f t="shared" si="1"/>
        <v>87.3</v>
      </c>
      <c r="G10" s="8">
        <f t="shared" si="2"/>
        <v>231.3</v>
      </c>
    </row>
    <row r="11" spans="1:9" x14ac:dyDescent="0.25">
      <c r="A11" s="8" t="s">
        <v>15416</v>
      </c>
      <c r="B11" s="8">
        <f>SUM(B2:B10)</f>
        <v>704</v>
      </c>
      <c r="C11" s="8">
        <f>SUM(C2:C10)</f>
        <v>472</v>
      </c>
      <c r="D11" s="8">
        <f>SUM(D2:D10)</f>
        <v>559</v>
      </c>
      <c r="E11" s="8"/>
      <c r="F11" s="8"/>
      <c r="G11" s="8"/>
    </row>
    <row r="13" spans="1:9" x14ac:dyDescent="0.25">
      <c r="F13" s="8" t="s">
        <v>15421</v>
      </c>
      <c r="G13" s="8">
        <f>SUM(G2:G10)</f>
        <v>1664.6000000000001</v>
      </c>
    </row>
  </sheetData>
  <conditionalFormatting sqref="B2:B10">
    <cfRule type="cellIs" dxfId="3" priority="4" operator="greaterThan">
      <formula>80</formula>
    </cfRule>
  </conditionalFormatting>
  <conditionalFormatting sqref="B1:D10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2:C10">
    <cfRule type="cellIs" dxfId="2" priority="2" operator="lessThan">
      <formula>52</formula>
    </cfRule>
    <cfRule type="cellIs" dxfId="1" priority="3" operator="lessThan">
      <formula>52</formula>
    </cfRule>
  </conditionalFormatting>
  <conditionalFormatting sqref="G18">
    <cfRule type="cellIs" dxfId="0" priority="5" operator="greaterThan">
      <formula>90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tracing_dependent </vt:lpstr>
      <vt:lpstr>name_range</vt:lpstr>
      <vt:lpstr>English</vt:lpstr>
      <vt:lpstr>englishmarks_reduce</vt:lpstr>
      <vt:lpstr>maths</vt:lpstr>
      <vt:lpstr>name</vt:lpstr>
      <vt:lpstr>sci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apeksha dadure</cp:lastModifiedBy>
  <dcterms:created xsi:type="dcterms:W3CDTF">2026-04-18T06:02:34Z</dcterms:created>
  <dcterms:modified xsi:type="dcterms:W3CDTF">2026-08-14T10:58:55Z</dcterms:modified>
</cp:coreProperties>
</file>