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A232D096-7429-4039-8461-1A5712DA75E9}" xr6:coauthVersionLast="47" xr6:coauthVersionMax="47" xr10:uidLastSave="{00000000-0000-0000-0000-000000000000}"/>
  <bookViews>
    <workbookView xWindow="-120" yWindow="-120" windowWidth="29040" windowHeight="15720" xr2:uid="{34831D82-E7CC-43AB-88F2-BC5F1FC19504}"/>
  </bookViews>
  <sheets>
    <sheet name="Master Emp sheet" sheetId="2" r:id="rId1"/>
    <sheet name="Source" sheetId="3" r:id="rId2"/>
  </sheets>
  <definedNames>
    <definedName name="AGENT">#REF!</definedName>
    <definedName name="AGENTNAME">#REF!</definedName>
    <definedName name="AM">#REF!</definedName>
    <definedName name="code">Source!$C$6:$C$40</definedName>
    <definedName name="data1">Source!$C$6:$F$40</definedName>
    <definedName name="dept">Source!$D$6:$D$40</definedName>
    <definedName name="HEAD">#REF!</definedName>
    <definedName name="Head1">Source!$C$5:$F$5</definedName>
    <definedName name="MANAGERNAME">#REF!</definedName>
    <definedName name="region">Source!$E$6:$E$40</definedName>
    <definedName name="salary">Source!$F$40</definedName>
    <definedName name="source">Source!$C$6:$F$40</definedName>
    <definedName name="table1">Source!$C$5:$F$40</definedName>
    <definedName name="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8" i="2" l="1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</calcChain>
</file>

<file path=xl/sharedStrings.xml><?xml version="1.0" encoding="utf-8"?>
<sst xmlns="http://schemas.openxmlformats.org/spreadsheetml/2006/main" count="238" uniqueCount="100">
  <si>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</si>
  <si>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</si>
  <si>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</si>
  <si>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</si>
  <si>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</si>
  <si>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</si>
  <si>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</si>
  <si>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</si>
  <si>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</si>
  <si>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</si>
  <si>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</si>
  <si>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</si>
  <si>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</si>
  <si>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</si>
  <si>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</si>
  <si>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</si>
  <si>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</si>
  <si>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</si>
  <si>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</si>
  <si>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</si>
  <si>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</si>
  <si>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</si>
  <si>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</si>
  <si>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</si>
  <si>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</si>
  <si>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</si>
  <si>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</si>
  <si>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</si>
  <si>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</si>
  <si>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</si>
  <si>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</si>
  <si>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</si>
  <si>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</si>
  <si>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</si>
  <si>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</si>
  <si>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</si>
  <si>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</si>
  <si>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</si>
  <si>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</si>
  <si>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</si>
  <si>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</si>
  <si>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</si>
  <si>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</si>
  <si>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</si>
  <si>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</si>
  <si>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</si>
  <si>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</si>
  <si>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</si>
  <si>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</si>
  <si>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</si>
  <si>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</si>
  <si>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</si>
  <si>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</si>
  <si>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</si>
  <si>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</si>
  <si>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</si>
  <si>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</si>
  <si>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</si>
  <si>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</si>
  <si>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</si>
  <si>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</si>
  <si>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</si>
  <si>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</si>
  <si>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CEO</t>
  </si>
  <si>
    <t>Joshi</t>
  </si>
  <si>
    <t>Ruffina</t>
  </si>
  <si>
    <t>Learning &amp; Development</t>
  </si>
  <si>
    <t>Gururaj</t>
  </si>
  <si>
    <t>Haria</t>
  </si>
  <si>
    <t>Dongre</t>
  </si>
  <si>
    <t>Heena</t>
  </si>
  <si>
    <t>Dhanuka</t>
  </si>
  <si>
    <t>Dinesh</t>
  </si>
  <si>
    <t>Desai</t>
  </si>
  <si>
    <t>Vishnu</t>
  </si>
  <si>
    <t>Dattatray</t>
  </si>
  <si>
    <t>Dedhia</t>
  </si>
  <si>
    <t>Rajesh</t>
  </si>
  <si>
    <t>Crasto</t>
  </si>
  <si>
    <t>Melwyn</t>
  </si>
  <si>
    <t>C</t>
  </si>
  <si>
    <t>Rajeesh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</si>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</sst>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2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tabSelected="1" zoomScale="105" zoomScaleNormal="158" workbookViewId="0">
      <selection activeCell="K7" sqref="K7"/>
    </sheetView>
  </sheetViews>
  <sheetFormatPr defaultRowHeight="15" x14ac:dyDescent="0.25"/>
  <cols>
    <col min="3" max="3" width="9.28515625" bestFit="1" customWidth="1"/>
    <col min="6" max="6" width="10.140625" bestFit="1" customWidth="1"/>
    <col min="10" max="10" width="21.5703125" bestFit="1" customWidth="1"/>
    <col min="11" max="11" width="9.28515625" bestFit="1" customWidth="1"/>
  </cols>
  <sheetData>
    <row r="2" spans="3:11" x14ac:dyDescent="0.25">
      <c r="D2" s="5" t="s">
        <v>96</v>
      </c>
    </row>
    <row r="3" spans="3:11" x14ac:dyDescent="0.25">
      <c r="D3" s="5" t="s">
        <v>99</v>
      </c>
    </row>
    <row r="4" spans="3:11" x14ac:dyDescent="0.25">
      <c r="D4" s="5" t="s">
        <v>98</v>
      </c>
    </row>
    <row r="6" spans="3:11" x14ac:dyDescent="0.25">
      <c r="C6" s="6" t="s">
        <v>95</v>
      </c>
      <c r="D6" s="6" t="s">
        <v>94</v>
      </c>
      <c r="E6" s="6" t="s">
        <v>93</v>
      </c>
      <c r="F6" s="6" t="s">
        <v>92</v>
      </c>
      <c r="G6" s="6" t="s">
        <v>91</v>
      </c>
      <c r="H6" s="6" t="s">
        <v>90</v>
      </c>
      <c r="I6" s="6" t="s">
        <v>88</v>
      </c>
      <c r="J6" s="6" t="s">
        <v>89</v>
      </c>
      <c r="K6" s="6" t="s">
        <v>97</v>
      </c>
    </row>
    <row r="7" spans="3:11" x14ac:dyDescent="0.25">
      <c r="C7" s="3">
        <v>150834</v>
      </c>
      <c r="D7" s="2" t="s">
        <v>86</v>
      </c>
      <c r="E7" s="2" t="s">
        <v>85</v>
      </c>
      <c r="F7" s="4">
        <v>31199</v>
      </c>
      <c r="G7" s="3" t="s">
        <v>15</v>
      </c>
      <c r="H7" s="2" t="s">
        <v>8</v>
      </c>
      <c r="I7" s="1" t="str">
        <f t="shared" ref="I7:I44" si="0">VLOOKUP(C7,source,MATCH($I$6,Head1))</f>
        <v>North</v>
      </c>
      <c r="J7" s="1" t="str">
        <f t="shared" ref="J7:J44" si="1">IFERROR(INDEX(data1,MATCH(C7,code,0),MATCH($J$6,Head1,0)),"Retired")</f>
        <v>FLM</v>
      </c>
      <c r="K7" s="1">
        <f t="shared" ref="K7:K44" si="2">IFERROR(INDEX(data1,MATCH(C7,code,0),MATCH("Basic Salary",Head1,0)),"Retired")</f>
        <v>48000</v>
      </c>
    </row>
    <row r="8" spans="3:11" x14ac:dyDescent="0.25">
      <c r="C8" s="3">
        <v>150784</v>
      </c>
      <c r="D8" s="2" t="s">
        <v>84</v>
      </c>
      <c r="E8" s="2" t="s">
        <v>83</v>
      </c>
      <c r="F8" s="4">
        <v>28365</v>
      </c>
      <c r="G8" s="3" t="s">
        <v>15</v>
      </c>
      <c r="H8" s="2" t="s">
        <v>2</v>
      </c>
      <c r="I8" s="1" t="str">
        <f t="shared" si="0"/>
        <v>North</v>
      </c>
      <c r="J8" s="1" t="str">
        <f t="shared" si="1"/>
        <v>Digital Marketing</v>
      </c>
      <c r="K8" s="1">
        <f t="shared" si="2"/>
        <v>35000</v>
      </c>
    </row>
    <row r="9" spans="3:11" x14ac:dyDescent="0.25">
      <c r="C9" s="3">
        <v>150791</v>
      </c>
      <c r="D9" s="2" t="s">
        <v>77</v>
      </c>
      <c r="E9" s="2" t="s">
        <v>82</v>
      </c>
      <c r="F9" s="4">
        <v>23346</v>
      </c>
      <c r="G9" s="3" t="s">
        <v>15</v>
      </c>
      <c r="H9" s="2" t="s">
        <v>8</v>
      </c>
      <c r="I9" s="1" t="str">
        <f t="shared" si="0"/>
        <v>North</v>
      </c>
      <c r="J9" s="1" t="str">
        <f t="shared" si="1"/>
        <v>Digital Marketing</v>
      </c>
      <c r="K9" s="1">
        <f t="shared" si="2"/>
        <v>67000</v>
      </c>
    </row>
    <row r="10" spans="3:11" x14ac:dyDescent="0.25">
      <c r="C10" s="3">
        <v>150940</v>
      </c>
      <c r="D10" s="2" t="s">
        <v>81</v>
      </c>
      <c r="E10" s="2" t="s">
        <v>80</v>
      </c>
      <c r="F10" s="4">
        <v>26906</v>
      </c>
      <c r="G10" s="3" t="s">
        <v>3</v>
      </c>
      <c r="H10" s="2" t="s">
        <v>2</v>
      </c>
      <c r="I10" s="1" t="str">
        <f t="shared" si="0"/>
        <v>South</v>
      </c>
      <c r="J10" s="1" t="str">
        <f t="shared" si="1"/>
        <v>Inside Sales</v>
      </c>
      <c r="K10" s="1">
        <f t="shared" si="2"/>
        <v>87000</v>
      </c>
    </row>
    <row r="11" spans="3:11" x14ac:dyDescent="0.25">
      <c r="C11" s="3">
        <v>150777</v>
      </c>
      <c r="D11" s="2" t="s">
        <v>79</v>
      </c>
      <c r="E11" s="2" t="s">
        <v>78</v>
      </c>
      <c r="F11" s="4">
        <v>21123</v>
      </c>
      <c r="G11" s="3" t="s">
        <v>3</v>
      </c>
      <c r="H11" s="2" t="s">
        <v>8</v>
      </c>
      <c r="I11" s="1" t="str">
        <f t="shared" si="0"/>
        <v>North</v>
      </c>
      <c r="J11" s="1" t="str">
        <f t="shared" si="1"/>
        <v>Marketing</v>
      </c>
      <c r="K11" s="1">
        <f t="shared" si="2"/>
        <v>22000</v>
      </c>
    </row>
    <row r="12" spans="3:11" x14ac:dyDescent="0.25">
      <c r="C12" s="3">
        <v>150805</v>
      </c>
      <c r="D12" s="2" t="s">
        <v>77</v>
      </c>
      <c r="E12" s="2" t="s">
        <v>76</v>
      </c>
      <c r="F12" s="4">
        <v>26172</v>
      </c>
      <c r="G12" s="3" t="s">
        <v>3</v>
      </c>
      <c r="H12" s="2" t="s">
        <v>8</v>
      </c>
      <c r="I12" s="1" t="str">
        <f t="shared" si="0"/>
        <v>North</v>
      </c>
      <c r="J12" s="1" t="str">
        <f t="shared" si="1"/>
        <v>Director</v>
      </c>
      <c r="K12" s="1">
        <f t="shared" si="2"/>
        <v>91000</v>
      </c>
    </row>
    <row r="13" spans="3:11" x14ac:dyDescent="0.25">
      <c r="C13" s="3">
        <v>150990</v>
      </c>
      <c r="D13" s="2" t="s">
        <v>75</v>
      </c>
      <c r="E13" s="2" t="s">
        <v>73</v>
      </c>
      <c r="F13" s="4">
        <v>36400</v>
      </c>
      <c r="G13" s="3" t="s">
        <v>3</v>
      </c>
      <c r="H13" s="2" t="s">
        <v>8</v>
      </c>
      <c r="I13" s="1" t="str">
        <f t="shared" si="0"/>
        <v>Mid West</v>
      </c>
      <c r="J13" s="1" t="str">
        <f t="shared" si="1"/>
        <v>Learning &amp; Development</v>
      </c>
      <c r="K13" s="1">
        <f t="shared" si="2"/>
        <v>77000</v>
      </c>
    </row>
    <row r="14" spans="3:11" x14ac:dyDescent="0.25">
      <c r="C14" s="3">
        <v>150989</v>
      </c>
      <c r="D14" s="2" t="s">
        <v>74</v>
      </c>
      <c r="E14" s="2" t="s">
        <v>73</v>
      </c>
      <c r="F14" s="4">
        <v>33113</v>
      </c>
      <c r="G14" s="3" t="s">
        <v>3</v>
      </c>
      <c r="H14" s="2" t="s">
        <v>8</v>
      </c>
      <c r="I14" s="1" t="str">
        <f t="shared" si="0"/>
        <v>Mid West</v>
      </c>
      <c r="J14" s="1" t="str">
        <f t="shared" si="1"/>
        <v>Digital Marketing</v>
      </c>
      <c r="K14" s="1">
        <f t="shared" si="2"/>
        <v>45000</v>
      </c>
    </row>
    <row r="15" spans="3:11" x14ac:dyDescent="0.25">
      <c r="C15" s="3">
        <v>150881</v>
      </c>
      <c r="D15" s="2" t="s">
        <v>72</v>
      </c>
      <c r="E15" s="2" t="s">
        <v>71</v>
      </c>
      <c r="F15" s="4">
        <v>30337</v>
      </c>
      <c r="G15" s="3" t="s">
        <v>3</v>
      </c>
      <c r="H15" s="2" t="s">
        <v>2</v>
      </c>
      <c r="I15" s="1" t="str">
        <f t="shared" si="0"/>
        <v>East</v>
      </c>
      <c r="J15" s="1" t="str">
        <f t="shared" si="1"/>
        <v>Digital Marketing</v>
      </c>
      <c r="K15" s="1">
        <f t="shared" si="2"/>
        <v>92000</v>
      </c>
    </row>
    <row r="16" spans="3:11" x14ac:dyDescent="0.25">
      <c r="C16" s="3">
        <v>150814</v>
      </c>
      <c r="D16" s="2" t="s">
        <v>70</v>
      </c>
      <c r="E16" s="2" t="s">
        <v>69</v>
      </c>
      <c r="F16" s="4">
        <v>26246</v>
      </c>
      <c r="G16" s="3" t="s">
        <v>3</v>
      </c>
      <c r="H16" s="2" t="s">
        <v>8</v>
      </c>
      <c r="I16" s="1" t="str">
        <f t="shared" si="0"/>
        <v>North</v>
      </c>
      <c r="J16" s="1" t="str">
        <f t="shared" si="1"/>
        <v>Inside Sales</v>
      </c>
      <c r="K16" s="1">
        <f t="shared" si="2"/>
        <v>50000</v>
      </c>
    </row>
    <row r="17" spans="3:11" x14ac:dyDescent="0.25">
      <c r="C17" s="3">
        <v>150937</v>
      </c>
      <c r="D17" s="2" t="s">
        <v>27</v>
      </c>
      <c r="E17" s="2" t="s">
        <v>68</v>
      </c>
      <c r="F17" s="4">
        <v>24700</v>
      </c>
      <c r="G17" s="3" t="s">
        <v>3</v>
      </c>
      <c r="H17" s="2" t="s">
        <v>8</v>
      </c>
      <c r="I17" s="1" t="str">
        <f t="shared" si="0"/>
        <v>South</v>
      </c>
      <c r="J17" s="1" t="str">
        <f t="shared" si="1"/>
        <v>Learning &amp; Development</v>
      </c>
      <c r="K17" s="1">
        <f t="shared" si="2"/>
        <v>37000</v>
      </c>
    </row>
    <row r="18" spans="3:11" x14ac:dyDescent="0.25">
      <c r="C18" s="3">
        <v>150888</v>
      </c>
      <c r="D18" s="2" t="s">
        <v>67</v>
      </c>
      <c r="E18" s="2" t="s">
        <v>64</v>
      </c>
      <c r="F18" s="4">
        <v>29221</v>
      </c>
      <c r="G18" s="3" t="s">
        <v>3</v>
      </c>
      <c r="H18" s="2" t="s">
        <v>8</v>
      </c>
      <c r="I18" s="1" t="str">
        <f t="shared" si="0"/>
        <v>East</v>
      </c>
      <c r="J18" s="1" t="str">
        <f t="shared" si="1"/>
        <v>Learning &amp; Development</v>
      </c>
      <c r="K18" s="1">
        <f t="shared" si="2"/>
        <v>43000</v>
      </c>
    </row>
    <row r="19" spans="3:11" x14ac:dyDescent="0.25">
      <c r="C19" s="3">
        <v>150865</v>
      </c>
      <c r="D19" s="2" t="s">
        <v>65</v>
      </c>
      <c r="E19" s="2" t="s">
        <v>64</v>
      </c>
      <c r="F19" s="4">
        <v>31279</v>
      </c>
      <c r="G19" s="3" t="s">
        <v>15</v>
      </c>
      <c r="H19" s="2" t="s">
        <v>8</v>
      </c>
      <c r="I19" s="1" t="str">
        <f t="shared" si="0"/>
        <v>East</v>
      </c>
      <c r="J19" s="1" t="str">
        <f t="shared" si="1"/>
        <v>CEO</v>
      </c>
      <c r="K19" s="1">
        <f t="shared" si="2"/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 t="shared" si="0"/>
        <v>East</v>
      </c>
      <c r="J20" s="1" t="str">
        <f t="shared" si="1"/>
        <v>Retired</v>
      </c>
      <c r="K20" s="1" t="str">
        <f t="shared" si="2"/>
        <v>Retired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 t="shared" si="0"/>
        <v>South</v>
      </c>
      <c r="J21" s="1" t="str">
        <f t="shared" si="1"/>
        <v>Digital Marketing</v>
      </c>
      <c r="K21" s="1">
        <f t="shared" si="2"/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 t="shared" si="0"/>
        <v>South</v>
      </c>
      <c r="J22" s="1" t="str">
        <f t="shared" si="1"/>
        <v>Inside Sales</v>
      </c>
      <c r="K22" s="1">
        <f t="shared" si="2"/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 t="shared" si="0"/>
        <v>South</v>
      </c>
      <c r="J23" s="1" t="str">
        <f t="shared" si="1"/>
        <v>CCD</v>
      </c>
      <c r="K23" s="1">
        <f t="shared" si="2"/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 t="shared" si="0"/>
        <v>South</v>
      </c>
      <c r="J24" s="1" t="str">
        <f t="shared" si="1"/>
        <v>FLM</v>
      </c>
      <c r="K24" s="1">
        <f t="shared" si="2"/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 t="shared" si="0"/>
        <v>Mid West</v>
      </c>
      <c r="J25" s="1" t="str">
        <f t="shared" si="1"/>
        <v>Inside Sales</v>
      </c>
      <c r="K25" s="1">
        <f t="shared" si="2"/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 t="shared" si="0"/>
        <v>South</v>
      </c>
      <c r="J26" s="1" t="str">
        <f t="shared" si="1"/>
        <v>Operations</v>
      </c>
      <c r="K26" s="1">
        <f t="shared" si="2"/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 t="shared" si="0"/>
        <v>South</v>
      </c>
      <c r="J27" s="1" t="str">
        <f t="shared" si="1"/>
        <v>Finance</v>
      </c>
      <c r="K27" s="1">
        <f t="shared" si="2"/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 t="shared" si="0"/>
        <v>East</v>
      </c>
      <c r="J28" s="1" t="str">
        <f t="shared" si="1"/>
        <v>Inside Sales</v>
      </c>
      <c r="K28" s="1">
        <f t="shared" si="2"/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 t="shared" si="0"/>
        <v>East</v>
      </c>
      <c r="J29" s="1" t="str">
        <f t="shared" si="1"/>
        <v>Finance</v>
      </c>
      <c r="K29" s="1">
        <f t="shared" si="2"/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 t="shared" si="0"/>
        <v>South</v>
      </c>
      <c r="J30" s="1" t="str">
        <f t="shared" si="1"/>
        <v>Retired</v>
      </c>
      <c r="K30" s="1" t="str">
        <f t="shared" si="2"/>
        <v>Retired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 t="shared" si="0"/>
        <v>Mid West</v>
      </c>
      <c r="J31" s="1" t="str">
        <f t="shared" si="1"/>
        <v>Finance</v>
      </c>
      <c r="K31" s="1">
        <f t="shared" si="2"/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 t="shared" si="0"/>
        <v>South</v>
      </c>
      <c r="J32" s="1" t="str">
        <f t="shared" si="1"/>
        <v>Sales</v>
      </c>
      <c r="K32" s="1">
        <f t="shared" si="2"/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 t="shared" si="0"/>
        <v>South</v>
      </c>
      <c r="J33" s="1" t="str">
        <f t="shared" si="1"/>
        <v>Operations</v>
      </c>
      <c r="K33" s="1">
        <f t="shared" si="2"/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 t="shared" si="0"/>
        <v>North</v>
      </c>
      <c r="J34" s="1" t="str">
        <f t="shared" si="1"/>
        <v>Finance</v>
      </c>
      <c r="K34" s="1">
        <f t="shared" si="2"/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 t="shared" si="0"/>
        <v>East</v>
      </c>
      <c r="J35" s="1" t="str">
        <f t="shared" si="1"/>
        <v>Inside Sales</v>
      </c>
      <c r="K35" s="1">
        <f t="shared" si="2"/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 t="shared" si="0"/>
        <v>East</v>
      </c>
      <c r="J36" s="1" t="str">
        <f t="shared" si="1"/>
        <v>CCD</v>
      </c>
      <c r="K36" s="1">
        <f t="shared" si="2"/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 t="shared" si="0"/>
        <v>South</v>
      </c>
      <c r="J37" s="1" t="str">
        <f t="shared" si="1"/>
        <v>Director</v>
      </c>
      <c r="K37" s="1">
        <f t="shared" si="2"/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 t="shared" si="0"/>
        <v>South</v>
      </c>
      <c r="J38" s="1" t="str">
        <f t="shared" si="1"/>
        <v>Retired</v>
      </c>
      <c r="K38" s="1" t="str">
        <f t="shared" si="2"/>
        <v>Retired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 t="shared" si="0"/>
        <v>East</v>
      </c>
      <c r="J39" s="1" t="str">
        <f t="shared" si="1"/>
        <v>Marketing</v>
      </c>
      <c r="K39" s="1">
        <f t="shared" si="2"/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 t="shared" si="0"/>
        <v>North</v>
      </c>
      <c r="J40" s="1" t="str">
        <f t="shared" si="1"/>
        <v>Digital Marketing</v>
      </c>
      <c r="K40" s="1">
        <f t="shared" si="2"/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 t="shared" si="0"/>
        <v>North</v>
      </c>
      <c r="J41" s="1" t="str">
        <f t="shared" si="1"/>
        <v>Sales</v>
      </c>
      <c r="K41" s="1">
        <f t="shared" si="2"/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 t="shared" si="0"/>
        <v>South</v>
      </c>
      <c r="J42" s="1" t="str">
        <f t="shared" si="1"/>
        <v>Marketing</v>
      </c>
      <c r="K42" s="1">
        <f t="shared" si="2"/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 t="shared" si="0"/>
        <v>Mid West</v>
      </c>
      <c r="J43" s="1" t="str">
        <f t="shared" si="1"/>
        <v>Marketing</v>
      </c>
      <c r="K43" s="1">
        <f t="shared" si="2"/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 t="shared" si="0"/>
        <v>North</v>
      </c>
      <c r="J44" s="1" t="str">
        <f t="shared" si="1"/>
        <v>CCD</v>
      </c>
      <c r="K44" s="1">
        <f t="shared" si="2"/>
        <v>26000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workbookViewId="0">
      <selection activeCell="F5" sqref="F5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6" t="s">
        <v>95</v>
      </c>
      <c r="D5" s="6" t="s">
        <v>89</v>
      </c>
      <c r="E5" s="6" t="s">
        <v>88</v>
      </c>
      <c r="F5" s="6" t="s">
        <v>87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63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66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66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66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Master Emp sheet</vt:lpstr>
      <vt:lpstr>Source</vt:lpstr>
      <vt:lpstr>code</vt:lpstr>
      <vt:lpstr>data1</vt:lpstr>
      <vt:lpstr>dept</vt:lpstr>
      <vt:lpstr>Head1</vt:lpstr>
      <vt:lpstr>region</vt:lpstr>
      <vt:lpstr>salary</vt:lpstr>
      <vt:lpstr>source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2022-07-27T06:45:44Z</dcterms:created>
  <dcterms:modified xsi:type="dcterms:W3CDTF">2022-12-12T16:29:53Z</dcterms:modified>
</cp:coreProperties>
</file>