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jwa\Desktop\Uni_Applications\UW MISM\3Q\BI2\"/>
    </mc:Choice>
  </mc:AlternateContent>
  <xr:revisionPtr revIDLastSave="0" documentId="13_ncr:1_{99E2D122-A02E-42AF-AB7F-E94544C005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P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H22" i="5"/>
</calcChain>
</file>

<file path=xl/sharedStrings.xml><?xml version="1.0" encoding="utf-8"?>
<sst xmlns="http://schemas.openxmlformats.org/spreadsheetml/2006/main" count="222" uniqueCount="116">
  <si>
    <t>Product</t>
  </si>
  <si>
    <t>SalesDetail</t>
  </si>
  <si>
    <t>SalesDetailID</t>
  </si>
  <si>
    <t>SalesHeaderID</t>
  </si>
  <si>
    <t>ProductID</t>
  </si>
  <si>
    <t>SalesQuantity</t>
  </si>
  <si>
    <t>SalesAmount</t>
  </si>
  <si>
    <t>ProductName</t>
  </si>
  <si>
    <t>ProductTypeID</t>
  </si>
  <si>
    <t>ProductCategoryID</t>
  </si>
  <si>
    <t>Price</t>
  </si>
  <si>
    <t>Cost</t>
  </si>
  <si>
    <t>Target Data - Product</t>
  </si>
  <si>
    <t>SalesQuantityTarget</t>
  </si>
  <si>
    <t>Year</t>
  </si>
  <si>
    <t>SalesHeader_New</t>
  </si>
  <si>
    <t>Date</t>
  </si>
  <si>
    <t>StoreID</t>
  </si>
  <si>
    <t>CustomerID</t>
  </si>
  <si>
    <t>ResellerID</t>
  </si>
  <si>
    <t>ChannelID</t>
  </si>
  <si>
    <t>Target Data - Channel</t>
  </si>
  <si>
    <t>ChannelName</t>
  </si>
  <si>
    <t>TargetRevenue</t>
  </si>
  <si>
    <t>Store</t>
  </si>
  <si>
    <t>StoreName</t>
  </si>
  <si>
    <t>City</t>
  </si>
  <si>
    <t>State</t>
  </si>
  <si>
    <t>Customer</t>
  </si>
  <si>
    <t>StateProvince</t>
  </si>
  <si>
    <t>SubSegmentID</t>
  </si>
  <si>
    <t>Channel</t>
  </si>
  <si>
    <t>ChannelCategoryID</t>
  </si>
  <si>
    <t>Metric/KPI</t>
  </si>
  <si>
    <t xml:space="preserve">Channel </t>
  </si>
  <si>
    <t>Target Name (Formatted store name)</t>
  </si>
  <si>
    <t>Store Performance vs Target</t>
  </si>
  <si>
    <t>Store Closure Recommendation</t>
  </si>
  <si>
    <t>Store Bonus Allocation (2013)</t>
  </si>
  <si>
    <t>Sales by Day of Week</t>
  </si>
  <si>
    <t>New Store Recommendation</t>
  </si>
  <si>
    <t>Target Sales ($)</t>
  </si>
  <si>
    <t>Actual Sales ($)</t>
  </si>
  <si>
    <t>% Achieved</t>
  </si>
  <si>
    <t>Gap to Target</t>
  </si>
  <si>
    <t>-22.99M</t>
  </si>
  <si>
    <t>+3.23M</t>
  </si>
  <si>
    <t>1. Overall Assessment of Stores 10 and 21’s Sales</t>
  </si>
  <si>
    <t>2013 Target ($)</t>
  </si>
  <si>
    <t>2013 Actual ($)</t>
  </si>
  <si>
    <t>Bonus Proportion</t>
  </si>
  <si>
    <t>Bonus Allocation</t>
  </si>
  <si>
    <t>~69.36%</t>
  </si>
  <si>
    <t>~115.4%</t>
  </si>
  <si>
    <t>Total</t>
  </si>
  <si>
    <t>-</t>
  </si>
  <si>
    <t>2. Bonus Pool Recommendation for 2013 ($2,000,000 Total)</t>
  </si>
  <si>
    <t>StoreNumber</t>
  </si>
  <si>
    <t>StoreID from store connects to StoreID from Sales header table</t>
  </si>
  <si>
    <t>Sales header</t>
  </si>
  <si>
    <t>Filter storeID to 4,6</t>
  </si>
  <si>
    <t>Filter Date to 2014</t>
  </si>
  <si>
    <t>Sales Detail</t>
  </si>
  <si>
    <t>sales header ID mapped from sales header table</t>
  </si>
  <si>
    <t>sales amount is sum for storeID 6 and 4</t>
  </si>
  <si>
    <t>TargetName</t>
  </si>
  <si>
    <t xml:space="preserve"> TargetSalesAmount </t>
  </si>
  <si>
    <t>Indiana Department Store</t>
  </si>
  <si>
    <t>Walmart Supercenter</t>
  </si>
  <si>
    <t>Mississippi Distributors</t>
  </si>
  <si>
    <t>Georgia Mega Store</t>
  </si>
  <si>
    <t>Customer Sales</t>
  </si>
  <si>
    <t>Store Number 5</t>
  </si>
  <si>
    <t>Store Number 8</t>
  </si>
  <si>
    <t>Store Number 10</t>
  </si>
  <si>
    <t>Target name is extracted to get storeID as new column</t>
  </si>
  <si>
    <t>Target sales amount is the target amount</t>
  </si>
  <si>
    <t>Atlanta</t>
  </si>
  <si>
    <t>St Louis</t>
  </si>
  <si>
    <t>Jackson</t>
  </si>
  <si>
    <t>Bentonville</t>
  </si>
  <si>
    <t>Little Rock</t>
  </si>
  <si>
    <t>Jefferson City</t>
  </si>
  <si>
    <t xml:space="preserve">Store 21 does not meet the target sales. </t>
  </si>
  <si>
    <t>Stales detail</t>
  </si>
  <si>
    <r>
      <t xml:space="preserve">Join </t>
    </r>
    <r>
      <rPr>
        <sz val="10"/>
        <color theme="1"/>
        <rFont val="Calibri"/>
        <family val="2"/>
        <scheme val="minor"/>
      </rPr>
      <t>SalesDetail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Calibri"/>
        <family val="2"/>
        <scheme val="minor"/>
      </rPr>
      <t>SalesHeader_New</t>
    </r>
    <r>
      <rPr>
        <sz val="11"/>
        <color theme="1"/>
        <rFont val="Calibri"/>
        <family val="2"/>
        <scheme val="minor"/>
      </rPr>
      <t xml:space="preserve"> to associate each sales transaction with a store</t>
    </r>
  </si>
  <si>
    <t>Group by Store to Summarize Profit</t>
  </si>
  <si>
    <t xml:space="preserve">Product </t>
  </si>
  <si>
    <t>join product table with productid, and bring cost to this table</t>
  </si>
  <si>
    <t>Calculate Cost amount= Quantity*Cost</t>
  </si>
  <si>
    <t>Calculate profits = Sales amount - Cost amount</t>
  </si>
  <si>
    <t>Target data channel</t>
  </si>
  <si>
    <t>Filter transactions for 2013 and match each to a store</t>
  </si>
  <si>
    <t>Get 2013 targets for each store</t>
  </si>
  <si>
    <t>Filter for each store and sum sales amount for 2013</t>
  </si>
  <si>
    <t>Distribute $2,000,000 proportionally based on each store’s actual sales vs. 2013 target.</t>
  </si>
  <si>
    <r>
      <t>SalesDetail.ProductID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  <family val="2"/>
      </rPr>
      <t>Product.ProductID</t>
    </r>
  </si>
  <si>
    <r>
      <t>Extract</t>
    </r>
    <r>
      <rPr>
        <sz val="11"/>
        <color theme="1"/>
        <rFont val="Calibri"/>
        <family val="2"/>
        <scheme val="minor"/>
      </rPr>
      <t xml:space="preserve"> weekday from </t>
    </r>
    <r>
      <rPr>
        <sz val="10"/>
        <color theme="1"/>
        <rFont val="Arial Unicode MS"/>
        <family val="2"/>
      </rPr>
      <t>SalesHeader_New.Date</t>
    </r>
  </si>
  <si>
    <r>
      <t>Group by</t>
    </r>
    <r>
      <rPr>
        <sz val="11"/>
        <color theme="1"/>
        <rFont val="Calibri"/>
        <family val="2"/>
        <scheme val="minor"/>
      </rPr>
      <t xml:space="preserve"> weekday and sum sales</t>
    </r>
  </si>
  <si>
    <r>
      <t>SalesDetail.SalesHeaderID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Calibri"/>
        <family val="2"/>
        <scheme val="minor"/>
      </rPr>
      <t>SalesHeader_New.SalesHeaderID</t>
    </r>
  </si>
  <si>
    <r>
      <t>Filter SalesHeader_New.StoreID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6 and 4</t>
    </r>
  </si>
  <si>
    <t>Compute revenue and profit</t>
  </si>
  <si>
    <t>Item-level sales</t>
  </si>
  <si>
    <t>Store-wise transactions</t>
  </si>
  <si>
    <t>Identify existing locations and geographies</t>
  </si>
  <si>
    <t>Georgia</t>
  </si>
  <si>
    <t>Missouri</t>
  </si>
  <si>
    <t>Mississippi</t>
  </si>
  <si>
    <t>Arkansas</t>
  </si>
  <si>
    <t>SalesProfit = SUM((Price - Cost) × SalesQuantity)</t>
  </si>
  <si>
    <t>Bonus% = ActualSales / TargetSales</t>
  </si>
  <si>
    <t>Bonus = (Bonus% / Total Bonus%) × $2,000,000</t>
  </si>
  <si>
    <t>Allocate bonus pool:</t>
  </si>
  <si>
    <r>
      <t xml:space="preserve">Group and sum </t>
    </r>
    <r>
      <rPr>
        <sz val="10"/>
        <color theme="1"/>
        <rFont val="Arial Unicode MS"/>
        <family val="2"/>
      </rPr>
      <t>SalesAmount</t>
    </r>
    <r>
      <rPr>
        <sz val="11"/>
        <color theme="1"/>
        <rFont val="Calibri"/>
        <family val="2"/>
        <scheme val="minor"/>
      </rPr>
      <t xml:space="preserve"> by store and geography</t>
    </r>
  </si>
  <si>
    <t>Look for cities/states with no store presence but nearby high-performing stores</t>
  </si>
  <si>
    <t>Use sales growth trends or customer clusters (if available) to recommend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</si>
</sst>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 wrapText="1"/>
    </xf>
    <xf numFmtId="0" fontId="0" fillId="3" borderId="2" xfId="0" applyFill="1" applyBorder="1"/>
    <xf numFmtId="0" fontId="4" fillId="0" borderId="2" xfId="0" applyFont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4" fontId="0" fillId="0" borderId="10" xfId="0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8" fontId="0" fillId="0" borderId="8" xfId="0" applyNumberForma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9" fontId="0" fillId="0" borderId="10" xfId="0" applyNumberFormat="1" applyBorder="1" applyAlignment="1">
      <alignment vertical="center" wrapText="1"/>
    </xf>
    <xf numFmtId="8" fontId="0" fillId="0" borderId="11" xfId="0" applyNumberFormat="1" applyBorder="1" applyAlignment="1">
      <alignment vertical="center" wrapText="1"/>
    </xf>
    <xf numFmtId="0" fontId="3" fillId="4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3" fillId="4" borderId="1" xfId="0" applyFont="1" applyFill="1" applyBorder="1"/>
    <xf numFmtId="14" fontId="0" fillId="0" borderId="0" xfId="0" applyNumberFormat="1"/>
    <xf numFmtId="14" fontId="0" fillId="0" borderId="10" xfId="0" applyNumberFormat="1" applyBorder="1"/>
    <xf numFmtId="0" fontId="0" fillId="0" borderId="10" xfId="0" applyBorder="1"/>
    <xf numFmtId="0" fontId="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5" borderId="0" xfId="0" applyFill="1"/>
    <xf numFmtId="0" fontId="0" fillId="5" borderId="10" xfId="0" applyFill="1" applyBorder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0" fillId="0" borderId="0" xfId="1" applyFont="1" applyAlignment="1">
      <alignment vertical="center" wrapText="1"/>
    </xf>
    <xf numFmtId="9" fontId="0" fillId="0" borderId="10" xfId="1" applyFont="1" applyBorder="1" applyAlignment="1">
      <alignment vertical="center" wrapText="1"/>
    </xf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20595</xdr:colOff>
      <xdr:row>101</xdr:row>
      <xdr:rowOff>102973</xdr:rowOff>
    </xdr:from>
    <xdr:to>
      <xdr:col>16</xdr:col>
      <xdr:colOff>10297</xdr:colOff>
      <xdr:row>101</xdr:row>
      <xdr:rowOff>102973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83E8EC-F444-4369-AEB5-BCF3AF19ECCE}"/>
            </a:ext>
          </a:extLst>
        </xdr:cNvPr>
        <xdr:cNvCxnSpPr/>
      </xdr:nvCxnSpPr>
      <xdr:spPr>
        <a:xfrm>
          <a:off x="18316215" y="5772253"/>
          <a:ext cx="181850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10297</xdr:colOff>
      <xdr:row>103</xdr:row>
      <xdr:rowOff>82378</xdr:rowOff>
    </xdr:from>
    <xdr:to>
      <xdr:col>8</xdr:col>
      <xdr:colOff>0</xdr:colOff>
      <xdr:row>109</xdr:row>
      <xdr:rowOff>150091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7F9351D-91A6-4204-A4AE-3C1B836BE2A4}"/>
            </a:ext>
          </a:extLst>
        </xdr:cNvPr>
        <xdr:cNvCxnSpPr/>
      </xdr:nvCxnSpPr>
      <xdr:spPr>
        <a:xfrm>
          <a:off x="8476117" y="6117418"/>
          <a:ext cx="3220583" cy="11649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1173892</xdr:colOff>
      <xdr:row>95</xdr:row>
      <xdr:rowOff>150091</xdr:rowOff>
    </xdr:from>
    <xdr:to>
      <xdr:col>7</xdr:col>
      <xdr:colOff>992909</xdr:colOff>
      <xdr:row>101</xdr:row>
      <xdr:rowOff>123567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D5D8D75-C8CB-4A7C-B66D-E7D6992CD129}"/>
            </a:ext>
          </a:extLst>
        </xdr:cNvPr>
        <xdr:cNvCxnSpPr/>
      </xdr:nvCxnSpPr>
      <xdr:spPr>
        <a:xfrm flipV="1">
          <a:off x="8458612" y="4722091"/>
          <a:ext cx="3217537" cy="10707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10298</xdr:colOff>
      <xdr:row>100</xdr:row>
      <xdr:rowOff>154460</xdr:rowOff>
    </xdr:from>
    <xdr:to>
      <xdr:col>4</xdr:col>
      <xdr:colOff>1297460</xdr:colOff>
      <xdr:row>106</xdr:row>
      <xdr:rowOff>113270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12B9B4B-6D76-4264-816F-9E74070E95FF}"/>
            </a:ext>
          </a:extLst>
        </xdr:cNvPr>
        <xdr:cNvCxnSpPr/>
      </xdr:nvCxnSpPr>
      <xdr:spPr>
        <a:xfrm>
          <a:off x="5984378" y="5640860"/>
          <a:ext cx="1287162" cy="10560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</xdr:row>
      <xdr:rowOff>123567</xdr:rowOff>
    </xdr:from>
    <xdr:to>
      <xdr:col>5</xdr:col>
      <xdr:colOff>0</xdr:colOff>
      <xdr:row>110</xdr:row>
      <xdr:rowOff>167640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7FEDB9-B378-405B-AC15-15C21956B8D2}"/>
            </a:ext>
          </a:extLst>
        </xdr:cNvPr>
        <xdr:cNvCxnSpPr/>
      </xdr:nvCxnSpPr>
      <xdr:spPr>
        <a:xfrm flipV="1">
          <a:off x="5974080" y="6341487"/>
          <a:ext cx="1310640" cy="1141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10297</xdr:colOff>
      <xdr:row>96</xdr:row>
      <xdr:rowOff>102973</xdr:rowOff>
    </xdr:from>
    <xdr:to>
      <xdr:col>12</xdr:col>
      <xdr:colOff>20594</xdr:colOff>
      <xdr:row>101</xdr:row>
      <xdr:rowOff>133864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7DD0A21-B889-4FF1-A482-F7ED8E5F47BD}"/>
            </a:ext>
          </a:extLst>
        </xdr:cNvPr>
        <xdr:cNvCxnSpPr/>
      </xdr:nvCxnSpPr>
      <xdr:spPr>
        <a:xfrm>
          <a:off x="13261477" y="4857853"/>
          <a:ext cx="3759337" cy="9452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115</xdr:row>
      <xdr:rowOff>106680</xdr:rowOff>
    </xdr:from>
    <xdr:to>
      <xdr:col>8</xdr:col>
      <xdr:colOff>20595</xdr:colOff>
      <xdr:row>116</xdr:row>
      <xdr:rowOff>123567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EA733B4-CD68-414D-9C38-36637C58C063}"/>
            </a:ext>
          </a:extLst>
        </xdr:cNvPr>
        <xdr:cNvCxnSpPr/>
      </xdr:nvCxnSpPr>
      <xdr:spPr>
        <a:xfrm>
          <a:off x="6035040" y="8336280"/>
          <a:ext cx="5682255" cy="199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1539240</xdr:colOff>
      <xdr:row>110</xdr:row>
      <xdr:rowOff>106680</xdr:rowOff>
    </xdr:from>
    <xdr:to>
      <xdr:col>11</xdr:col>
      <xdr:colOff>45720</xdr:colOff>
      <xdr:row>114</xdr:row>
      <xdr:rowOff>121920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76B4516-7D95-4C1A-9C45-87228EECBB6D}"/>
            </a:ext>
          </a:extLst>
        </xdr:cNvPr>
        <xdr:cNvCxnSpPr/>
      </xdr:nvCxnSpPr>
      <xdr:spPr>
        <a:xfrm>
          <a:off x="13235940" y="7421880"/>
          <a:ext cx="1280160" cy="746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F853-4D9E-4B0A-8B40-63A84C9191F5}">
  <dimension ref="B3:U118"/>
  <sheetViews>
    <sheetView tabSelected="1" zoomScale="71" workbookViewId="0">
      <selection activeCell="B34" sqref="B34"/>
    </sheetView>
  </sheetViews>
  <sheetFormatPr defaultRowHeight="14.4" x14ac:dyDescent="0.3"/>
  <cols>
    <col min="2" max="2" width="30.21875" customWidth="1"/>
    <col min="4" max="4" width="13" customWidth="1"/>
    <col min="5" max="5" width="11.88671875" bestFit="1" customWidth="1"/>
    <col min="6" max="6" width="13.109375" customWidth="1"/>
    <col min="7" max="7" width="15.33203125" customWidth="1"/>
    <col min="8" max="8" width="13.109375" bestFit="1" customWidth="1"/>
    <col min="9" max="9" width="15.88671875" customWidth="1"/>
    <col min="12" max="12" width="12.6640625" customWidth="1"/>
    <col min="13" max="13" width="14.6640625" customWidth="1"/>
    <col min="16" max="16" width="23.5546875" bestFit="1" customWidth="1"/>
    <col min="17" max="17" width="19" customWidth="1"/>
    <col min="18" max="18" width="22.33203125" customWidth="1"/>
    <col min="19" max="19" width="18.5546875" customWidth="1"/>
  </cols>
  <sheetData>
    <row r="3" spans="2:19" x14ac:dyDescent="0.3">
      <c r="B3" s="29" t="s">
        <v>33</v>
      </c>
      <c r="D3" t="s">
        <v>24</v>
      </c>
      <c r="H3" t="s">
        <v>59</v>
      </c>
      <c r="M3" t="s">
        <v>62</v>
      </c>
      <c r="Q3" t="s">
        <v>91</v>
      </c>
    </row>
    <row r="4" spans="2:19" x14ac:dyDescent="0.3">
      <c r="B4" t="s">
        <v>36</v>
      </c>
      <c r="D4" s="29" t="s">
        <v>17</v>
      </c>
      <c r="E4" s="29" t="s">
        <v>57</v>
      </c>
      <c r="H4" s="29" t="s">
        <v>3</v>
      </c>
      <c r="I4" s="29" t="s">
        <v>16</v>
      </c>
      <c r="J4" s="38" t="s">
        <v>17</v>
      </c>
      <c r="M4" s="29" t="s">
        <v>3</v>
      </c>
      <c r="N4" s="29" t="s">
        <v>6</v>
      </c>
      <c r="O4" s="38" t="s">
        <v>17</v>
      </c>
      <c r="Q4" s="38" t="s">
        <v>14</v>
      </c>
      <c r="R4" s="38" t="s">
        <v>65</v>
      </c>
      <c r="S4" s="38" t="s">
        <v>66</v>
      </c>
    </row>
    <row r="5" spans="2:19" x14ac:dyDescent="0.3">
      <c r="D5" s="30">
        <v>1</v>
      </c>
      <c r="E5" s="31">
        <v>5</v>
      </c>
      <c r="H5" s="30">
        <v>120424</v>
      </c>
      <c r="I5" s="39">
        <v>41275</v>
      </c>
      <c r="J5" s="31">
        <v>4</v>
      </c>
      <c r="M5" s="30">
        <v>120424</v>
      </c>
      <c r="N5">
        <v>279.44</v>
      </c>
      <c r="O5" s="31">
        <v>4</v>
      </c>
      <c r="Q5" s="30">
        <v>2013</v>
      </c>
      <c r="R5" t="s">
        <v>67</v>
      </c>
      <c r="S5" s="31">
        <v>405500000</v>
      </c>
    </row>
    <row r="6" spans="2:19" x14ac:dyDescent="0.3">
      <c r="D6" s="30">
        <v>2</v>
      </c>
      <c r="E6" s="31">
        <v>34</v>
      </c>
      <c r="H6" s="30">
        <v>120425</v>
      </c>
      <c r="I6" s="39">
        <v>41275</v>
      </c>
      <c r="J6" s="31">
        <v>6</v>
      </c>
      <c r="M6" s="30">
        <v>120425</v>
      </c>
      <c r="N6">
        <v>5795</v>
      </c>
      <c r="O6" s="31">
        <v>6</v>
      </c>
      <c r="Q6" s="30">
        <v>2013</v>
      </c>
      <c r="R6" t="s">
        <v>68</v>
      </c>
      <c r="S6" s="31">
        <v>7500000</v>
      </c>
    </row>
    <row r="7" spans="2:19" x14ac:dyDescent="0.3">
      <c r="D7" s="30">
        <v>3</v>
      </c>
      <c r="E7" s="31">
        <v>39</v>
      </c>
      <c r="H7" s="30">
        <v>120427</v>
      </c>
      <c r="I7" s="39">
        <v>41275</v>
      </c>
      <c r="J7" s="31">
        <v>6</v>
      </c>
      <c r="M7" s="30">
        <v>120427</v>
      </c>
      <c r="N7">
        <v>4751.01</v>
      </c>
      <c r="O7" s="31">
        <v>6</v>
      </c>
      <c r="Q7" s="30">
        <v>2013</v>
      </c>
      <c r="R7" t="s">
        <v>69</v>
      </c>
      <c r="S7" s="31">
        <v>400000000</v>
      </c>
    </row>
    <row r="8" spans="2:19" x14ac:dyDescent="0.3">
      <c r="D8" s="34">
        <v>4</v>
      </c>
      <c r="E8" s="35">
        <v>21</v>
      </c>
      <c r="H8" s="30">
        <v>120429</v>
      </c>
      <c r="I8" s="39">
        <v>41275</v>
      </c>
      <c r="J8" s="31">
        <v>4</v>
      </c>
      <c r="M8" s="30">
        <v>120429</v>
      </c>
      <c r="N8">
        <v>1436.85</v>
      </c>
      <c r="O8" s="31">
        <v>4</v>
      </c>
      <c r="Q8" s="30">
        <v>2013</v>
      </c>
      <c r="R8" t="s">
        <v>70</v>
      </c>
      <c r="S8" s="31">
        <v>60500000</v>
      </c>
    </row>
    <row r="9" spans="2:19" x14ac:dyDescent="0.3">
      <c r="D9" s="30">
        <v>5</v>
      </c>
      <c r="E9" s="31">
        <v>8</v>
      </c>
      <c r="H9" s="30">
        <v>120430</v>
      </c>
      <c r="I9" s="39">
        <v>41275</v>
      </c>
      <c r="J9" s="31">
        <v>6</v>
      </c>
      <c r="M9" s="30">
        <v>120430</v>
      </c>
      <c r="N9">
        <v>2453.85</v>
      </c>
      <c r="O9" s="31">
        <v>6</v>
      </c>
      <c r="Q9" s="30">
        <v>2013</v>
      </c>
      <c r="R9" t="s">
        <v>71</v>
      </c>
      <c r="S9" s="31">
        <v>135500250</v>
      </c>
    </row>
    <row r="10" spans="2:19" x14ac:dyDescent="0.3">
      <c r="D10" s="36">
        <v>6</v>
      </c>
      <c r="E10" s="37">
        <v>10</v>
      </c>
      <c r="H10" s="30">
        <v>120431</v>
      </c>
      <c r="I10" s="39">
        <v>41275</v>
      </c>
      <c r="J10" s="31">
        <v>6</v>
      </c>
      <c r="M10" s="30">
        <v>120431</v>
      </c>
      <c r="N10">
        <v>9998</v>
      </c>
      <c r="O10" s="31">
        <v>6</v>
      </c>
      <c r="Q10" s="30">
        <v>2013</v>
      </c>
      <c r="R10" t="s">
        <v>72</v>
      </c>
      <c r="S10" s="31">
        <v>72827000</v>
      </c>
    </row>
    <row r="11" spans="2:19" x14ac:dyDescent="0.3">
      <c r="H11" s="30">
        <v>120436</v>
      </c>
      <c r="I11" s="39">
        <v>41275</v>
      </c>
      <c r="J11" s="31">
        <v>6</v>
      </c>
      <c r="M11" s="30">
        <v>120436</v>
      </c>
      <c r="N11">
        <v>4515.95</v>
      </c>
      <c r="O11" s="31">
        <v>6</v>
      </c>
      <c r="Q11" s="30">
        <v>2013</v>
      </c>
      <c r="R11" t="s">
        <v>73</v>
      </c>
      <c r="S11" s="31">
        <v>40262000</v>
      </c>
    </row>
    <row r="12" spans="2:19" x14ac:dyDescent="0.3">
      <c r="H12" s="32">
        <v>120437</v>
      </c>
      <c r="I12" s="40">
        <v>41275</v>
      </c>
      <c r="J12" s="33">
        <v>6</v>
      </c>
      <c r="M12" s="32">
        <v>120437</v>
      </c>
      <c r="N12" s="41">
        <v>7006.54</v>
      </c>
      <c r="O12" s="33">
        <v>6</v>
      </c>
      <c r="Q12" s="32">
        <v>2013</v>
      </c>
      <c r="R12" s="41" t="s">
        <v>74</v>
      </c>
      <c r="S12" s="33">
        <v>46932000</v>
      </c>
    </row>
    <row r="14" spans="2:19" x14ac:dyDescent="0.3">
      <c r="H14" t="s">
        <v>58</v>
      </c>
      <c r="M14" t="s">
        <v>63</v>
      </c>
      <c r="R14" t="s">
        <v>75</v>
      </c>
    </row>
    <row r="15" spans="2:19" x14ac:dyDescent="0.3">
      <c r="H15" t="s">
        <v>60</v>
      </c>
      <c r="M15" t="s">
        <v>64</v>
      </c>
      <c r="R15" t="s">
        <v>76</v>
      </c>
    </row>
    <row r="16" spans="2:19" x14ac:dyDescent="0.3">
      <c r="H16" t="s">
        <v>61</v>
      </c>
    </row>
    <row r="19" spans="2:19" x14ac:dyDescent="0.3">
      <c r="B19" s="29" t="s">
        <v>33</v>
      </c>
      <c r="D19" s="48" t="s">
        <v>109</v>
      </c>
    </row>
    <row r="20" spans="2:19" x14ac:dyDescent="0.3">
      <c r="B20" t="s">
        <v>37</v>
      </c>
      <c r="D20" s="9" t="s">
        <v>47</v>
      </c>
      <c r="E20" s="10"/>
      <c r="F20" s="10"/>
      <c r="G20" s="10"/>
      <c r="H20" s="10"/>
      <c r="I20" s="11"/>
      <c r="K20" t="s">
        <v>83</v>
      </c>
    </row>
    <row r="21" spans="2:19" ht="28.8" x14ac:dyDescent="0.3">
      <c r="D21" s="12" t="s">
        <v>24</v>
      </c>
      <c r="E21" s="13" t="s">
        <v>14</v>
      </c>
      <c r="F21" s="13" t="s">
        <v>41</v>
      </c>
      <c r="G21" s="13" t="s">
        <v>42</v>
      </c>
      <c r="H21" s="13" t="s">
        <v>43</v>
      </c>
      <c r="I21" s="14" t="s">
        <v>44</v>
      </c>
      <c r="K21" s="42"/>
    </row>
    <row r="22" spans="2:19" ht="15" x14ac:dyDescent="0.3">
      <c r="D22" s="15">
        <v>10</v>
      </c>
      <c r="E22" s="4">
        <v>2014</v>
      </c>
      <c r="F22" s="16">
        <v>54250500</v>
      </c>
      <c r="G22" s="17">
        <v>31256023.550000001</v>
      </c>
      <c r="H22" s="50">
        <f>G22/F22</f>
        <v>0.57614258946922148</v>
      </c>
      <c r="I22" s="18" t="s">
        <v>45</v>
      </c>
      <c r="K22" s="49"/>
    </row>
    <row r="23" spans="2:19" x14ac:dyDescent="0.3">
      <c r="D23" s="19">
        <v>21</v>
      </c>
      <c r="E23" s="20">
        <v>2014</v>
      </c>
      <c r="F23" s="21">
        <v>41000500</v>
      </c>
      <c r="G23" s="22">
        <v>44225655.210000001</v>
      </c>
      <c r="H23" s="51">
        <f>G23/F23</f>
        <v>1.0786613629102084</v>
      </c>
      <c r="I23" s="23" t="s">
        <v>46</v>
      </c>
    </row>
    <row r="24" spans="2:19" x14ac:dyDescent="0.3">
      <c r="D24" t="s">
        <v>84</v>
      </c>
      <c r="I24" t="s">
        <v>59</v>
      </c>
      <c r="M24" t="s">
        <v>87</v>
      </c>
      <c r="Q24" t="s">
        <v>91</v>
      </c>
    </row>
    <row r="25" spans="2:19" x14ac:dyDescent="0.3">
      <c r="D25" s="29" t="s">
        <v>3</v>
      </c>
      <c r="E25" s="29" t="s">
        <v>4</v>
      </c>
      <c r="F25" s="38" t="s">
        <v>5</v>
      </c>
      <c r="G25" s="29" t="s">
        <v>6</v>
      </c>
      <c r="I25" s="29" t="s">
        <v>3</v>
      </c>
      <c r="J25" s="29" t="s">
        <v>16</v>
      </c>
      <c r="K25" s="38" t="s">
        <v>17</v>
      </c>
      <c r="M25" s="38" t="s">
        <v>4</v>
      </c>
      <c r="N25" s="38" t="s">
        <v>10</v>
      </c>
      <c r="O25" s="38" t="s">
        <v>11</v>
      </c>
      <c r="Q25" s="38" t="s">
        <v>14</v>
      </c>
      <c r="R25" s="38" t="s">
        <v>65</v>
      </c>
      <c r="S25" s="38" t="s">
        <v>66</v>
      </c>
    </row>
    <row r="26" spans="2:19" x14ac:dyDescent="0.3">
      <c r="D26" s="30">
        <v>120424</v>
      </c>
      <c r="E26">
        <v>8</v>
      </c>
      <c r="F26" s="31">
        <v>56</v>
      </c>
      <c r="G26">
        <v>279.44</v>
      </c>
      <c r="I26" s="30">
        <v>120424</v>
      </c>
      <c r="J26" s="39">
        <v>41275</v>
      </c>
      <c r="K26" s="31">
        <v>4</v>
      </c>
      <c r="M26" s="30">
        <v>1</v>
      </c>
      <c r="N26">
        <v>13.95</v>
      </c>
      <c r="O26" s="31">
        <v>5</v>
      </c>
      <c r="Q26" s="30">
        <v>2013</v>
      </c>
      <c r="R26" t="s">
        <v>67</v>
      </c>
      <c r="S26" s="31">
        <v>405500000</v>
      </c>
    </row>
    <row r="27" spans="2:19" x14ac:dyDescent="0.3">
      <c r="D27" s="30">
        <v>120425</v>
      </c>
      <c r="E27">
        <v>21</v>
      </c>
      <c r="F27" s="31">
        <v>122</v>
      </c>
      <c r="G27">
        <v>5795</v>
      </c>
      <c r="I27" s="30">
        <v>120425</v>
      </c>
      <c r="J27" s="39">
        <v>41275</v>
      </c>
      <c r="K27" s="31">
        <v>6</v>
      </c>
      <c r="M27" s="30">
        <v>2</v>
      </c>
      <c r="N27">
        <v>6.99</v>
      </c>
      <c r="O27" s="31">
        <v>2.5</v>
      </c>
      <c r="Q27" s="30">
        <v>2013</v>
      </c>
      <c r="R27" t="s">
        <v>68</v>
      </c>
      <c r="S27" s="31">
        <v>7500000</v>
      </c>
    </row>
    <row r="28" spans="2:19" x14ac:dyDescent="0.3">
      <c r="D28" s="30">
        <v>120427</v>
      </c>
      <c r="E28">
        <v>16</v>
      </c>
      <c r="F28" s="31">
        <v>99</v>
      </c>
      <c r="G28">
        <v>4751.01</v>
      </c>
      <c r="I28" s="30">
        <v>120427</v>
      </c>
      <c r="J28" s="39">
        <v>41275</v>
      </c>
      <c r="K28" s="31">
        <v>6</v>
      </c>
      <c r="M28" s="30">
        <v>3</v>
      </c>
      <c r="N28">
        <v>24.95</v>
      </c>
      <c r="O28" s="31">
        <v>5</v>
      </c>
      <c r="Q28" s="30">
        <v>2013</v>
      </c>
      <c r="R28" t="s">
        <v>69</v>
      </c>
      <c r="S28" s="31">
        <v>400000000</v>
      </c>
    </row>
    <row r="29" spans="2:19" x14ac:dyDescent="0.3">
      <c r="D29" s="30">
        <v>120429</v>
      </c>
      <c r="E29">
        <v>11</v>
      </c>
      <c r="F29" s="31">
        <v>103</v>
      </c>
      <c r="G29">
        <v>1436.85</v>
      </c>
      <c r="I29" s="30">
        <v>120429</v>
      </c>
      <c r="J29" s="39">
        <v>41275</v>
      </c>
      <c r="K29" s="31">
        <v>4</v>
      </c>
      <c r="M29" s="30">
        <v>4</v>
      </c>
      <c r="N29">
        <v>43.95</v>
      </c>
      <c r="O29" s="31">
        <v>13.75</v>
      </c>
      <c r="Q29" s="30">
        <v>2013</v>
      </c>
      <c r="R29" t="s">
        <v>70</v>
      </c>
      <c r="S29" s="31">
        <v>60500000</v>
      </c>
    </row>
    <row r="30" spans="2:19" x14ac:dyDescent="0.3">
      <c r="D30" s="30">
        <v>120430</v>
      </c>
      <c r="E30">
        <v>20</v>
      </c>
      <c r="F30" s="31">
        <v>123</v>
      </c>
      <c r="G30">
        <v>2453.85</v>
      </c>
      <c r="I30" s="30">
        <v>120430</v>
      </c>
      <c r="J30" s="39">
        <v>41275</v>
      </c>
      <c r="K30" s="31">
        <v>6</v>
      </c>
      <c r="M30" s="30">
        <v>5</v>
      </c>
      <c r="N30">
        <v>35.5</v>
      </c>
      <c r="O30" s="31">
        <v>10</v>
      </c>
      <c r="Q30" s="30">
        <v>2013</v>
      </c>
      <c r="R30" t="s">
        <v>71</v>
      </c>
      <c r="S30" s="31">
        <v>135500250</v>
      </c>
    </row>
    <row r="31" spans="2:19" x14ac:dyDescent="0.3">
      <c r="D31" s="30">
        <v>120431</v>
      </c>
      <c r="E31">
        <v>24</v>
      </c>
      <c r="F31" s="31">
        <v>200</v>
      </c>
      <c r="G31">
        <v>9998</v>
      </c>
      <c r="I31" s="30">
        <v>120431</v>
      </c>
      <c r="J31" s="39">
        <v>41275</v>
      </c>
      <c r="K31" s="31">
        <v>6</v>
      </c>
      <c r="M31" s="30">
        <v>6</v>
      </c>
      <c r="N31">
        <v>5.99</v>
      </c>
      <c r="O31" s="31">
        <v>2</v>
      </c>
      <c r="Q31" s="30">
        <v>2013</v>
      </c>
      <c r="R31" t="s">
        <v>72</v>
      </c>
      <c r="S31" s="31">
        <v>72827000</v>
      </c>
    </row>
    <row r="32" spans="2:19" x14ac:dyDescent="0.3">
      <c r="D32" s="30">
        <v>120436</v>
      </c>
      <c r="E32">
        <v>3</v>
      </c>
      <c r="F32" s="31">
        <v>181</v>
      </c>
      <c r="G32">
        <v>4515.95</v>
      </c>
      <c r="I32" s="30">
        <v>120436</v>
      </c>
      <c r="J32" s="39">
        <v>41275</v>
      </c>
      <c r="K32" s="31">
        <v>6</v>
      </c>
      <c r="M32" s="30">
        <v>7</v>
      </c>
      <c r="N32">
        <v>6.99</v>
      </c>
      <c r="O32" s="31">
        <v>2.5</v>
      </c>
      <c r="Q32" s="30">
        <v>2013</v>
      </c>
      <c r="R32" t="s">
        <v>73</v>
      </c>
      <c r="S32" s="31">
        <v>40262000</v>
      </c>
    </row>
    <row r="33" spans="2:19" x14ac:dyDescent="0.3">
      <c r="D33" s="30">
        <v>120437</v>
      </c>
      <c r="E33">
        <v>16</v>
      </c>
      <c r="F33" s="31">
        <v>146</v>
      </c>
      <c r="G33" s="41">
        <v>7006.54</v>
      </c>
      <c r="I33" s="32">
        <v>120437</v>
      </c>
      <c r="J33" s="40">
        <v>41275</v>
      </c>
      <c r="K33" s="33">
        <v>6</v>
      </c>
      <c r="M33" s="32">
        <v>8</v>
      </c>
      <c r="N33" s="41">
        <v>4.99</v>
      </c>
      <c r="O33" s="33">
        <v>1</v>
      </c>
      <c r="Q33" s="32">
        <v>2013</v>
      </c>
      <c r="R33" s="41" t="s">
        <v>74</v>
      </c>
      <c r="S33" s="33">
        <v>46932000</v>
      </c>
    </row>
    <row r="34" spans="2:19" x14ac:dyDescent="0.3">
      <c r="D34" t="s">
        <v>85</v>
      </c>
      <c r="I34" t="s">
        <v>86</v>
      </c>
      <c r="M34" s="43"/>
    </row>
    <row r="35" spans="2:19" ht="15" x14ac:dyDescent="0.3">
      <c r="D35" t="s">
        <v>88</v>
      </c>
      <c r="M35" s="44"/>
    </row>
    <row r="36" spans="2:19" ht="15" x14ac:dyDescent="0.3">
      <c r="M36" s="44"/>
    </row>
    <row r="37" spans="2:19" x14ac:dyDescent="0.3">
      <c r="D37" t="s">
        <v>89</v>
      </c>
    </row>
    <row r="38" spans="2:19" x14ac:dyDescent="0.3">
      <c r="D38" t="s">
        <v>90</v>
      </c>
    </row>
    <row r="41" spans="2:19" x14ac:dyDescent="0.3">
      <c r="B41" s="29" t="s">
        <v>33</v>
      </c>
      <c r="D41" t="s">
        <v>24</v>
      </c>
      <c r="G41" t="s">
        <v>59</v>
      </c>
      <c r="K41" t="s">
        <v>62</v>
      </c>
      <c r="P41" t="s">
        <v>91</v>
      </c>
    </row>
    <row r="42" spans="2:19" x14ac:dyDescent="0.3">
      <c r="B42" t="s">
        <v>38</v>
      </c>
      <c r="D42" s="29" t="s">
        <v>17</v>
      </c>
      <c r="E42" s="29" t="s">
        <v>57</v>
      </c>
      <c r="G42" s="29" t="s">
        <v>3</v>
      </c>
      <c r="H42" s="29" t="s">
        <v>16</v>
      </c>
      <c r="I42" s="38" t="s">
        <v>17</v>
      </c>
      <c r="K42" s="29" t="s">
        <v>3</v>
      </c>
      <c r="L42" s="29" t="s">
        <v>6</v>
      </c>
      <c r="M42" s="38" t="s">
        <v>17</v>
      </c>
      <c r="N42" s="38" t="s">
        <v>5</v>
      </c>
      <c r="P42" s="38" t="s">
        <v>14</v>
      </c>
      <c r="Q42" s="38" t="s">
        <v>65</v>
      </c>
      <c r="R42" s="38" t="s">
        <v>66</v>
      </c>
    </row>
    <row r="43" spans="2:19" x14ac:dyDescent="0.3">
      <c r="D43" s="30">
        <v>1</v>
      </c>
      <c r="E43" s="31">
        <v>5</v>
      </c>
      <c r="G43" s="30">
        <v>120424</v>
      </c>
      <c r="H43" s="39">
        <v>41275</v>
      </c>
      <c r="I43" s="31">
        <v>4</v>
      </c>
      <c r="K43" s="30">
        <v>120424</v>
      </c>
      <c r="L43">
        <v>279.44</v>
      </c>
      <c r="M43" s="31">
        <v>4</v>
      </c>
      <c r="N43" s="31">
        <v>56</v>
      </c>
      <c r="P43" s="30">
        <v>2013</v>
      </c>
      <c r="Q43" t="s">
        <v>67</v>
      </c>
      <c r="R43" s="31">
        <v>405500000</v>
      </c>
    </row>
    <row r="44" spans="2:19" x14ac:dyDescent="0.3">
      <c r="D44" s="30">
        <v>2</v>
      </c>
      <c r="E44" s="31">
        <v>34</v>
      </c>
      <c r="G44" s="30">
        <v>120425</v>
      </c>
      <c r="H44" s="39">
        <v>41275</v>
      </c>
      <c r="I44" s="31">
        <v>6</v>
      </c>
      <c r="K44" s="30">
        <v>120425</v>
      </c>
      <c r="L44">
        <v>5795</v>
      </c>
      <c r="M44" s="31">
        <v>6</v>
      </c>
      <c r="N44" s="31">
        <v>122</v>
      </c>
      <c r="P44" s="30">
        <v>2013</v>
      </c>
      <c r="Q44" t="s">
        <v>68</v>
      </c>
      <c r="R44" s="31">
        <v>7500000</v>
      </c>
    </row>
    <row r="45" spans="2:19" x14ac:dyDescent="0.3">
      <c r="D45" s="30">
        <v>3</v>
      </c>
      <c r="E45" s="31">
        <v>39</v>
      </c>
      <c r="G45" s="30">
        <v>120427</v>
      </c>
      <c r="H45" s="39">
        <v>41275</v>
      </c>
      <c r="I45" s="31">
        <v>6</v>
      </c>
      <c r="K45" s="30">
        <v>120427</v>
      </c>
      <c r="L45">
        <v>4751.01</v>
      </c>
      <c r="M45" s="31">
        <v>6</v>
      </c>
      <c r="N45" s="31">
        <v>99</v>
      </c>
      <c r="P45" s="30">
        <v>2013</v>
      </c>
      <c r="Q45" t="s">
        <v>69</v>
      </c>
      <c r="R45" s="31">
        <v>400000000</v>
      </c>
    </row>
    <row r="46" spans="2:19" x14ac:dyDescent="0.3">
      <c r="D46" s="34">
        <v>4</v>
      </c>
      <c r="E46" s="35">
        <v>21</v>
      </c>
      <c r="G46" s="30">
        <v>120429</v>
      </c>
      <c r="H46" s="39">
        <v>41275</v>
      </c>
      <c r="I46" s="31">
        <v>4</v>
      </c>
      <c r="K46" s="30">
        <v>120429</v>
      </c>
      <c r="L46">
        <v>1436.85</v>
      </c>
      <c r="M46" s="31">
        <v>4</v>
      </c>
      <c r="N46" s="31">
        <v>103</v>
      </c>
      <c r="P46" s="30">
        <v>2013</v>
      </c>
      <c r="Q46" t="s">
        <v>70</v>
      </c>
      <c r="R46" s="31">
        <v>60500000</v>
      </c>
    </row>
    <row r="47" spans="2:19" x14ac:dyDescent="0.3">
      <c r="D47" s="30">
        <v>5</v>
      </c>
      <c r="E47" s="31">
        <v>8</v>
      </c>
      <c r="G47" s="30">
        <v>120430</v>
      </c>
      <c r="H47" s="39">
        <v>41275</v>
      </c>
      <c r="I47" s="31">
        <v>6</v>
      </c>
      <c r="K47" s="30">
        <v>120430</v>
      </c>
      <c r="L47">
        <v>2453.85</v>
      </c>
      <c r="M47" s="31">
        <v>6</v>
      </c>
      <c r="N47" s="31">
        <v>123</v>
      </c>
      <c r="P47" s="30">
        <v>2013</v>
      </c>
      <c r="Q47" t="s">
        <v>71</v>
      </c>
      <c r="R47" s="31">
        <v>135500250</v>
      </c>
    </row>
    <row r="48" spans="2:19" x14ac:dyDescent="0.3">
      <c r="D48" s="36">
        <v>6</v>
      </c>
      <c r="E48" s="37">
        <v>10</v>
      </c>
      <c r="G48" s="30">
        <v>120431</v>
      </c>
      <c r="H48" s="39">
        <v>41275</v>
      </c>
      <c r="I48" s="31">
        <v>6</v>
      </c>
      <c r="K48" s="30">
        <v>120431</v>
      </c>
      <c r="L48">
        <v>9998</v>
      </c>
      <c r="M48" s="31">
        <v>6</v>
      </c>
      <c r="N48" s="31">
        <v>200</v>
      </c>
      <c r="P48" s="30">
        <v>2013</v>
      </c>
      <c r="Q48" t="s">
        <v>72</v>
      </c>
      <c r="R48" s="31">
        <v>72827000</v>
      </c>
    </row>
    <row r="49" spans="2:19" x14ac:dyDescent="0.3">
      <c r="G49" s="30">
        <v>120436</v>
      </c>
      <c r="H49" s="39">
        <v>41275</v>
      </c>
      <c r="I49" s="31">
        <v>6</v>
      </c>
      <c r="K49" s="30">
        <v>120436</v>
      </c>
      <c r="L49">
        <v>4515.95</v>
      </c>
      <c r="M49" s="31">
        <v>6</v>
      </c>
      <c r="N49" s="31">
        <v>181</v>
      </c>
      <c r="P49" s="30">
        <v>2013</v>
      </c>
      <c r="Q49" t="s">
        <v>73</v>
      </c>
      <c r="R49" s="31">
        <v>40262000</v>
      </c>
    </row>
    <row r="50" spans="2:19" x14ac:dyDescent="0.3">
      <c r="G50" s="32">
        <v>120437</v>
      </c>
      <c r="H50" s="40">
        <v>41275</v>
      </c>
      <c r="I50" s="33">
        <v>6</v>
      </c>
      <c r="K50" s="32">
        <v>120437</v>
      </c>
      <c r="L50" s="41">
        <v>7006.54</v>
      </c>
      <c r="M50" s="33">
        <v>6</v>
      </c>
      <c r="N50" s="31">
        <v>146</v>
      </c>
      <c r="P50" s="32">
        <v>2013</v>
      </c>
      <c r="Q50" s="41" t="s">
        <v>74</v>
      </c>
      <c r="R50" s="33">
        <v>46932000</v>
      </c>
    </row>
    <row r="51" spans="2:19" x14ac:dyDescent="0.3">
      <c r="S51" s="4"/>
    </row>
    <row r="52" spans="2:19" x14ac:dyDescent="0.3">
      <c r="G52" s="43" t="s">
        <v>92</v>
      </c>
      <c r="L52" s="43" t="s">
        <v>94</v>
      </c>
      <c r="P52" s="43" t="s">
        <v>93</v>
      </c>
      <c r="S52" s="4"/>
    </row>
    <row r="53" spans="2:19" x14ac:dyDescent="0.3">
      <c r="D53" s="42" t="s">
        <v>95</v>
      </c>
      <c r="G53" s="4"/>
      <c r="L53" s="43"/>
    </row>
    <row r="54" spans="2:19" x14ac:dyDescent="0.3">
      <c r="D54" s="9" t="s">
        <v>56</v>
      </c>
      <c r="E54" s="10"/>
      <c r="F54" s="10"/>
      <c r="G54" s="10"/>
      <c r="H54" s="10"/>
      <c r="I54" s="11"/>
    </row>
    <row r="55" spans="2:19" ht="28.8" x14ac:dyDescent="0.3">
      <c r="D55" s="12" t="s">
        <v>24</v>
      </c>
      <c r="E55" s="13" t="s">
        <v>48</v>
      </c>
      <c r="F55" s="13" t="s">
        <v>49</v>
      </c>
      <c r="G55" s="13" t="s">
        <v>43</v>
      </c>
      <c r="H55" s="13" t="s">
        <v>50</v>
      </c>
      <c r="I55" s="14" t="s">
        <v>51</v>
      </c>
    </row>
    <row r="56" spans="2:19" x14ac:dyDescent="0.3">
      <c r="D56" s="15">
        <v>10</v>
      </c>
      <c r="E56" s="16">
        <v>46932000</v>
      </c>
      <c r="F56" s="17">
        <v>32546861.629999999</v>
      </c>
      <c r="G56" s="4" t="s">
        <v>52</v>
      </c>
      <c r="H56" s="24">
        <v>0.40400000000000003</v>
      </c>
      <c r="I56" s="25">
        <v>807978.72</v>
      </c>
      <c r="K56" s="42" t="s">
        <v>110</v>
      </c>
    </row>
    <row r="57" spans="2:19" x14ac:dyDescent="0.3">
      <c r="D57" s="15">
        <v>21</v>
      </c>
      <c r="E57" s="16">
        <v>41528000</v>
      </c>
      <c r="F57" s="17">
        <v>47916947.350000001</v>
      </c>
      <c r="G57" s="4" t="s">
        <v>53</v>
      </c>
      <c r="H57" s="24">
        <v>0.59599999999999997</v>
      </c>
      <c r="I57" s="25">
        <v>1192021.28</v>
      </c>
      <c r="K57" t="s">
        <v>112</v>
      </c>
    </row>
    <row r="58" spans="2:19" ht="15" x14ac:dyDescent="0.35">
      <c r="D58" s="26" t="s">
        <v>54</v>
      </c>
      <c r="E58" s="21">
        <v>88460000</v>
      </c>
      <c r="F58" s="22">
        <v>80463808.980000004</v>
      </c>
      <c r="G58" s="20" t="s">
        <v>55</v>
      </c>
      <c r="H58" s="27">
        <v>1</v>
      </c>
      <c r="I58" s="28">
        <v>2000000</v>
      </c>
      <c r="K58" s="52" t="s">
        <v>111</v>
      </c>
    </row>
    <row r="61" spans="2:19" x14ac:dyDescent="0.3">
      <c r="B61" s="29" t="s">
        <v>33</v>
      </c>
      <c r="D61" t="s">
        <v>59</v>
      </c>
      <c r="H61" t="s">
        <v>62</v>
      </c>
      <c r="N61" t="s">
        <v>87</v>
      </c>
    </row>
    <row r="62" spans="2:19" x14ac:dyDescent="0.3">
      <c r="B62" t="s">
        <v>39</v>
      </c>
      <c r="D62" s="29" t="s">
        <v>3</v>
      </c>
      <c r="E62" s="29" t="s">
        <v>16</v>
      </c>
      <c r="F62" s="38" t="s">
        <v>17</v>
      </c>
      <c r="H62" s="29" t="s">
        <v>3</v>
      </c>
      <c r="I62" s="29" t="s">
        <v>6</v>
      </c>
      <c r="J62" s="38" t="s">
        <v>17</v>
      </c>
      <c r="K62" s="38" t="s">
        <v>5</v>
      </c>
      <c r="L62" s="29" t="s">
        <v>4</v>
      </c>
      <c r="N62" s="38" t="s">
        <v>4</v>
      </c>
      <c r="O62" s="38" t="s">
        <v>10</v>
      </c>
      <c r="P62" s="38" t="s">
        <v>11</v>
      </c>
    </row>
    <row r="63" spans="2:19" x14ac:dyDescent="0.3">
      <c r="D63" s="30">
        <v>120424</v>
      </c>
      <c r="E63" s="39">
        <v>41275</v>
      </c>
      <c r="F63" s="31">
        <v>4</v>
      </c>
      <c r="H63" s="30">
        <v>120424</v>
      </c>
      <c r="I63">
        <v>279.44</v>
      </c>
      <c r="J63" s="31">
        <v>4</v>
      </c>
      <c r="K63" s="31">
        <v>56</v>
      </c>
      <c r="L63">
        <v>8</v>
      </c>
      <c r="N63" s="30">
        <v>1</v>
      </c>
      <c r="O63">
        <v>13.95</v>
      </c>
      <c r="P63" s="31">
        <v>5</v>
      </c>
    </row>
    <row r="64" spans="2:19" x14ac:dyDescent="0.3">
      <c r="D64" s="30">
        <v>120425</v>
      </c>
      <c r="E64" s="39">
        <v>41275</v>
      </c>
      <c r="F64" s="31">
        <v>6</v>
      </c>
      <c r="H64" s="30">
        <v>120425</v>
      </c>
      <c r="I64">
        <v>5795</v>
      </c>
      <c r="J64" s="31">
        <v>6</v>
      </c>
      <c r="K64" s="31">
        <v>122</v>
      </c>
      <c r="L64">
        <v>21</v>
      </c>
      <c r="N64" s="30">
        <v>2</v>
      </c>
      <c r="O64">
        <v>6.99</v>
      </c>
      <c r="P64" s="31">
        <v>2.5</v>
      </c>
    </row>
    <row r="65" spans="2:21" x14ac:dyDescent="0.3">
      <c r="D65" s="30">
        <v>120427</v>
      </c>
      <c r="E65" s="39">
        <v>41275</v>
      </c>
      <c r="F65" s="31">
        <v>6</v>
      </c>
      <c r="H65" s="30">
        <v>120427</v>
      </c>
      <c r="I65">
        <v>4751.01</v>
      </c>
      <c r="J65" s="31">
        <v>6</v>
      </c>
      <c r="K65" s="31">
        <v>99</v>
      </c>
      <c r="L65">
        <v>16</v>
      </c>
      <c r="N65" s="30">
        <v>3</v>
      </c>
      <c r="O65">
        <v>24.95</v>
      </c>
      <c r="P65" s="31">
        <v>5</v>
      </c>
    </row>
    <row r="66" spans="2:21" x14ac:dyDescent="0.3">
      <c r="D66" s="30">
        <v>120429</v>
      </c>
      <c r="E66" s="39">
        <v>41275</v>
      </c>
      <c r="F66" s="31">
        <v>4</v>
      </c>
      <c r="H66" s="30">
        <v>120429</v>
      </c>
      <c r="I66">
        <v>1436.85</v>
      </c>
      <c r="J66" s="31">
        <v>4</v>
      </c>
      <c r="K66" s="31">
        <v>103</v>
      </c>
      <c r="L66">
        <v>11</v>
      </c>
      <c r="N66" s="30">
        <v>4</v>
      </c>
      <c r="O66">
        <v>43.95</v>
      </c>
      <c r="P66" s="31">
        <v>13.75</v>
      </c>
    </row>
    <row r="67" spans="2:21" x14ac:dyDescent="0.3">
      <c r="D67" s="30">
        <v>120430</v>
      </c>
      <c r="E67" s="39">
        <v>41275</v>
      </c>
      <c r="F67" s="31">
        <v>6</v>
      </c>
      <c r="H67" s="30">
        <v>120430</v>
      </c>
      <c r="I67">
        <v>2453.85</v>
      </c>
      <c r="J67" s="31">
        <v>6</v>
      </c>
      <c r="K67" s="31">
        <v>123</v>
      </c>
      <c r="L67">
        <v>20</v>
      </c>
      <c r="N67" s="30">
        <v>5</v>
      </c>
      <c r="O67">
        <v>35.5</v>
      </c>
      <c r="P67" s="31">
        <v>10</v>
      </c>
    </row>
    <row r="68" spans="2:21" x14ac:dyDescent="0.3">
      <c r="D68" s="30">
        <v>120431</v>
      </c>
      <c r="E68" s="39">
        <v>41275</v>
      </c>
      <c r="F68" s="31">
        <v>6</v>
      </c>
      <c r="H68" s="30">
        <v>120431</v>
      </c>
      <c r="I68">
        <v>9998</v>
      </c>
      <c r="J68" s="31">
        <v>6</v>
      </c>
      <c r="K68" s="31">
        <v>200</v>
      </c>
      <c r="L68">
        <v>24</v>
      </c>
      <c r="N68" s="30">
        <v>6</v>
      </c>
      <c r="O68">
        <v>5.99</v>
      </c>
      <c r="P68" s="31">
        <v>2</v>
      </c>
    </row>
    <row r="69" spans="2:21" x14ac:dyDescent="0.3">
      <c r="D69" s="30">
        <v>120436</v>
      </c>
      <c r="E69" s="39">
        <v>41275</v>
      </c>
      <c r="F69" s="31">
        <v>6</v>
      </c>
      <c r="H69" s="30">
        <v>120436</v>
      </c>
      <c r="I69">
        <v>4515.95</v>
      </c>
      <c r="J69" s="31">
        <v>6</v>
      </c>
      <c r="K69" s="31">
        <v>181</v>
      </c>
      <c r="L69">
        <v>3</v>
      </c>
      <c r="N69" s="30">
        <v>7</v>
      </c>
      <c r="O69">
        <v>6.99</v>
      </c>
      <c r="P69" s="31">
        <v>2.5</v>
      </c>
    </row>
    <row r="70" spans="2:21" x14ac:dyDescent="0.3">
      <c r="D70" s="32">
        <v>120437</v>
      </c>
      <c r="E70" s="40">
        <v>41275</v>
      </c>
      <c r="F70" s="33">
        <v>6</v>
      </c>
      <c r="H70" s="32">
        <v>120437</v>
      </c>
      <c r="I70" s="41">
        <v>7006.54</v>
      </c>
      <c r="J70" s="33">
        <v>6</v>
      </c>
      <c r="K70" s="31">
        <v>146</v>
      </c>
      <c r="L70">
        <v>16</v>
      </c>
      <c r="N70" s="32">
        <v>8</v>
      </c>
      <c r="O70" s="41">
        <v>4.99</v>
      </c>
      <c r="P70" s="33">
        <v>1</v>
      </c>
    </row>
    <row r="72" spans="2:21" x14ac:dyDescent="0.3">
      <c r="D72" s="45" t="s">
        <v>100</v>
      </c>
      <c r="H72" s="45" t="s">
        <v>99</v>
      </c>
    </row>
    <row r="73" spans="2:21" ht="15" x14ac:dyDescent="0.35">
      <c r="D73" s="45" t="s">
        <v>97</v>
      </c>
      <c r="H73" s="45" t="s">
        <v>96</v>
      </c>
    </row>
    <row r="74" spans="2:21" x14ac:dyDescent="0.3">
      <c r="D74" s="45" t="s">
        <v>98</v>
      </c>
    </row>
    <row r="77" spans="2:21" x14ac:dyDescent="0.3">
      <c r="B77" s="29" t="s">
        <v>33</v>
      </c>
      <c r="D77" t="s">
        <v>59</v>
      </c>
      <c r="H77" t="s">
        <v>62</v>
      </c>
      <c r="N77" t="s">
        <v>87</v>
      </c>
      <c r="R77" t="s">
        <v>24</v>
      </c>
    </row>
    <row r="78" spans="2:21" x14ac:dyDescent="0.3">
      <c r="B78" t="s">
        <v>40</v>
      </c>
      <c r="D78" s="29" t="s">
        <v>3</v>
      </c>
      <c r="E78" s="29" t="s">
        <v>16</v>
      </c>
      <c r="F78" s="38" t="s">
        <v>17</v>
      </c>
      <c r="H78" s="29" t="s">
        <v>3</v>
      </c>
      <c r="I78" s="29" t="s">
        <v>6</v>
      </c>
      <c r="J78" s="38" t="s">
        <v>17</v>
      </c>
      <c r="K78" s="38" t="s">
        <v>5</v>
      </c>
      <c r="L78" s="38" t="s">
        <v>4</v>
      </c>
      <c r="N78" s="38" t="s">
        <v>4</v>
      </c>
      <c r="O78" s="38" t="s">
        <v>10</v>
      </c>
      <c r="P78" s="38" t="s">
        <v>11</v>
      </c>
      <c r="R78" s="29" t="s">
        <v>17</v>
      </c>
      <c r="S78" s="29" t="s">
        <v>57</v>
      </c>
      <c r="T78" s="29" t="s">
        <v>26</v>
      </c>
      <c r="U78" s="29" t="s">
        <v>29</v>
      </c>
    </row>
    <row r="79" spans="2:21" x14ac:dyDescent="0.3">
      <c r="D79" s="30">
        <v>120424</v>
      </c>
      <c r="E79" s="39">
        <v>41275</v>
      </c>
      <c r="F79" s="31">
        <v>4</v>
      </c>
      <c r="H79" s="30">
        <v>120424</v>
      </c>
      <c r="I79">
        <v>279.44</v>
      </c>
      <c r="J79">
        <v>4</v>
      </c>
      <c r="K79">
        <v>56</v>
      </c>
      <c r="L79" s="31">
        <v>8</v>
      </c>
      <c r="N79" s="30">
        <v>1</v>
      </c>
      <c r="O79">
        <v>13.95</v>
      </c>
      <c r="P79" s="31">
        <v>5</v>
      </c>
      <c r="R79" s="9">
        <v>1</v>
      </c>
      <c r="S79" s="10">
        <v>5</v>
      </c>
      <c r="T79" s="10" t="s">
        <v>77</v>
      </c>
      <c r="U79" s="11" t="s">
        <v>105</v>
      </c>
    </row>
    <row r="80" spans="2:21" ht="15" x14ac:dyDescent="0.35">
      <c r="B80" t="s">
        <v>113</v>
      </c>
      <c r="D80" s="30">
        <v>120425</v>
      </c>
      <c r="E80" s="39">
        <v>41275</v>
      </c>
      <c r="F80" s="31">
        <v>6</v>
      </c>
      <c r="H80" s="30">
        <v>120425</v>
      </c>
      <c r="I80">
        <v>5795</v>
      </c>
      <c r="J80">
        <v>6</v>
      </c>
      <c r="K80">
        <v>122</v>
      </c>
      <c r="L80" s="31">
        <v>21</v>
      </c>
      <c r="N80" s="30">
        <v>2</v>
      </c>
      <c r="O80">
        <v>6.99</v>
      </c>
      <c r="P80" s="31">
        <v>2.5</v>
      </c>
      <c r="R80" s="30">
        <v>2</v>
      </c>
      <c r="S80">
        <v>34</v>
      </c>
      <c r="T80" t="s">
        <v>78</v>
      </c>
      <c r="U80" s="31" t="s">
        <v>106</v>
      </c>
    </row>
    <row r="81" spans="2:21" x14ac:dyDescent="0.3">
      <c r="B81" t="s">
        <v>114</v>
      </c>
      <c r="D81" s="30">
        <v>120427</v>
      </c>
      <c r="E81" s="39">
        <v>41275</v>
      </c>
      <c r="F81" s="31">
        <v>6</v>
      </c>
      <c r="H81" s="30">
        <v>120427</v>
      </c>
      <c r="I81">
        <v>4751.01</v>
      </c>
      <c r="J81">
        <v>6</v>
      </c>
      <c r="K81">
        <v>99</v>
      </c>
      <c r="L81" s="31">
        <v>16</v>
      </c>
      <c r="N81" s="30">
        <v>3</v>
      </c>
      <c r="O81">
        <v>24.95</v>
      </c>
      <c r="P81" s="31">
        <v>5</v>
      </c>
      <c r="R81" s="30">
        <v>3</v>
      </c>
      <c r="S81">
        <v>39</v>
      </c>
      <c r="T81" t="s">
        <v>79</v>
      </c>
      <c r="U81" s="31" t="s">
        <v>107</v>
      </c>
    </row>
    <row r="82" spans="2:21" x14ac:dyDescent="0.3">
      <c r="B82" t="s">
        <v>115</v>
      </c>
      <c r="D82" s="30">
        <v>120429</v>
      </c>
      <c r="E82" s="39">
        <v>41275</v>
      </c>
      <c r="F82" s="31">
        <v>4</v>
      </c>
      <c r="H82" s="30">
        <v>120429</v>
      </c>
      <c r="I82">
        <v>1436.85</v>
      </c>
      <c r="J82">
        <v>4</v>
      </c>
      <c r="K82">
        <v>103</v>
      </c>
      <c r="L82" s="31">
        <v>11</v>
      </c>
      <c r="N82" s="30">
        <v>4</v>
      </c>
      <c r="O82">
        <v>43.95</v>
      </c>
      <c r="P82" s="31">
        <v>13.75</v>
      </c>
      <c r="R82" s="34">
        <v>4</v>
      </c>
      <c r="S82" s="46">
        <v>21</v>
      </c>
      <c r="T82" t="s">
        <v>80</v>
      </c>
      <c r="U82" s="31" t="s">
        <v>108</v>
      </c>
    </row>
    <row r="83" spans="2:21" x14ac:dyDescent="0.3">
      <c r="D83" s="30">
        <v>120430</v>
      </c>
      <c r="E83" s="39">
        <v>41275</v>
      </c>
      <c r="F83" s="31">
        <v>6</v>
      </c>
      <c r="H83" s="30">
        <v>120430</v>
      </c>
      <c r="I83">
        <v>2453.85</v>
      </c>
      <c r="J83">
        <v>6</v>
      </c>
      <c r="K83">
        <v>123</v>
      </c>
      <c r="L83" s="31">
        <v>20</v>
      </c>
      <c r="N83" s="30">
        <v>5</v>
      </c>
      <c r="O83">
        <v>35.5</v>
      </c>
      <c r="P83" s="31">
        <v>10</v>
      </c>
      <c r="R83" s="30">
        <v>5</v>
      </c>
      <c r="S83">
        <v>8</v>
      </c>
      <c r="T83" t="s">
        <v>81</v>
      </c>
      <c r="U83" s="31" t="s">
        <v>108</v>
      </c>
    </row>
    <row r="84" spans="2:21" x14ac:dyDescent="0.3">
      <c r="D84" s="30">
        <v>120431</v>
      </c>
      <c r="E84" s="39">
        <v>41275</v>
      </c>
      <c r="F84" s="31">
        <v>6</v>
      </c>
      <c r="H84" s="30">
        <v>120431</v>
      </c>
      <c r="I84">
        <v>9998</v>
      </c>
      <c r="J84">
        <v>6</v>
      </c>
      <c r="K84">
        <v>200</v>
      </c>
      <c r="L84" s="31">
        <v>24</v>
      </c>
      <c r="N84" s="30">
        <v>6</v>
      </c>
      <c r="O84">
        <v>5.99</v>
      </c>
      <c r="P84" s="31">
        <v>2</v>
      </c>
      <c r="R84" s="36">
        <v>6</v>
      </c>
      <c r="S84" s="47">
        <v>10</v>
      </c>
      <c r="T84" s="41" t="s">
        <v>82</v>
      </c>
      <c r="U84" s="33" t="s">
        <v>106</v>
      </c>
    </row>
    <row r="85" spans="2:21" x14ac:dyDescent="0.3">
      <c r="D85" s="30">
        <v>120436</v>
      </c>
      <c r="E85" s="39">
        <v>41275</v>
      </c>
      <c r="F85" s="31">
        <v>6</v>
      </c>
      <c r="H85" s="30">
        <v>120436</v>
      </c>
      <c r="I85">
        <v>4515.95</v>
      </c>
      <c r="J85">
        <v>6</v>
      </c>
      <c r="K85">
        <v>181</v>
      </c>
      <c r="L85" s="31">
        <v>3</v>
      </c>
      <c r="N85" s="30">
        <v>7</v>
      </c>
      <c r="O85">
        <v>6.99</v>
      </c>
      <c r="P85" s="31">
        <v>2.5</v>
      </c>
    </row>
    <row r="86" spans="2:21" x14ac:dyDescent="0.3">
      <c r="D86" s="32">
        <v>120437</v>
      </c>
      <c r="E86" s="40">
        <v>41275</v>
      </c>
      <c r="F86" s="33">
        <v>6</v>
      </c>
      <c r="H86" s="32">
        <v>120437</v>
      </c>
      <c r="I86" s="41">
        <v>7006.54</v>
      </c>
      <c r="J86" s="41">
        <v>6</v>
      </c>
      <c r="K86" s="41">
        <v>146</v>
      </c>
      <c r="L86" s="33">
        <v>16</v>
      </c>
      <c r="N86" s="32">
        <v>8</v>
      </c>
      <c r="O86" s="41">
        <v>4.99</v>
      </c>
      <c r="P86" s="33">
        <v>1</v>
      </c>
    </row>
    <row r="87" spans="2:21" x14ac:dyDescent="0.3">
      <c r="N87" s="43" t="s">
        <v>101</v>
      </c>
      <c r="R87" s="43" t="s">
        <v>104</v>
      </c>
    </row>
    <row r="88" spans="2:21" x14ac:dyDescent="0.3">
      <c r="D88" s="43" t="s">
        <v>103</v>
      </c>
      <c r="H88" s="43" t="s">
        <v>102</v>
      </c>
      <c r="N88" s="43"/>
      <c r="R88" s="43"/>
    </row>
    <row r="89" spans="2:21" x14ac:dyDescent="0.3">
      <c r="D89" s="43"/>
      <c r="H89" s="43"/>
    </row>
    <row r="94" spans="2:21" x14ac:dyDescent="0.3">
      <c r="C94" s="8"/>
      <c r="D94" s="8"/>
      <c r="E94" s="8"/>
      <c r="F94" s="8"/>
      <c r="I94" s="1" t="s">
        <v>1</v>
      </c>
    </row>
    <row r="95" spans="2:21" x14ac:dyDescent="0.3">
      <c r="C95" s="8"/>
      <c r="D95" s="8"/>
      <c r="E95" s="8"/>
      <c r="F95" s="8"/>
      <c r="I95" s="2" t="s">
        <v>2</v>
      </c>
    </row>
    <row r="96" spans="2:21" x14ac:dyDescent="0.3">
      <c r="I96" s="6" t="s">
        <v>3</v>
      </c>
    </row>
    <row r="97" spans="4:17" x14ac:dyDescent="0.3">
      <c r="I97" s="6" t="s">
        <v>4</v>
      </c>
    </row>
    <row r="98" spans="4:17" x14ac:dyDescent="0.3">
      <c r="I98" s="2" t="s">
        <v>5</v>
      </c>
    </row>
    <row r="99" spans="4:17" x14ac:dyDescent="0.3">
      <c r="I99" s="5" t="s">
        <v>6</v>
      </c>
    </row>
    <row r="100" spans="4:17" x14ac:dyDescent="0.3">
      <c r="D100" s="1" t="s">
        <v>34</v>
      </c>
      <c r="I100" s="2"/>
    </row>
    <row r="101" spans="4:17" x14ac:dyDescent="0.3">
      <c r="D101" s="6" t="s">
        <v>20</v>
      </c>
      <c r="F101" s="1" t="s">
        <v>15</v>
      </c>
      <c r="I101" s="3"/>
      <c r="M101" s="1" t="s">
        <v>0</v>
      </c>
      <c r="Q101" s="1" t="s">
        <v>12</v>
      </c>
    </row>
    <row r="102" spans="4:17" x14ac:dyDescent="0.3">
      <c r="D102" s="2" t="s">
        <v>31</v>
      </c>
      <c r="F102" s="6" t="s">
        <v>3</v>
      </c>
      <c r="M102" s="6" t="s">
        <v>4</v>
      </c>
      <c r="Q102" s="6" t="s">
        <v>4</v>
      </c>
    </row>
    <row r="103" spans="4:17" x14ac:dyDescent="0.3">
      <c r="D103" s="2" t="s">
        <v>32</v>
      </c>
      <c r="F103" s="2" t="s">
        <v>16</v>
      </c>
      <c r="M103" s="2" t="s">
        <v>7</v>
      </c>
      <c r="Q103" s="2" t="s">
        <v>13</v>
      </c>
    </row>
    <row r="104" spans="4:17" x14ac:dyDescent="0.3">
      <c r="D104" s="2"/>
      <c r="F104" s="6" t="s">
        <v>17</v>
      </c>
      <c r="M104" s="2" t="s">
        <v>8</v>
      </c>
      <c r="Q104" s="3" t="s">
        <v>14</v>
      </c>
    </row>
    <row r="105" spans="4:17" x14ac:dyDescent="0.3">
      <c r="D105" s="3"/>
      <c r="F105" s="6" t="s">
        <v>18</v>
      </c>
      <c r="M105" s="2" t="s">
        <v>9</v>
      </c>
    </row>
    <row r="106" spans="4:17" x14ac:dyDescent="0.3">
      <c r="F106" s="6" t="s">
        <v>19</v>
      </c>
      <c r="M106" s="5" t="s">
        <v>10</v>
      </c>
    </row>
    <row r="107" spans="4:17" x14ac:dyDescent="0.3">
      <c r="F107" s="6" t="s">
        <v>20</v>
      </c>
      <c r="M107" s="5" t="s">
        <v>11</v>
      </c>
    </row>
    <row r="108" spans="4:17" x14ac:dyDescent="0.3">
      <c r="F108" s="2"/>
      <c r="M108" s="3"/>
    </row>
    <row r="109" spans="4:17" x14ac:dyDescent="0.3">
      <c r="F109" s="3"/>
      <c r="I109" s="1" t="s">
        <v>24</v>
      </c>
    </row>
    <row r="110" spans="4:17" x14ac:dyDescent="0.3">
      <c r="D110" s="1" t="s">
        <v>28</v>
      </c>
      <c r="I110" s="6" t="s">
        <v>17</v>
      </c>
    </row>
    <row r="111" spans="4:17" x14ac:dyDescent="0.3">
      <c r="D111" s="6" t="s">
        <v>18</v>
      </c>
      <c r="I111" s="2" t="s">
        <v>25</v>
      </c>
    </row>
    <row r="112" spans="4:17" x14ac:dyDescent="0.3">
      <c r="D112" s="2"/>
      <c r="I112" s="2" t="s">
        <v>26</v>
      </c>
    </row>
    <row r="113" spans="4:12" x14ac:dyDescent="0.3">
      <c r="D113" s="2"/>
      <c r="I113" s="2" t="s">
        <v>27</v>
      </c>
    </row>
    <row r="114" spans="4:12" x14ac:dyDescent="0.3">
      <c r="D114" s="2"/>
      <c r="I114" s="2"/>
      <c r="L114" s="1" t="s">
        <v>21</v>
      </c>
    </row>
    <row r="115" spans="4:12" x14ac:dyDescent="0.3">
      <c r="D115" s="2"/>
      <c r="I115" s="2"/>
      <c r="L115" s="2" t="s">
        <v>35</v>
      </c>
    </row>
    <row r="116" spans="4:12" x14ac:dyDescent="0.3">
      <c r="D116" s="3" t="s">
        <v>30</v>
      </c>
      <c r="I116" s="2"/>
      <c r="L116" s="6" t="s">
        <v>22</v>
      </c>
    </row>
    <row r="117" spans="4:12" x14ac:dyDescent="0.3">
      <c r="I117" s="3" t="s">
        <v>30</v>
      </c>
      <c r="L117" s="5" t="s">
        <v>23</v>
      </c>
    </row>
    <row r="118" spans="4:12" x14ac:dyDescent="0.3">
      <c r="L118" s="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apeksha tejwani</cp:lastModifiedBy>
  <dcterms:created xsi:type="dcterms:W3CDTF">2025-04-23T15:33:32Z</dcterms:created>
  <dcterms:modified xsi:type="dcterms:W3CDTF">2025-04-24T04:07:22Z</dcterms:modified>
</cp:coreProperties>
</file>