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nake/Documents/GitHub/Certified_B_Corp_Index/"/>
    </mc:Choice>
  </mc:AlternateContent>
  <xr:revisionPtr revIDLastSave="0" documentId="13_ncr:40009_{B3498F5A-4A4A-3947-A7E2-B62450A5EC54}" xr6:coauthVersionLast="47" xr6:coauthVersionMax="47" xr10:uidLastSave="{00000000-0000-0000-0000-000000000000}"/>
  <bookViews>
    <workbookView xWindow="0" yWindow="0" windowWidth="28800" windowHeight="18000" activeTab="1"/>
  </bookViews>
  <sheets>
    <sheet name="Stock_data_24.03.25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2" i="3"/>
  <c r="M2" i="1"/>
  <c r="M41" i="1"/>
  <c r="M17" i="1"/>
  <c r="M57" i="1"/>
  <c r="M22" i="1"/>
  <c r="M5" i="1"/>
  <c r="M18" i="1"/>
  <c r="M27" i="1"/>
  <c r="M30" i="1"/>
  <c r="M20" i="1"/>
  <c r="M52" i="1"/>
  <c r="M42" i="1"/>
  <c r="M13" i="1"/>
  <c r="M8" i="1"/>
  <c r="M16" i="1"/>
  <c r="M4" i="1"/>
  <c r="M61" i="1"/>
  <c r="M6" i="1"/>
  <c r="M28" i="1"/>
  <c r="M35" i="1"/>
  <c r="I28" i="1"/>
  <c r="I35" i="1"/>
  <c r="I6" i="1"/>
  <c r="I18" i="1"/>
  <c r="I16" i="1"/>
  <c r="I8" i="1"/>
  <c r="I13" i="1"/>
  <c r="I42" i="1"/>
  <c r="I27" i="1"/>
  <c r="I52" i="1"/>
  <c r="I4" i="1"/>
  <c r="I20" i="1"/>
  <c r="I30" i="1"/>
  <c r="I2" i="1"/>
  <c r="I5" i="1"/>
  <c r="I22" i="1"/>
  <c r="I57" i="1"/>
  <c r="I17" i="1"/>
  <c r="I41" i="1"/>
  <c r="G26" i="1" a="1"/>
  <c r="G26" i="1" s="1"/>
  <c r="I26" i="1" s="1"/>
  <c r="G55" i="1" a="1"/>
  <c r="G55" i="1" s="1"/>
  <c r="I55" i="1" s="1"/>
  <c r="G36" i="1" a="1"/>
  <c r="G36" i="1" s="1"/>
  <c r="I36" i="1" s="1"/>
  <c r="G32" i="1" a="1"/>
  <c r="G32" i="1" s="1"/>
  <c r="I32" i="1" s="1"/>
  <c r="G58" i="1" a="1"/>
  <c r="G58" i="1" s="1"/>
  <c r="I58" i="1" s="1"/>
  <c r="G37" i="1" a="1"/>
  <c r="G37" i="1" s="1"/>
  <c r="I37" i="1" s="1"/>
  <c r="G29" i="1" a="1"/>
  <c r="G29" i="1" s="1"/>
  <c r="I29" i="1" s="1"/>
  <c r="G12" i="1" a="1"/>
  <c r="G12" i="1" s="1"/>
  <c r="I12" i="1" s="1"/>
  <c r="G49" i="1" a="1"/>
  <c r="G49" i="1" s="1"/>
  <c r="I49" i="1" s="1"/>
  <c r="G39" i="1" a="1"/>
  <c r="G39" i="1" s="1"/>
  <c r="I39" i="1" s="1"/>
  <c r="G24" i="1" a="1"/>
  <c r="G24" i="1" s="1"/>
  <c r="I24" i="1" s="1"/>
  <c r="G14" i="1" a="1"/>
  <c r="G14" i="1" s="1"/>
  <c r="I14" i="1" s="1"/>
  <c r="G56" i="1" a="1"/>
  <c r="G56" i="1" s="1"/>
  <c r="I56" i="1" s="1"/>
  <c r="G44" i="1" a="1"/>
  <c r="G44" i="1" s="1"/>
  <c r="I44" i="1" s="1"/>
  <c r="G40" i="1" a="1"/>
  <c r="G40" i="1" s="1"/>
  <c r="I40" i="1" s="1"/>
  <c r="G65" i="1" a="1"/>
  <c r="G65" i="1" s="1"/>
  <c r="I65" i="1" s="1"/>
  <c r="G53" i="1" a="1"/>
  <c r="G53" i="1" s="1"/>
  <c r="I53" i="1" s="1"/>
  <c r="G50" i="1" a="1"/>
  <c r="G50" i="1" s="1"/>
  <c r="I50" i="1" s="1"/>
  <c r="G63" i="1" a="1"/>
  <c r="G63" i="1" s="1"/>
  <c r="I63" i="1" s="1"/>
  <c r="G47" i="1" a="1"/>
  <c r="G47" i="1" s="1"/>
  <c r="I47" i="1" s="1"/>
  <c r="G45" i="1" a="1"/>
  <c r="G45" i="1" s="1"/>
  <c r="I45" i="1" s="1"/>
  <c r="G11" i="1" a="1"/>
  <c r="G11" i="1" s="1"/>
  <c r="I11" i="1" s="1"/>
  <c r="G34" i="1" a="1"/>
  <c r="G34" i="1" s="1"/>
  <c r="I34" i="1" s="1"/>
  <c r="G31" i="1" a="1"/>
  <c r="G31" i="1" s="1"/>
  <c r="I31" i="1" s="1"/>
  <c r="G43" i="1" a="1"/>
  <c r="G43" i="1" s="1"/>
  <c r="I43" i="1" s="1"/>
  <c r="G54" i="1" a="1"/>
  <c r="G54" i="1" s="1"/>
  <c r="I54" i="1" s="1"/>
  <c r="G23" i="1" a="1"/>
  <c r="G23" i="1" s="1"/>
  <c r="I23" i="1" s="1"/>
  <c r="G46" i="1" a="1"/>
  <c r="G46" i="1" s="1"/>
  <c r="I46" i="1" s="1"/>
  <c r="G9" i="1" a="1"/>
  <c r="G9" i="1" s="1"/>
  <c r="I9" i="1" s="1"/>
  <c r="G38" i="1" a="1"/>
  <c r="G38" i="1" s="1"/>
  <c r="I38" i="1" s="1"/>
  <c r="G7" i="1" a="1"/>
  <c r="G7" i="1" s="1"/>
  <c r="I7" i="1" s="1"/>
  <c r="G25" i="1" a="1"/>
  <c r="G25" i="1" s="1"/>
  <c r="I25" i="1" s="1"/>
  <c r="G3" i="1" a="1"/>
  <c r="G3" i="1" s="1"/>
  <c r="I3" i="1" s="1"/>
  <c r="G51" i="1" a="1"/>
  <c r="G51" i="1" s="1"/>
  <c r="I51" i="1" s="1"/>
  <c r="G10" i="1" a="1"/>
  <c r="G10" i="1" s="1"/>
  <c r="I10" i="1" s="1"/>
  <c r="G48" i="1" a="1"/>
  <c r="G48" i="1" s="1"/>
  <c r="I48" i="1" s="1"/>
  <c r="G33" i="1" a="1"/>
  <c r="G33" i="1" s="1"/>
  <c r="I33" i="1" s="1"/>
  <c r="G15" i="1" a="1"/>
  <c r="G15" i="1" s="1"/>
  <c r="I15" i="1" s="1"/>
  <c r="G21" i="1" a="1"/>
  <c r="G21" i="1" s="1"/>
  <c r="I21" i="1" s="1"/>
  <c r="G19" i="1" a="1"/>
  <c r="G19" i="1" s="1"/>
  <c r="I19" i="1" s="1"/>
  <c r="G59" i="1" a="1"/>
  <c r="G59" i="1" s="1"/>
  <c r="I59" i="1" s="1"/>
  <c r="G62" i="1" a="1"/>
  <c r="G62" i="1" s="1"/>
  <c r="I62" i="1" s="1"/>
  <c r="G64" i="1" a="1"/>
  <c r="G64" i="1" s="1"/>
  <c r="I64" i="1" s="1"/>
  <c r="G66" i="1" a="1"/>
  <c r="G66" i="1" s="1"/>
  <c r="I66" i="1" s="1"/>
  <c r="G67" i="1" a="1"/>
  <c r="G67" i="1" s="1"/>
  <c r="I67" i="1" s="1"/>
  <c r="G68" i="1" a="1"/>
  <c r="G68" i="1" s="1"/>
  <c r="I68" i="1" s="1"/>
  <c r="G69" i="1" a="1"/>
  <c r="G69" i="1" s="1"/>
  <c r="I69" i="1" s="1"/>
  <c r="G60" i="1" a="1"/>
  <c r="G60" i="1" s="1"/>
  <c r="I60" i="1" s="1"/>
  <c r="M33" i="1" l="1"/>
  <c r="M10" i="1"/>
  <c r="M24" i="1"/>
  <c r="M11" i="1"/>
  <c r="M68" i="1"/>
  <c r="M29" i="1"/>
  <c r="M25" i="1"/>
  <c r="M51" i="1"/>
  <c r="M54" i="1"/>
  <c r="M65" i="1"/>
  <c r="M3" i="1"/>
  <c r="M36" i="1"/>
  <c r="M19" i="1"/>
  <c r="M63" i="1"/>
  <c r="M23" i="1"/>
  <c r="M43" i="1"/>
  <c r="M32" i="1"/>
  <c r="M26" i="1"/>
  <c r="M40" i="1"/>
  <c r="M60" i="1"/>
  <c r="M37" i="1"/>
  <c r="M49" i="1"/>
  <c r="M14" i="1"/>
  <c r="M69" i="1"/>
  <c r="M55" i="1"/>
  <c r="M45" i="1"/>
  <c r="M58" i="1"/>
  <c r="M34" i="1"/>
  <c r="M59" i="1"/>
  <c r="M62" i="1"/>
  <c r="M31" i="1"/>
  <c r="M39" i="1"/>
  <c r="M38" i="1"/>
  <c r="M44" i="1"/>
  <c r="M53" i="1"/>
  <c r="M7" i="1"/>
  <c r="M9" i="1"/>
  <c r="M15" i="1"/>
  <c r="M66" i="1"/>
  <c r="M12" i="1"/>
  <c r="M56" i="1"/>
  <c r="M48" i="1"/>
  <c r="M46" i="1"/>
  <c r="M21" i="1"/>
  <c r="M64" i="1"/>
  <c r="M67" i="1"/>
  <c r="M47" i="1"/>
  <c r="M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sharedStrings.xml><?xml version="1.0" encoding="utf-8"?>
<sst xmlns="http://schemas.openxmlformats.org/spreadsheetml/2006/main" count="827" uniqueCount="355">
  <si>
    <t>Ticker</t>
  </si>
  <si>
    <t>shortName</t>
  </si>
  <si>
    <t>longName</t>
  </si>
  <si>
    <t>country</t>
  </si>
  <si>
    <t>currency</t>
  </si>
  <si>
    <t>previousClose</t>
  </si>
  <si>
    <t>sharesOutstanding</t>
  </si>
  <si>
    <t>enterpriseValue</t>
  </si>
  <si>
    <t>ebitda</t>
  </si>
  <si>
    <t>forwardEps</t>
  </si>
  <si>
    <t>trailingEps</t>
  </si>
  <si>
    <t>grossMargins</t>
  </si>
  <si>
    <t>operatingMargins</t>
  </si>
  <si>
    <t>ebitdaMargins</t>
  </si>
  <si>
    <t>industry</t>
  </si>
  <si>
    <t>sector</t>
  </si>
  <si>
    <t>website</t>
  </si>
  <si>
    <t>0973.HK</t>
  </si>
  <si>
    <t>L'OCCITANE</t>
  </si>
  <si>
    <t>L'Occitane International S.A.</t>
  </si>
  <si>
    <t>Luxembourg</t>
  </si>
  <si>
    <t>HKD</t>
  </si>
  <si>
    <t>Household &amp; Personal Products</t>
  </si>
  <si>
    <t>Consumer Defensive</t>
  </si>
  <si>
    <t>https://group.loccitane.com</t>
  </si>
  <si>
    <t>1112.HK</t>
  </si>
  <si>
    <t>H&amp;H INTL HLDG</t>
  </si>
  <si>
    <t>Health and Happiness (H&amp;H) International Holdings Limited</t>
  </si>
  <si>
    <t>Hong Kong</t>
  </si>
  <si>
    <t>Packaged Foods</t>
  </si>
  <si>
    <t>https://www.hh.global</t>
  </si>
  <si>
    <t>1346.HK</t>
  </si>
  <si>
    <t>LEVER STYLE</t>
  </si>
  <si>
    <t>Lever Style Corporation</t>
  </si>
  <si>
    <t>Apparel Manufacturing</t>
  </si>
  <si>
    <t>Consumer Cyclical</t>
  </si>
  <si>
    <t>https://www.leverstyle.com</t>
  </si>
  <si>
    <t>1H2.SI</t>
  </si>
  <si>
    <t>$ Olive Tree</t>
  </si>
  <si>
    <t>Olive Tree Estates Limited</t>
  </si>
  <si>
    <t>Singapore</t>
  </si>
  <si>
    <t>SGD</t>
  </si>
  <si>
    <t>Real Estate - Diversified</t>
  </si>
  <si>
    <t>Real Estate</t>
  </si>
  <si>
    <t>https://www.olivetreeestates.com</t>
  </si>
  <si>
    <t>2897.TW</t>
  </si>
  <si>
    <t>O-BANK CO LTD</t>
  </si>
  <si>
    <t>O-Bank Co., Ltd.</t>
  </si>
  <si>
    <t>Taiwan</t>
  </si>
  <si>
    <t>TWD</t>
  </si>
  <si>
    <t>Banks - Regional</t>
  </si>
  <si>
    <t>Financial Services</t>
  </si>
  <si>
    <t>https://www.o-bank.com</t>
  </si>
  <si>
    <t>4755.T</t>
  </si>
  <si>
    <t>RAKUTEN GROUP INC</t>
  </si>
  <si>
    <t>Rakuten Group, Inc.</t>
  </si>
  <si>
    <t>Japan</t>
  </si>
  <si>
    <t>JPY</t>
  </si>
  <si>
    <t>Internet Retail</t>
  </si>
  <si>
    <t>https://global.rakuten.com/corp</t>
  </si>
  <si>
    <t>6088.T</t>
  </si>
  <si>
    <t>SIGMAXYZ HOLDINGS INC</t>
  </si>
  <si>
    <t>SIGMAXYZ Holdings Inc.</t>
  </si>
  <si>
    <t>Specialty Business Services</t>
  </si>
  <si>
    <t>Industrials</t>
  </si>
  <si>
    <t>https://www.sigmaxyz.com</t>
  </si>
  <si>
    <t>ABB.XA</t>
  </si>
  <si>
    <t>AUSSIEBAND FPO</t>
  </si>
  <si>
    <t>Aussie Broadband Limited</t>
  </si>
  <si>
    <t>Australia</t>
  </si>
  <si>
    <t>AUD</t>
  </si>
  <si>
    <t>https://www.aussiebroadband.com.au</t>
  </si>
  <si>
    <t>ABI.BR</t>
  </si>
  <si>
    <t>AB INBEV</t>
  </si>
  <si>
    <t>Anheuser-Busch InBev SA/NV</t>
  </si>
  <si>
    <t>Belgium</t>
  </si>
  <si>
    <t>EUR</t>
  </si>
  <si>
    <t>Beverages - Brewers</t>
  </si>
  <si>
    <t>https://www.ab-inbev.com</t>
  </si>
  <si>
    <t>AEF.XA</t>
  </si>
  <si>
    <t>A ETHICAL FPO</t>
  </si>
  <si>
    <t>Australian Ethical Investment Limited</t>
  </si>
  <si>
    <t>https://www.australianethical.com.au</t>
  </si>
  <si>
    <t>ALQP.PA</t>
  </si>
  <si>
    <t>QUADPACK</t>
  </si>
  <si>
    <t>Quadpack Industries, S.A.</t>
  </si>
  <si>
    <t>Spain</t>
  </si>
  <si>
    <t>Packaging &amp; Containers</t>
  </si>
  <si>
    <t>https://www.quadpack.com</t>
  </si>
  <si>
    <t>AMAL</t>
  </si>
  <si>
    <t>Amalgamated Financial Corp.</t>
  </si>
  <si>
    <t>United States</t>
  </si>
  <si>
    <t>USD</t>
  </si>
  <si>
    <t>https://www.amalgamatedbank.com</t>
  </si>
  <si>
    <t>ARZZ3.SA</t>
  </si>
  <si>
    <t>AREZZO CO   ON      NM</t>
  </si>
  <si>
    <t>Arezzo Ind√∫stria e Com√©rcio S.A.</t>
  </si>
  <si>
    <t>Brazil</t>
  </si>
  <si>
    <t>BRL</t>
  </si>
  <si>
    <t>Footwear &amp; Accessories</t>
  </si>
  <si>
    <t>https://ri.arezzoco.com.br</t>
  </si>
  <si>
    <t>BFT.WA</t>
  </si>
  <si>
    <t>BENEFIT</t>
  </si>
  <si>
    <t>Benefit Systems S.A.</t>
  </si>
  <si>
    <t>Poland</t>
  </si>
  <si>
    <t>PLN</t>
  </si>
  <si>
    <t>Leisure</t>
  </si>
  <si>
    <t>https://www.benefitsystems.pl</t>
  </si>
  <si>
    <t>BIO.XA</t>
  </si>
  <si>
    <t>BIOME AUST FPO</t>
  </si>
  <si>
    <t>Biome Australia Limited</t>
  </si>
  <si>
    <t>https://www.biomeaustralia.com</t>
  </si>
  <si>
    <t>BIRD</t>
  </si>
  <si>
    <t>Allbirds, Inc.</t>
  </si>
  <si>
    <t>Apparel Retail</t>
  </si>
  <si>
    <t>https://www.allbirds.com</t>
  </si>
  <si>
    <t>BUD</t>
  </si>
  <si>
    <t>Anheuser-Busch Inbev SA Sponsor</t>
  </si>
  <si>
    <t>CABK.MC</t>
  </si>
  <si>
    <t>CAIXABANK, S.A.</t>
  </si>
  <si>
    <t>CaixaBank, S.A.</t>
  </si>
  <si>
    <t>https://www.caixabank.com</t>
  </si>
  <si>
    <t>CLSA3.SA</t>
  </si>
  <si>
    <t>CLEARSALE   ON      NM</t>
  </si>
  <si>
    <t>ClearSale S.A.</t>
  </si>
  <si>
    <t>Software - Infrastructure</t>
  </si>
  <si>
    <t>Technology</t>
  </si>
  <si>
    <t>https://www.clearsale.com.br</t>
  </si>
  <si>
    <t>COCO</t>
  </si>
  <si>
    <t>The Vita Coco Company, Inc.</t>
  </si>
  <si>
    <t>Beverages - Non-Alcoholic</t>
  </si>
  <si>
    <t>https://thevitacococompany.com</t>
  </si>
  <si>
    <t>CONCHATORO.SN</t>
  </si>
  <si>
    <t>VINA CONCHA Y TORO</t>
  </si>
  <si>
    <t>Vi√±a Concha y Toro S.A.</t>
  </si>
  <si>
    <t>Chile</t>
  </si>
  <si>
    <t>CLP</t>
  </si>
  <si>
    <t>Beverages - Wineries &amp; Distilleries</t>
  </si>
  <si>
    <t>https://www.vinacyt.com</t>
  </si>
  <si>
    <t>COUR</t>
  </si>
  <si>
    <t>Coursera, Inc.</t>
  </si>
  <si>
    <t>Education &amp; Training Services</t>
  </si>
  <si>
    <t>https://www.coursera.org</t>
  </si>
  <si>
    <t>CVT.NZ</t>
  </si>
  <si>
    <t>Comvita Limited Ordinary Shares</t>
  </si>
  <si>
    <t>Comvita Limited</t>
  </si>
  <si>
    <t>New Zealand</t>
  </si>
  <si>
    <t>NZD</t>
  </si>
  <si>
    <t>https://www.comvita.co.nz</t>
  </si>
  <si>
    <t>CWEB.TO</t>
  </si>
  <si>
    <t>CHARLOTTES WEB HOLDINGS INC</t>
  </si>
  <si>
    <t>Charlotte's Web Holdings, Inc.</t>
  </si>
  <si>
    <t>CAD</t>
  </si>
  <si>
    <t>Drug Manufacturers - Specialty &amp; Generic</t>
  </si>
  <si>
    <t>Healthcare</t>
  </si>
  <si>
    <t>https://www.charlottesweb.com</t>
  </si>
  <si>
    <t>DANOY</t>
  </si>
  <si>
    <t>DANONE ADR-EA CNV INTO 1/5 EUR0</t>
  </si>
  <si>
    <t>Danone S.A.</t>
  </si>
  <si>
    <t>France</t>
  </si>
  <si>
    <t>https://www.danone.com</t>
  </si>
  <si>
    <t>DOX.MI</t>
  </si>
  <si>
    <t>DOXEE</t>
  </si>
  <si>
    <t>Doxee S.p.A.</t>
  </si>
  <si>
    <t>Italy</t>
  </si>
  <si>
    <t>https://www.doxee.com</t>
  </si>
  <si>
    <t>FFH.TO</t>
  </si>
  <si>
    <t>FAIRFAX FINANCIAL HOLDINGS LTD.</t>
  </si>
  <si>
    <t>Fairfax Financial Holdings Limited</t>
  </si>
  <si>
    <t>Canada</t>
  </si>
  <si>
    <t>Insurance - Property &amp; Casualty</t>
  </si>
  <si>
    <t>https://www.fairfax.ca</t>
  </si>
  <si>
    <t>FLOW.TO</t>
  </si>
  <si>
    <t>FLOW BEVERAGE CORP</t>
  </si>
  <si>
    <t>Flow Beverage Corp.</t>
  </si>
  <si>
    <t>https://flowhydration.com</t>
  </si>
  <si>
    <t>FREY.PA</t>
  </si>
  <si>
    <t>FREY</t>
  </si>
  <si>
    <t>Frey SA</t>
  </si>
  <si>
    <t>REIT - Retail</t>
  </si>
  <si>
    <t>https://www.frey.fr</t>
  </si>
  <si>
    <t>GFI.NZ</t>
  </si>
  <si>
    <t>Greenfern Industries Limited Or</t>
  </si>
  <si>
    <t>Greenfern Industries Limited</t>
  </si>
  <si>
    <t>https://gfi.nz</t>
  </si>
  <si>
    <t>GPS</t>
  </si>
  <si>
    <t>Gap, Inc. (The)</t>
  </si>
  <si>
    <t>The Gap, Inc.</t>
  </si>
  <si>
    <t>https://www.gapinc.com</t>
  </si>
  <si>
    <t>GROV</t>
  </si>
  <si>
    <t>Grove Collaborative Holdings, I</t>
  </si>
  <si>
    <t>Grove Collaborative Holdings, Inc.</t>
  </si>
  <si>
    <t>https://www.grove.co</t>
  </si>
  <si>
    <t>HAIN</t>
  </si>
  <si>
    <t>The Hain Celestial Group, Inc.</t>
  </si>
  <si>
    <t>https://www.hain.com</t>
  </si>
  <si>
    <t>HAN.MC</t>
  </si>
  <si>
    <t>HANNUN, S.A.</t>
  </si>
  <si>
    <t>Hannun S.A.</t>
  </si>
  <si>
    <t>Furnishings, Fixtures &amp; Appliances</t>
  </si>
  <si>
    <t>https://www.hannun.com</t>
  </si>
  <si>
    <t>HLZ.MC</t>
  </si>
  <si>
    <t>HOLALUZ CLIDOM S.A.</t>
  </si>
  <si>
    <t>Holaluz-Clidom, S.A.</t>
  </si>
  <si>
    <t>Utilities - Renewable</t>
  </si>
  <si>
    <t>Utilities</t>
  </si>
  <si>
    <t>https://www.holaluz.com</t>
  </si>
  <si>
    <t>HMGS.TA</t>
  </si>
  <si>
    <t>HOMEBIOGAS LTD</t>
  </si>
  <si>
    <t>HomeBiogas Ltd</t>
  </si>
  <si>
    <t>Israel</t>
  </si>
  <si>
    <t>https://www.homebiogas.com</t>
  </si>
  <si>
    <t>IBAB.BR</t>
  </si>
  <si>
    <t>ION BEAM APPLICATIONS</t>
  </si>
  <si>
    <t>Ion Beam Applications SA</t>
  </si>
  <si>
    <t>Medical Devices</t>
  </si>
  <si>
    <t>https://www.iba-worldwide.com</t>
  </si>
  <si>
    <t>INCLU.BR</t>
  </si>
  <si>
    <t>INCLUSIO SA/NV</t>
  </si>
  <si>
    <t>Inclusio SA</t>
  </si>
  <si>
    <t>Real Estate Services</t>
  </si>
  <si>
    <t>https://www.inclusio.be</t>
  </si>
  <si>
    <t>ISUN</t>
  </si>
  <si>
    <t>iSun, Inc.</t>
  </si>
  <si>
    <t>Solar</t>
  </si>
  <si>
    <t>https://www.isunenergy.com</t>
  </si>
  <si>
    <t>KCT.AQ</t>
  </si>
  <si>
    <t>KIN AND CARTA PLC</t>
  </si>
  <si>
    <t>GBp</t>
  </si>
  <si>
    <t>KIK.F</t>
  </si>
  <si>
    <t>KIKKOMAN CORP.</t>
  </si>
  <si>
    <t>Kikkoman Corporation</t>
  </si>
  <si>
    <t>https://www.kikkoman.com</t>
  </si>
  <si>
    <t>KMD.NZ</t>
  </si>
  <si>
    <t>KMD Brands Limited Ordinary Sha</t>
  </si>
  <si>
    <t>KMD Brands Limited</t>
  </si>
  <si>
    <t>https://www.kathmanduholdings.com</t>
  </si>
  <si>
    <t>KO</t>
  </si>
  <si>
    <t>Coca-Cola Company (The)</t>
  </si>
  <si>
    <t>The Coca-Cola Company</t>
  </si>
  <si>
    <t>https://www.coca-colacompany.com</t>
  </si>
  <si>
    <t>KPG.XA</t>
  </si>
  <si>
    <t>KELLYPRTNR FPO</t>
  </si>
  <si>
    <t>Kelly Partners Group Holdings Limited</t>
  </si>
  <si>
    <t>https://kellypartnersgroup.com.au</t>
  </si>
  <si>
    <t>LFG.XA</t>
  </si>
  <si>
    <t>LIBERTY FG STAPLED</t>
  </si>
  <si>
    <t>Liberty Financial Group Limited</t>
  </si>
  <si>
    <t>https://www.liberty.com.au</t>
  </si>
  <si>
    <t>LMND</t>
  </si>
  <si>
    <t>Lemonade, Inc.</t>
  </si>
  <si>
    <t>https://www.lemonade.com</t>
  </si>
  <si>
    <t>MLMFI.PA</t>
  </si>
  <si>
    <t>CONDOR TECHNOLOGIES</t>
  </si>
  <si>
    <t>Condor Technologies NV</t>
  </si>
  <si>
    <t>https://www.condorscan.com</t>
  </si>
  <si>
    <t>MME.XA</t>
  </si>
  <si>
    <t>MONEYME FPO</t>
  </si>
  <si>
    <t>MoneyMe Limited</t>
  </si>
  <si>
    <t>https://www.moneyme.com.au</t>
  </si>
  <si>
    <t>MPR.XA</t>
  </si>
  <si>
    <t>MPOWER FPO</t>
  </si>
  <si>
    <t>MPower Group Limited</t>
  </si>
  <si>
    <t>https://www.mpower.com.au</t>
  </si>
  <si>
    <t>NESN.SW</t>
  </si>
  <si>
    <t>NESTLE N</t>
  </si>
  <si>
    <t>Nestl√© S.A.</t>
  </si>
  <si>
    <t>Switzerland</t>
  </si>
  <si>
    <t>CHF</t>
  </si>
  <si>
    <t>https://www.nestle.com</t>
  </si>
  <si>
    <t>NTCO3.SA</t>
  </si>
  <si>
    <t>GRUPO NATURAON  ED  NM</t>
  </si>
  <si>
    <t>Natura &amp;Co Holding S.A.</t>
  </si>
  <si>
    <t>https://www.naturaeco.com</t>
  </si>
  <si>
    <t>OPY</t>
  </si>
  <si>
    <t>Oppenheimer Holdings, Inc.</t>
  </si>
  <si>
    <t>Oppenheimer Holdings Inc.</t>
  </si>
  <si>
    <t>Capital Markets</t>
  </si>
  <si>
    <t>https://www.oppenheimer.com</t>
  </si>
  <si>
    <t>PG</t>
  </si>
  <si>
    <t>Procter &amp; Gamble Company (The)</t>
  </si>
  <si>
    <t>The Procter &amp; Gamble Company</t>
  </si>
  <si>
    <t>https://www.pginvestor.com</t>
  </si>
  <si>
    <t>RETI.MI</t>
  </si>
  <si>
    <t>RETI</t>
  </si>
  <si>
    <t>Reti S.p.A.</t>
  </si>
  <si>
    <t>Information Technology Services</t>
  </si>
  <si>
    <t>https://www.reti.it</t>
  </si>
  <si>
    <t>SML.NZ</t>
  </si>
  <si>
    <t>Synlait Milk Limited (NS) Ordin</t>
  </si>
  <si>
    <t>Synlait Milk Limited</t>
  </si>
  <si>
    <t>https://www.synlait.com</t>
  </si>
  <si>
    <t>SOMA3.SA</t>
  </si>
  <si>
    <t>GRUPO SOMA  ON      NM</t>
  </si>
  <si>
    <t>Grupo de Moda Soma S.A.</t>
  </si>
  <si>
    <t>https://www.somagrupo.com.br</t>
  </si>
  <si>
    <t>TENG.L</t>
  </si>
  <si>
    <t>TEN LIFESTYLE GROUP PLC ORD 0.1</t>
  </si>
  <si>
    <t>Ten Lifestyle Group Plc</t>
  </si>
  <si>
    <t>United Kingdom</t>
  </si>
  <si>
    <t>Travel Services</t>
  </si>
  <si>
    <t>https://www.tenlifestylegroup.com</t>
  </si>
  <si>
    <t>TIME.MI</t>
  </si>
  <si>
    <t>COMPAGNIA DEI CARAIBI</t>
  </si>
  <si>
    <t>Compagnia dei Caraibi S.p.A.</t>
  </si>
  <si>
    <t>https://www.compagniadeicaraibi.com</t>
  </si>
  <si>
    <t>TPX.L</t>
  </si>
  <si>
    <t>TPXIMPACT HOLDINGS PLC ORD 1P</t>
  </si>
  <si>
    <t>TPXimpact Holdings plc</t>
  </si>
  <si>
    <t>https://www.tpximpact.com</t>
  </si>
  <si>
    <t>UL</t>
  </si>
  <si>
    <t>Unilever PLC</t>
  </si>
  <si>
    <t>https://www.unilever.com</t>
  </si>
  <si>
    <t>VHT.XA</t>
  </si>
  <si>
    <t>VOLPARA FPO NZ</t>
  </si>
  <si>
    <t>Volpara Health Technologies Limited</t>
  </si>
  <si>
    <t>https://www.volparahealth.com</t>
  </si>
  <si>
    <t>VITL</t>
  </si>
  <si>
    <t>Vital Farms, Inc.</t>
  </si>
  <si>
    <t>Farm Products</t>
  </si>
  <si>
    <t>https://vitalfarms.com</t>
  </si>
  <si>
    <t>VNT.MI</t>
  </si>
  <si>
    <t>VANTEA SMART</t>
  </si>
  <si>
    <t>Vantea SMART S.p.A.</t>
  </si>
  <si>
    <t>https://www.vantea.com</t>
  </si>
  <si>
    <t>VVPR</t>
  </si>
  <si>
    <t>VivoPower International PLC</t>
  </si>
  <si>
    <t>https://vivopower.com</t>
  </si>
  <si>
    <t>WRBY</t>
  </si>
  <si>
    <t>Warby Parker Inc.</t>
  </si>
  <si>
    <t>Medical Instruments &amp; Supplies</t>
  </si>
  <si>
    <t>https://www.warbyparker.com</t>
  </si>
  <si>
    <t>XHS.MI</t>
  </si>
  <si>
    <t>XENIA HOTELLERIE SOLUTION</t>
  </si>
  <si>
    <t>Xenia H√¥tellerie Solution S.p.A. Societ√† Benefit</t>
  </si>
  <si>
    <t>Lodging</t>
  </si>
  <si>
    <t>https://www.xeniahs.com</t>
  </si>
  <si>
    <t>XSG.L</t>
  </si>
  <si>
    <t xml:space="preserve">XEROS TECHNOLOGY GROUP PLC ORD </t>
  </si>
  <si>
    <t>Xeros Technology Group plc</t>
  </si>
  <si>
    <t>Specialty Industrial Machinery</t>
  </si>
  <si>
    <t>https://www.xerostech.com</t>
  </si>
  <si>
    <t>ZVIA</t>
  </si>
  <si>
    <t>Zevia PBC</t>
  </si>
  <si>
    <t>https://www.zevia.com</t>
  </si>
  <si>
    <t>Currency Pair</t>
  </si>
  <si>
    <t>Exchange Rate</t>
  </si>
  <si>
    <t>previousCloseUSD</t>
  </si>
  <si>
    <t>ILS</t>
  </si>
  <si>
    <t>marketCapUSD</t>
  </si>
  <si>
    <t>marketCap USD TIKR</t>
  </si>
  <si>
    <t>marketCapHomeCurrency</t>
  </si>
  <si>
    <t>impliedSharesOutstanding</t>
  </si>
  <si>
    <t>CHECK</t>
  </si>
  <si>
    <t>Exchange Rate 03/25/2024)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</si>
</sst>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[$$-409]* #,##0.00_);_([$$-409]* \(#,##0.00\);_([$$-409]* &quot;-&quot;??_);_(@_)"/>
    <numFmt numFmtId="168" formatCode="_([$$-409]* #,##0_);_([$$-409]* \(#,##0\);_([$$-409]* &quot;-&quot;??_);_(@_)"/>
    <numFmt numFmtId="178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64" fontId="0" fillId="0" borderId="0" xfId="0" applyNumberFormat="1"/>
    <xf numFmtId="168" fontId="0" fillId="0" borderId="0" xfId="0" applyNumberFormat="1"/>
    <xf numFmtId="178" fontId="0" fillId="0" borderId="0" xfId="1" applyNumberFormat="1" applyFont="1"/>
    <xf numFmtId="0" fontId="0" fillId="33" borderId="0" xfId="0" applyFill="1"/>
    <xf numFmtId="164" fontId="0" fillId="33" borderId="0" xfId="0" applyNumberFormat="1" applyFill="1"/>
    <xf numFmtId="168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168" fontId="0" fillId="34" borderId="0" xfId="0" applyNumberFormat="1" applyFill="1"/>
    <xf numFmtId="0" fontId="16" fillId="0" borderId="0" xfId="0" applyFont="1" applyFill="1"/>
    <xf numFmtId="0" fontId="0" fillId="0" borderId="0" xfId="0" applyFill="1"/>
    <xf numFmtId="164" fontId="0" fillId="0" borderId="0" xfId="0" applyNumberFormat="1" applyFill="1"/>
    <xf numFmtId="168" fontId="0" fillId="0" borderId="0" xfId="0" applyNumberFormat="1" applyFill="1"/>
    <xf numFmtId="178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6">
  <rv s="0">
    <v>0</v>
    <v>CHF/USD</v>
    <v>2</v>
    <v>3</v>
    <v>Finance</v>
    <v>4</v>
    <v>en-US</v>
    <v>avv7r7</v>
    <v>268435456</v>
    <v>1</v>
    <v>Powered by Refinitiv</v>
    <v>1.1999</v>
    <v>1.0730999999999999</v>
    <v>-1.5E-3</v>
    <v>-1.3469999999999999E-3</v>
    <v>USD</v>
    <v>CHF</v>
    <v>1.1148</v>
    <v>Currency Pair</v>
    <v>45376.784456018519</v>
    <v>1.1121000000000001</v>
    <v>Swiss Franc/US Dollar FX Cross Rate</v>
    <v>1.1132</v>
    <v>1.1135999999999999</v>
    <v>1.1121000000000001</v>
    <v>CHFUSD</v>
    <v>CHF/USD</v>
  </rv>
  <rv s="1">
    <v>0</v>
  </rv>
  <rv s="0">
    <v>0</v>
    <v>EUR/USD</v>
    <v>2</v>
    <v>3</v>
    <v>Finance</v>
    <v>4</v>
    <v>en-US</v>
    <v>av932w</v>
    <v>268435456</v>
    <v>1</v>
    <v>Powered by Refinitiv</v>
    <v>1.1274999999999999</v>
    <v>1.0447</v>
    <v>2.8999999999999998E-3</v>
    <v>2.6840000000000002E-3</v>
    <v>USD</v>
    <v>EUR</v>
    <v>1.0842000000000001</v>
    <v>Currency Pair</v>
    <v>45376.784178240741</v>
    <v>1.0803</v>
    <v>Euro/US Dollar FX Spot Rate</v>
    <v>1.0806</v>
    <v>1.0805</v>
    <v>1.0833999999999999</v>
    <v>EURUSD</v>
    <v>EUR/USD</v>
  </rv>
  <rv s="1">
    <v>2</v>
  </rv>
  <rv s="0">
    <v>0</v>
    <v>CAD/USD</v>
    <v>2</v>
    <v>3</v>
    <v>Finance</v>
    <v>4</v>
    <v>en-US</v>
    <v>av3wnm</v>
    <v>268435456</v>
    <v>1</v>
    <v>Powered by Refinitiv</v>
    <v>0.76380000000000003</v>
    <v>0.71930000000000005</v>
    <v>1.1000000000000001E-3</v>
    <v>1.4970000000000001E-3</v>
    <v>USD</v>
    <v>CAD</v>
    <v>0.7369</v>
    <v>Currency Pair</v>
    <v>45376.784375000003</v>
    <v>0.73450000000000004</v>
    <v>Canadian Dollar/US Dollar FX Cross Rate</v>
    <v>0.73499999999999999</v>
    <v>0.73499999999999999</v>
    <v>0.73609999999999998</v>
    <v>CADUSD</v>
    <v>CAD/USD</v>
  </rv>
  <rv s="1">
    <v>4</v>
  </rv>
  <rv s="0">
    <v>0</v>
    <v>JPY/USD</v>
    <v>2</v>
    <v>3</v>
    <v>Finance</v>
    <v>4</v>
    <v>en-US</v>
    <v>ave8h7</v>
    <v>268435456</v>
    <v>1</v>
    <v>Powered by Refinitiv</v>
    <v>7.7120000000000001E-3</v>
    <v>6.5799999999999999E-3</v>
    <v>0</v>
    <v>0</v>
    <v>USD</v>
    <v>JPY</v>
    <v>6.62E-3</v>
    <v>Currency Pair</v>
    <v>45376.784502314818</v>
    <v>6.5989999999999998E-3</v>
    <v>Japanese Yen/US Dollar FX Cross Rate</v>
    <v>6.6020000000000002E-3</v>
    <v>6.6010000000000001E-3</v>
    <v>6.6010000000000001E-3</v>
    <v>JPYUSD</v>
    <v>JPY/USD</v>
  </rv>
  <rv s="1">
    <v>6</v>
  </rv>
  <rv s="0">
    <v>0</v>
    <v>HKD/USD</v>
    <v>2</v>
    <v>3</v>
    <v>Finance</v>
    <v>4</v>
    <v>en-US</v>
    <v>avbskr</v>
    <v>268435456</v>
    <v>1</v>
    <v>Powered by Refinitiv</v>
    <v>0.12839999999999999</v>
    <v>0.12740000000000001</v>
    <v>0</v>
    <v>0</v>
    <v>USD</v>
    <v>HKD</v>
    <v>0.12790000000000001</v>
    <v>Currency Pair</v>
    <v>45376.784375000003</v>
    <v>0.1278</v>
    <v>Hong Kong Dollar/US Dollar FX Cross Rate</v>
    <v>0.1278</v>
    <v>0.1278</v>
    <v>0.1278</v>
    <v>HKDUSD</v>
    <v>HKD/USD</v>
  </rv>
  <rv s="1">
    <v>8</v>
  </rv>
  <rv s="0">
    <v>0</v>
    <v>BRL/USD</v>
    <v>2</v>
    <v>3</v>
    <v>Finance</v>
    <v>4</v>
    <v>en-US</v>
    <v>av2elh</v>
    <v>268435456</v>
    <v>1</v>
    <v>Powered by Refinitiv</v>
    <v>0.21299999999999999</v>
    <v>0.18720000000000001</v>
    <v>1.16E-3</v>
    <v>5.803E-3</v>
    <v>USD</v>
    <v>BRL</v>
    <v>0.2011</v>
    <v>Currency Pair</v>
    <v>45376.784490740742</v>
    <v>0.19980000000000001</v>
    <v>Brazilian Real/US Dollar FX Cross Rate</v>
    <v>0.19989999999999999</v>
    <v>0.19989999999999999</v>
    <v>0.20100000000000001</v>
    <v>BRLUSD</v>
    <v>BRL/USD</v>
  </rv>
  <rv s="1">
    <v>10</v>
  </rv>
  <rv s="0">
    <v>0</v>
    <v>CLP/USD</v>
    <v>2</v>
    <v>3</v>
    <v>Finance</v>
    <v>4</v>
    <v>en-US</v>
    <v>av4thw</v>
    <v>268435456</v>
    <v>1</v>
    <v>Powered by Refinitiv</v>
    <v>1.2800000000000001E-3</v>
    <v>1.01E-3</v>
    <v>3.9999999999999998E-6</v>
    <v>3.9329999999999999E-3</v>
    <v>USD</v>
    <v>CLP</v>
    <v>1.0269999999999999E-3</v>
    <v>Currency Pair</v>
    <v>45376.784236111111</v>
    <v>1.0169999999999999E-3</v>
    <v>Chilean Peso/US Dollar FX Cross Rate</v>
    <v>1.016E-3</v>
    <v>1.0169999999999999E-3</v>
    <v>1.021E-3</v>
    <v>CLPUSD</v>
    <v>CLP/USD</v>
  </rv>
  <rv s="1">
    <v>12</v>
  </rv>
  <rv s="0">
    <v>0</v>
    <v>TWD/USD</v>
    <v>2</v>
    <v>3</v>
    <v>Finance</v>
    <v>4</v>
    <v>en-US</v>
    <v>avvidm</v>
    <v>268435456</v>
    <v>1</v>
    <v>Powered by Refinitiv</v>
    <v>3.3119999999999997E-2</v>
    <v>3.0700000000000002E-2</v>
    <v>1.05E-4</v>
    <v>3.3570000000000002E-3</v>
    <v>USD</v>
    <v>TWD</v>
    <v>3.15E-2</v>
    <v>Currency Pair</v>
    <v>45376.784467592595</v>
    <v>3.1260000000000003E-2</v>
    <v>Taiwan Dollar/US Dollar FX Cross Rate</v>
    <v>3.1210000000000002E-2</v>
    <v>3.1280000000000002E-2</v>
    <v>3.1390000000000001E-2</v>
    <v>TWDUSD</v>
    <v>TWD/USD</v>
  </rv>
  <rv s="1">
    <v>14</v>
  </rv>
  <rv s="0">
    <v>0</v>
    <v>NZD/USD</v>
    <v>2</v>
    <v>3</v>
    <v>Finance</v>
    <v>4</v>
    <v>en-US</v>
    <v>avmpm7</v>
    <v>268435456</v>
    <v>1</v>
    <v>Powered by Refinitiv</v>
    <v>0.6411</v>
    <v>0.57709999999999995</v>
    <v>8.9999999999999998E-4</v>
    <v>1.5020000000000001E-3</v>
    <v>USD</v>
    <v>NZD</v>
    <v>0.60119999999999996</v>
    <v>Currency Pair</v>
    <v>45376.784328703703</v>
    <v>0.59870000000000001</v>
    <v>New Zealand Dollar/US Dollar FX Spot Rate</v>
    <v>0.59840000000000004</v>
    <v>0.59919999999999995</v>
    <v>0.60009999999999997</v>
    <v>NZDUSD</v>
    <v>NZD/USD</v>
  </rv>
  <rv s="1">
    <v>16</v>
  </rv>
  <rv s="0">
    <v>0</v>
    <v>GBP/USD</v>
    <v>2</v>
    <v>3</v>
    <v>Finance</v>
    <v>4</v>
    <v>en-US</v>
    <v>avyjhw</v>
    <v>268435456</v>
    <v>1</v>
    <v>Powered by Refinitiv</v>
    <v>1.3144</v>
    <v>1.2035</v>
    <v>3.2000000000000002E-3</v>
    <v>2.539E-3</v>
    <v>USD</v>
    <v>GBP</v>
    <v>1.2652000000000001</v>
    <v>Currency Pair</v>
    <v>45376.784456018519</v>
    <v>1.2593000000000001</v>
    <v>UK Pound Sterling/US Dollar FX Spot Rate</v>
    <v>1.2596000000000001</v>
    <v>1.2601</v>
    <v>1.2633000000000001</v>
    <v>GBPUSD</v>
    <v>GBP/USD</v>
  </rv>
  <rv s="1">
    <v>18</v>
  </rv>
  <rv s="0">
    <v>0</v>
    <v>ILS/USD</v>
    <v>2</v>
    <v>3</v>
    <v>Finance</v>
    <v>4</v>
    <v>en-US</v>
    <v>avdm9c</v>
    <v>268435456</v>
    <v>1</v>
    <v>Powered by Refinitiv</v>
    <v>0.2833</v>
    <v>0.2445</v>
    <v>-2.03E-4</v>
    <v>-7.3959999999999998E-4</v>
    <v>USD</v>
    <v>ILS</v>
    <v>0.27579999999999999</v>
    <v>Currency Pair</v>
    <v>45376.782175925924</v>
    <v>0.27410000000000001</v>
    <v>Israeli Shekel/US Dollar FX Cross Rate</v>
    <v>0.27379999999999999</v>
    <v>0.27450000000000002</v>
    <v>0.27429999999999999</v>
    <v>ILSUSD</v>
    <v>ILS/USD</v>
  </rv>
  <rv s="1">
    <v>20</v>
  </rv>
  <rv s="0">
    <v>0</v>
    <v>SGD/USD</v>
    <v>2</v>
    <v>3</v>
    <v>Finance</v>
    <v>4</v>
    <v>en-US</v>
    <v>avte3m</v>
    <v>268435456</v>
    <v>1</v>
    <v>Powered by Refinitiv</v>
    <v>0.75990000000000002</v>
    <v>0.72640000000000005</v>
    <v>1.5E-3</v>
    <v>2.0230000000000001E-3</v>
    <v>USD</v>
    <v>SGD</v>
    <v>0.74370000000000003</v>
    <v>Currency Pair</v>
    <v>45376.784456018519</v>
    <v>0.74050000000000005</v>
    <v>Singapore Dollar/US Dollar FX Cross Rate</v>
    <v>0.74139999999999995</v>
    <v>0.74139999999999995</v>
    <v>0.7429</v>
    <v>SGDUSD</v>
    <v>SGD/USD</v>
  </rv>
  <rv s="1">
    <v>22</v>
  </rv>
  <rv s="0">
    <v>0</v>
    <v>AUD/USD</v>
    <v>2</v>
    <v>3</v>
    <v>Finance</v>
    <v>4</v>
    <v>en-US</v>
    <v>auxr9c</v>
    <v>268435456</v>
    <v>1</v>
    <v>Powered by Refinitiv</v>
    <v>0.68989999999999996</v>
    <v>0.62680000000000002</v>
    <v>2.3999999999999998E-3</v>
    <v>3.6840000000000002E-3</v>
    <v>USD</v>
    <v>AUD</v>
    <v>0.65459999999999996</v>
    <v>Currency Pair</v>
    <v>45376.784398148149</v>
    <v>0.65110000000000001</v>
    <v>Australian Dollar/US Dollar FX Spot Rate</v>
    <v>0.65110000000000001</v>
    <v>0.65139999999999998</v>
    <v>0.65380000000000005</v>
    <v>AUDUSD</v>
    <v>AUD/USD</v>
  </rv>
  <rv s="1">
    <v>24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opLeftCell="D1" workbookViewId="0">
      <pane ySplit="1" topLeftCell="A2" activePane="bottomLeft" state="frozen"/>
      <selection pane="bottomLeft" activeCell="L1" sqref="L1:L1048576"/>
    </sheetView>
  </sheetViews>
  <sheetFormatPr baseColWidth="10" defaultRowHeight="16" x14ac:dyDescent="0.2"/>
  <cols>
    <col min="1" max="1" width="15.83203125" bestFit="1" customWidth="1"/>
    <col min="2" max="2" width="33.83203125" customWidth="1"/>
    <col min="3" max="3" width="32.33203125" customWidth="1"/>
    <col min="4" max="4" width="14.33203125" bestFit="1" customWidth="1"/>
    <col min="5" max="5" width="8" bestFit="1" customWidth="1"/>
    <col min="6" max="6" width="12" customWidth="1"/>
    <col min="7" max="7" width="13" customWidth="1"/>
    <col min="8" max="8" width="12.33203125" bestFit="1" customWidth="1"/>
    <col min="9" max="9" width="16.33203125" bestFit="1" customWidth="1"/>
    <col min="10" max="10" width="16.6640625" bestFit="1" customWidth="1"/>
    <col min="11" max="11" width="23.1640625" bestFit="1" customWidth="1"/>
    <col min="12" max="12" width="22.6640625" bestFit="1" customWidth="1"/>
    <col min="13" max="13" width="17.1640625" bestFit="1" customWidth="1"/>
    <col min="14" max="14" width="17.1640625" customWidth="1"/>
    <col min="15" max="15" width="14.1640625" bestFit="1" customWidth="1"/>
    <col min="16" max="16" width="12.1640625" bestFit="1" customWidth="1"/>
    <col min="17" max="17" width="10.5" bestFit="1" customWidth="1"/>
    <col min="18" max="18" width="9.83203125" bestFit="1" customWidth="1"/>
    <col min="19" max="19" width="12.1640625" bestFit="1" customWidth="1"/>
    <col min="20" max="20" width="15.6640625" bestFit="1" customWidth="1"/>
    <col min="21" max="21" width="13" bestFit="1" customWidth="1"/>
    <col min="22" max="22" width="35.83203125" bestFit="1" customWidth="1"/>
    <col min="23" max="23" width="18" bestFit="1" customWidth="1"/>
    <col min="24" max="24" width="34.16406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345</v>
      </c>
      <c r="G1" s="1" t="s">
        <v>346</v>
      </c>
      <c r="H1" s="1" t="s">
        <v>5</v>
      </c>
      <c r="I1" s="1" t="s">
        <v>347</v>
      </c>
      <c r="J1" s="1" t="s">
        <v>6</v>
      </c>
      <c r="K1" s="1" t="s">
        <v>352</v>
      </c>
      <c r="L1" s="1" t="s">
        <v>351</v>
      </c>
      <c r="M1" s="1" t="s">
        <v>349</v>
      </c>
      <c r="N1" s="1" t="s">
        <v>350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t="s">
        <v>1</v>
      </c>
    </row>
    <row r="2" spans="1:25" s="5" customFormat="1" x14ac:dyDescent="0.2">
      <c r="A2" s="5" t="s">
        <v>279</v>
      </c>
      <c r="B2" s="5" t="s">
        <v>280</v>
      </c>
      <c r="C2" s="5" t="s">
        <v>281</v>
      </c>
      <c r="D2" s="5" t="s">
        <v>91</v>
      </c>
      <c r="E2" s="5" t="s">
        <v>92</v>
      </c>
      <c r="G2" s="6">
        <v>1</v>
      </c>
      <c r="H2" s="5">
        <v>161.66</v>
      </c>
      <c r="I2" s="6">
        <f>G2*H2</f>
        <v>161.66</v>
      </c>
      <c r="J2" s="5">
        <v>2353019904</v>
      </c>
      <c r="K2" s="5">
        <v>2353019904</v>
      </c>
      <c r="L2" s="5">
        <v>378953859072</v>
      </c>
      <c r="M2" s="7">
        <f>L2*G2</f>
        <v>378953859072</v>
      </c>
      <c r="N2" s="7"/>
      <c r="O2" s="5">
        <v>407314399232</v>
      </c>
      <c r="P2" s="5">
        <v>23719000064</v>
      </c>
      <c r="Q2" s="5">
        <v>6.41</v>
      </c>
      <c r="R2" s="5">
        <v>5.97</v>
      </c>
      <c r="S2" s="5">
        <v>0.50553000000000003</v>
      </c>
      <c r="T2" s="5">
        <v>0.27418999999999999</v>
      </c>
      <c r="U2" s="5">
        <v>0.28259000000000001</v>
      </c>
      <c r="V2" s="5" t="s">
        <v>22</v>
      </c>
      <c r="W2" s="5" t="s">
        <v>23</v>
      </c>
      <c r="X2" s="5" t="s">
        <v>282</v>
      </c>
      <c r="Y2" s="5" t="s">
        <v>280</v>
      </c>
    </row>
    <row r="3" spans="1:25" s="5" customFormat="1" x14ac:dyDescent="0.2">
      <c r="A3" s="5" t="s">
        <v>264</v>
      </c>
      <c r="B3" s="5" t="s">
        <v>265</v>
      </c>
      <c r="C3" s="5" t="s">
        <v>266</v>
      </c>
      <c r="D3" s="5" t="s">
        <v>267</v>
      </c>
      <c r="E3" s="5" t="s">
        <v>268</v>
      </c>
      <c r="F3" s="5" t="e" vm="1">
        <v>#VALUE!</v>
      </c>
      <c r="G3" s="6" cm="1">
        <f t="array" ref="G3">_FV(F3,"Price")</f>
        <v>1.1121000000000001</v>
      </c>
      <c r="H3" s="5">
        <v>94.36</v>
      </c>
      <c r="I3" s="6">
        <f>G3*H3</f>
        <v>104.93775600000001</v>
      </c>
      <c r="J3" s="5">
        <v>2621309952</v>
      </c>
      <c r="K3" s="5">
        <v>2621309952</v>
      </c>
      <c r="L3" s="5">
        <v>248106991616</v>
      </c>
      <c r="M3" s="7">
        <f>L3*G3</f>
        <v>275919785376.15363</v>
      </c>
      <c r="N3" s="7"/>
      <c r="O3" s="5">
        <v>297381462016</v>
      </c>
      <c r="P3" s="5">
        <v>18155999232</v>
      </c>
      <c r="Q3" s="5">
        <v>5.18</v>
      </c>
      <c r="R3" s="5">
        <v>4.2300000000000004</v>
      </c>
      <c r="S3" s="5">
        <v>0.46087002999999999</v>
      </c>
      <c r="T3" s="5">
        <v>0.16742000000000001</v>
      </c>
      <c r="U3" s="5">
        <v>0.19449</v>
      </c>
      <c r="V3" s="5" t="s">
        <v>29</v>
      </c>
      <c r="W3" s="5" t="s">
        <v>23</v>
      </c>
      <c r="X3" s="5" t="s">
        <v>269</v>
      </c>
      <c r="Y3" s="5" t="s">
        <v>265</v>
      </c>
    </row>
    <row r="4" spans="1:25" s="5" customFormat="1" x14ac:dyDescent="0.2">
      <c r="A4" s="5" t="s">
        <v>237</v>
      </c>
      <c r="B4" s="5" t="s">
        <v>238</v>
      </c>
      <c r="C4" s="5" t="s">
        <v>239</v>
      </c>
      <c r="D4" s="5" t="s">
        <v>91</v>
      </c>
      <c r="E4" s="5" t="s">
        <v>92</v>
      </c>
      <c r="G4" s="6">
        <v>1</v>
      </c>
      <c r="H4" s="5">
        <v>60.49</v>
      </c>
      <c r="I4" s="6">
        <f>G4*H4</f>
        <v>60.49</v>
      </c>
      <c r="J4" s="5">
        <v>4311190016</v>
      </c>
      <c r="K4" s="5">
        <v>4312459776</v>
      </c>
      <c r="L4" s="5">
        <v>261603016704</v>
      </c>
      <c r="M4" s="7">
        <f>L4*G4</f>
        <v>261603016704</v>
      </c>
      <c r="N4" s="7"/>
      <c r="O4" s="5">
        <v>293280481280</v>
      </c>
      <c r="P4" s="5">
        <v>14440999936</v>
      </c>
      <c r="Q4" s="5">
        <v>2.76</v>
      </c>
      <c r="R4" s="5">
        <v>2.4700000000000002</v>
      </c>
      <c r="S4" s="5">
        <v>0.59523000000000004</v>
      </c>
      <c r="T4" s="5">
        <v>0.22490999</v>
      </c>
      <c r="U4" s="5">
        <v>0.31562000000000001</v>
      </c>
      <c r="V4" s="5" t="s">
        <v>130</v>
      </c>
      <c r="W4" s="5" t="s">
        <v>23</v>
      </c>
      <c r="X4" s="5" t="s">
        <v>240</v>
      </c>
      <c r="Y4" s="5" t="s">
        <v>238</v>
      </c>
    </row>
    <row r="5" spans="1:25" s="5" customFormat="1" x14ac:dyDescent="0.2">
      <c r="A5" s="5" t="s">
        <v>310</v>
      </c>
      <c r="B5" s="5" t="s">
        <v>311</v>
      </c>
      <c r="C5" s="5" t="s">
        <v>311</v>
      </c>
      <c r="D5" s="5" t="s">
        <v>299</v>
      </c>
      <c r="E5" s="5" t="s">
        <v>92</v>
      </c>
      <c r="G5" s="6">
        <v>1</v>
      </c>
      <c r="H5" s="5">
        <v>49.99</v>
      </c>
      <c r="I5" s="6">
        <f>G5*H5</f>
        <v>49.99</v>
      </c>
      <c r="J5" s="5">
        <v>2505319936</v>
      </c>
      <c r="K5" s="5">
        <v>2530769920</v>
      </c>
      <c r="L5" s="5">
        <v>125591691264</v>
      </c>
      <c r="M5" s="7">
        <f>L5*G5</f>
        <v>125591691264</v>
      </c>
      <c r="N5" s="7"/>
      <c r="O5" s="5">
        <v>151356899328</v>
      </c>
      <c r="P5" s="5">
        <v>11057999872</v>
      </c>
      <c r="Q5" s="5">
        <v>2.44</v>
      </c>
      <c r="R5" s="5">
        <v>2.8</v>
      </c>
      <c r="S5" s="5">
        <v>0.42237000000000002</v>
      </c>
      <c r="T5" s="5">
        <v>0.16428000000000001</v>
      </c>
      <c r="U5" s="5">
        <v>0.18551999999999999</v>
      </c>
      <c r="V5" s="5" t="s">
        <v>22</v>
      </c>
      <c r="W5" s="5" t="s">
        <v>23</v>
      </c>
      <c r="X5" s="5" t="s">
        <v>312</v>
      </c>
      <c r="Y5" s="5" t="s">
        <v>311</v>
      </c>
    </row>
    <row r="6" spans="1:25" s="5" customFormat="1" x14ac:dyDescent="0.2">
      <c r="A6" s="5" t="s">
        <v>116</v>
      </c>
      <c r="B6" s="5" t="s">
        <v>117</v>
      </c>
      <c r="C6" s="5" t="s">
        <v>74</v>
      </c>
      <c r="D6" s="5" t="s">
        <v>75</v>
      </c>
      <c r="E6" s="5" t="s">
        <v>92</v>
      </c>
      <c r="G6" s="6">
        <v>1</v>
      </c>
      <c r="H6" s="5">
        <v>59.5</v>
      </c>
      <c r="I6" s="6">
        <f>G6*H6</f>
        <v>59.5</v>
      </c>
      <c r="J6" s="5">
        <v>1971020032</v>
      </c>
      <c r="K6" s="5">
        <v>282105984</v>
      </c>
      <c r="L6" s="5">
        <v>119174135808</v>
      </c>
      <c r="M6" s="7">
        <f>L6*G6</f>
        <v>119174135808</v>
      </c>
      <c r="N6" s="7"/>
      <c r="O6" s="5">
        <v>196807753728</v>
      </c>
      <c r="P6" s="5">
        <v>18211000320</v>
      </c>
      <c r="Q6" s="5">
        <v>3.93</v>
      </c>
      <c r="R6" s="5">
        <v>2.6</v>
      </c>
      <c r="S6" s="5">
        <v>0.53863000000000005</v>
      </c>
      <c r="T6" s="5">
        <v>0.23125999999999999</v>
      </c>
      <c r="U6" s="5">
        <v>0.30669000000000002</v>
      </c>
      <c r="V6" s="5" t="s">
        <v>77</v>
      </c>
      <c r="W6" s="5" t="s">
        <v>23</v>
      </c>
      <c r="X6" s="5" t="s">
        <v>78</v>
      </c>
      <c r="Y6" s="5" t="s">
        <v>117</v>
      </c>
    </row>
    <row r="7" spans="1:25" s="5" customFormat="1" x14ac:dyDescent="0.2">
      <c r="A7" s="5" t="s">
        <v>72</v>
      </c>
      <c r="B7" s="5" t="s">
        <v>73</v>
      </c>
      <c r="C7" s="5" t="s">
        <v>74</v>
      </c>
      <c r="D7" s="5" t="s">
        <v>75</v>
      </c>
      <c r="E7" s="5" t="s">
        <v>76</v>
      </c>
      <c r="F7" s="5" t="e" vm="2">
        <v>#VALUE!</v>
      </c>
      <c r="G7" s="6" cm="1">
        <f t="array" ref="G7">_FV(F7,"Price")</f>
        <v>1.0833999999999999</v>
      </c>
      <c r="H7" s="5">
        <v>55.17</v>
      </c>
      <c r="I7" s="6">
        <f>G7*H7</f>
        <v>59.771177999999999</v>
      </c>
      <c r="J7" s="5">
        <v>1748969984</v>
      </c>
      <c r="K7" s="5">
        <v>282105984</v>
      </c>
      <c r="L7" s="5">
        <v>108618956800</v>
      </c>
      <c r="M7" s="7">
        <f>L7*G7</f>
        <v>117677777797.12</v>
      </c>
      <c r="N7" s="7"/>
      <c r="O7" s="5">
        <v>188217786368</v>
      </c>
      <c r="P7" s="5">
        <v>18211000320</v>
      </c>
      <c r="Q7" s="5">
        <v>3.5</v>
      </c>
      <c r="R7" s="5">
        <v>2.39</v>
      </c>
      <c r="S7" s="5">
        <v>0.53863000000000005</v>
      </c>
      <c r="T7" s="5">
        <v>0.23125999999999999</v>
      </c>
      <c r="U7" s="5">
        <v>0.30669000000000002</v>
      </c>
      <c r="V7" s="5" t="s">
        <v>77</v>
      </c>
      <c r="W7" s="5" t="s">
        <v>23</v>
      </c>
      <c r="X7" s="5" t="s">
        <v>78</v>
      </c>
      <c r="Y7" s="5" t="s">
        <v>73</v>
      </c>
    </row>
    <row r="8" spans="1:25" s="5" customFormat="1" x14ac:dyDescent="0.2">
      <c r="A8" s="5" t="s">
        <v>156</v>
      </c>
      <c r="B8" s="5" t="s">
        <v>157</v>
      </c>
      <c r="C8" s="5" t="s">
        <v>158</v>
      </c>
      <c r="D8" s="5" t="s">
        <v>159</v>
      </c>
      <c r="E8" s="5" t="s">
        <v>92</v>
      </c>
      <c r="G8" s="6">
        <v>1</v>
      </c>
      <c r="H8" s="5">
        <v>12.92</v>
      </c>
      <c r="I8" s="6">
        <f>G8*H8</f>
        <v>12.92</v>
      </c>
      <c r="J8" s="5">
        <v>3209359872</v>
      </c>
      <c r="K8" s="5">
        <v>3213829888</v>
      </c>
      <c r="L8" s="5">
        <v>41522683904</v>
      </c>
      <c r="M8" s="7">
        <f>L8*G8</f>
        <v>41522683904</v>
      </c>
      <c r="N8" s="7"/>
      <c r="O8" s="5">
        <v>18610984960</v>
      </c>
      <c r="P8" s="5">
        <v>4384000000</v>
      </c>
      <c r="R8" s="5">
        <v>0.3</v>
      </c>
      <c r="S8" s="5">
        <v>0.47372999999999998</v>
      </c>
      <c r="T8" s="5">
        <v>0.13507</v>
      </c>
      <c r="U8" s="5">
        <v>0.15873000000000001</v>
      </c>
      <c r="V8" s="5" t="s">
        <v>29</v>
      </c>
      <c r="W8" s="5" t="s">
        <v>23</v>
      </c>
      <c r="X8" s="5" t="s">
        <v>160</v>
      </c>
      <c r="Y8" s="5" t="s">
        <v>157</v>
      </c>
    </row>
    <row r="9" spans="1:25" s="5" customFormat="1" x14ac:dyDescent="0.2">
      <c r="A9" s="5" t="s">
        <v>118</v>
      </c>
      <c r="B9" s="5" t="s">
        <v>119</v>
      </c>
      <c r="C9" s="5" t="s">
        <v>120</v>
      </c>
      <c r="D9" s="5" t="s">
        <v>86</v>
      </c>
      <c r="E9" s="5" t="s">
        <v>76</v>
      </c>
      <c r="F9" s="5" t="e" vm="2">
        <v>#VALUE!</v>
      </c>
      <c r="G9" s="6" cm="1">
        <f t="array" ref="G9">_FV(F9,"Price")</f>
        <v>1.0833999999999999</v>
      </c>
      <c r="H9" s="5">
        <v>4.7380000000000004</v>
      </c>
      <c r="I9" s="6">
        <f>G9*H9</f>
        <v>5.1331492000000001</v>
      </c>
      <c r="J9" s="5">
        <v>7358040064</v>
      </c>
      <c r="K9" s="5">
        <v>7372729856</v>
      </c>
      <c r="L9" s="5">
        <v>35046346752</v>
      </c>
      <c r="M9" s="7">
        <f>L9*G9</f>
        <v>37969212071.116798</v>
      </c>
      <c r="N9" s="7">
        <v>37796910000</v>
      </c>
      <c r="O9" s="5">
        <v>88191442944</v>
      </c>
      <c r="Q9" s="5">
        <v>0.41</v>
      </c>
      <c r="R9" s="5">
        <v>0.61</v>
      </c>
      <c r="T9" s="5">
        <v>0.52076999999999996</v>
      </c>
      <c r="V9" s="5" t="s">
        <v>50</v>
      </c>
      <c r="W9" s="5" t="s">
        <v>51</v>
      </c>
      <c r="X9" s="5" t="s">
        <v>121</v>
      </c>
      <c r="Y9" s="5" t="s">
        <v>119</v>
      </c>
    </row>
    <row r="10" spans="1:25" s="5" customFormat="1" x14ac:dyDescent="0.2">
      <c r="A10" s="5" t="s">
        <v>166</v>
      </c>
      <c r="B10" s="5" t="s">
        <v>167</v>
      </c>
      <c r="C10" s="5" t="s">
        <v>168</v>
      </c>
      <c r="D10" s="5" t="s">
        <v>169</v>
      </c>
      <c r="E10" s="5" t="s">
        <v>152</v>
      </c>
      <c r="F10" s="5" t="e" vm="3">
        <v>#VALUE!</v>
      </c>
      <c r="G10" s="6" cm="1">
        <f t="array" ref="G10">_FV(F10,"Price")</f>
        <v>0.73609999999999998</v>
      </c>
      <c r="H10" s="5">
        <v>1504.46</v>
      </c>
      <c r="I10" s="6">
        <f>G10*H10</f>
        <v>1107.433006</v>
      </c>
      <c r="J10" s="5">
        <v>22142300</v>
      </c>
      <c r="K10" s="5">
        <v>24038200</v>
      </c>
      <c r="L10" s="5">
        <v>35830394880</v>
      </c>
      <c r="M10" s="7">
        <f>L10*G10</f>
        <v>26374753671.167999</v>
      </c>
      <c r="N10" s="7"/>
      <c r="O10" s="5">
        <v>45205565440</v>
      </c>
      <c r="P10" s="5">
        <v>6411400192</v>
      </c>
      <c r="Q10" s="5">
        <v>209.02</v>
      </c>
      <c r="R10" s="5">
        <v>233.49</v>
      </c>
      <c r="S10" s="5">
        <v>0.4042</v>
      </c>
      <c r="T10" s="5">
        <v>7.374E-2</v>
      </c>
      <c r="U10" s="5">
        <v>0.2014</v>
      </c>
      <c r="V10" s="5" t="s">
        <v>170</v>
      </c>
      <c r="W10" s="5" t="s">
        <v>51</v>
      </c>
      <c r="X10" s="5" t="s">
        <v>171</v>
      </c>
      <c r="Y10" s="5" t="s">
        <v>167</v>
      </c>
    </row>
    <row r="11" spans="1:25" s="5" customFormat="1" x14ac:dyDescent="0.2">
      <c r="A11" s="5" t="s">
        <v>229</v>
      </c>
      <c r="B11" s="5" t="s">
        <v>230</v>
      </c>
      <c r="C11" s="5" t="s">
        <v>231</v>
      </c>
      <c r="D11" s="5" t="s">
        <v>56</v>
      </c>
      <c r="E11" s="5" t="s">
        <v>76</v>
      </c>
      <c r="F11" s="5" t="e" vm="2">
        <v>#VALUE!</v>
      </c>
      <c r="G11" s="6" cm="1">
        <f t="array" ref="G11">_FV(F11,"Price")</f>
        <v>1.0833999999999999</v>
      </c>
      <c r="H11" s="5">
        <v>61.5</v>
      </c>
      <c r="I11" s="6">
        <f>G11*H11</f>
        <v>66.629099999999994</v>
      </c>
      <c r="J11" s="5">
        <v>190294000</v>
      </c>
      <c r="K11" s="5">
        <v>191850000</v>
      </c>
      <c r="L11" s="5">
        <v>11607933952</v>
      </c>
      <c r="M11" s="7">
        <f>L11*G11</f>
        <v>12576035643.5968</v>
      </c>
      <c r="N11" s="7"/>
      <c r="O11" s="5">
        <v>-45593935872</v>
      </c>
      <c r="P11" s="5">
        <v>88266997760</v>
      </c>
      <c r="R11" s="5">
        <v>1.68</v>
      </c>
      <c r="S11" s="5">
        <v>0.34164002999999998</v>
      </c>
      <c r="T11" s="5">
        <v>0.11538000399999999</v>
      </c>
      <c r="U11" s="5">
        <v>0.13633998999999999</v>
      </c>
      <c r="V11" s="5" t="s">
        <v>29</v>
      </c>
      <c r="W11" s="5" t="s">
        <v>23</v>
      </c>
      <c r="X11" s="5" t="s">
        <v>232</v>
      </c>
      <c r="Y11" s="5" t="s">
        <v>230</v>
      </c>
    </row>
    <row r="12" spans="1:25" s="5" customFormat="1" x14ac:dyDescent="0.2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57</v>
      </c>
      <c r="F12" s="5" t="e" vm="4">
        <v>#VALUE!</v>
      </c>
      <c r="G12" s="6" cm="1">
        <f t="array" ref="G12">_FV(F12,"Price")</f>
        <v>6.6010000000000001E-3</v>
      </c>
      <c r="H12" s="5">
        <v>866.4</v>
      </c>
      <c r="I12" s="6">
        <f>G12*H12</f>
        <v>5.7191064000000003</v>
      </c>
      <c r="J12" s="5">
        <v>2142140032</v>
      </c>
      <c r="K12" s="5">
        <v>2158710016</v>
      </c>
      <c r="L12" s="5">
        <v>1891081256960</v>
      </c>
      <c r="M12" s="7">
        <f>L12*G12</f>
        <v>12483027377.192961</v>
      </c>
      <c r="N12" s="7">
        <v>12483780000</v>
      </c>
      <c r="O12" s="5">
        <v>1774600060928</v>
      </c>
      <c r="P12" s="5">
        <v>144941006848</v>
      </c>
      <c r="Q12" s="5">
        <v>-6.16</v>
      </c>
      <c r="R12" s="5">
        <v>-182.81</v>
      </c>
      <c r="S12" s="5">
        <v>0.10708000500000001</v>
      </c>
      <c r="T12" s="5">
        <v>1.9599999999999999E-2</v>
      </c>
      <c r="U12" s="5">
        <v>6.9980000000000001E-2</v>
      </c>
      <c r="V12" s="5" t="s">
        <v>58</v>
      </c>
      <c r="W12" s="5" t="s">
        <v>35</v>
      </c>
      <c r="X12" s="5" t="s">
        <v>59</v>
      </c>
      <c r="Y12" s="5" t="s">
        <v>54</v>
      </c>
    </row>
    <row r="13" spans="1:25" s="5" customFormat="1" x14ac:dyDescent="0.2">
      <c r="A13" s="5" t="s">
        <v>185</v>
      </c>
      <c r="B13" s="5" t="s">
        <v>186</v>
      </c>
      <c r="C13" s="5" t="s">
        <v>187</v>
      </c>
      <c r="D13" s="5" t="s">
        <v>91</v>
      </c>
      <c r="E13" s="5" t="s">
        <v>92</v>
      </c>
      <c r="G13" s="6">
        <v>1</v>
      </c>
      <c r="H13" s="5">
        <v>28.08</v>
      </c>
      <c r="I13" s="6">
        <f>G13*H13</f>
        <v>28.08</v>
      </c>
      <c r="J13" s="5">
        <v>373512992</v>
      </c>
      <c r="K13" s="5">
        <v>373512992</v>
      </c>
      <c r="L13" s="5">
        <v>10503185408</v>
      </c>
      <c r="M13" s="7">
        <f>L13*G13</f>
        <v>10503185408</v>
      </c>
      <c r="N13" s="7"/>
      <c r="O13" s="5">
        <v>14056230912</v>
      </c>
      <c r="P13" s="5">
        <v>1132999936</v>
      </c>
      <c r="Q13" s="5">
        <v>1.57</v>
      </c>
      <c r="R13" s="5">
        <v>1.34</v>
      </c>
      <c r="S13" s="5">
        <v>0.47316999999999998</v>
      </c>
      <c r="T13" s="5">
        <v>4.5370000000000001E-2</v>
      </c>
      <c r="U13" s="5">
        <v>7.6100000000000001E-2</v>
      </c>
      <c r="V13" s="5" t="s">
        <v>114</v>
      </c>
      <c r="W13" s="5" t="s">
        <v>35</v>
      </c>
      <c r="X13" s="5" t="s">
        <v>188</v>
      </c>
      <c r="Y13" s="5" t="s">
        <v>186</v>
      </c>
    </row>
    <row r="14" spans="1:25" s="5" customFormat="1" x14ac:dyDescent="0.2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e" vm="5">
        <v>#VALUE!</v>
      </c>
      <c r="G14" s="6" cm="1">
        <f t="array" ref="G14">_FV(F14,"Price")</f>
        <v>0.1278</v>
      </c>
      <c r="H14" s="5">
        <v>31.5</v>
      </c>
      <c r="I14" s="6">
        <f>G14*H14</f>
        <v>4.0256999999999996</v>
      </c>
      <c r="J14" s="5">
        <v>1472169984</v>
      </c>
      <c r="K14" s="5">
        <v>1472169984</v>
      </c>
      <c r="L14" s="5">
        <v>46888615936</v>
      </c>
      <c r="M14" s="7">
        <f>L14*G14</f>
        <v>5992365116.6208</v>
      </c>
      <c r="N14" s="7">
        <v>6001600000</v>
      </c>
      <c r="O14" s="5">
        <v>47115563008</v>
      </c>
      <c r="P14" s="5">
        <v>378692992</v>
      </c>
      <c r="Q14" s="5">
        <v>1.6</v>
      </c>
      <c r="R14" s="5">
        <v>0.5</v>
      </c>
      <c r="S14" s="5">
        <v>0.79601999999999995</v>
      </c>
      <c r="T14" s="5">
        <v>8.0240004000000004E-2</v>
      </c>
      <c r="U14" s="5">
        <v>0.16420999</v>
      </c>
      <c r="V14" s="5" t="s">
        <v>22</v>
      </c>
      <c r="W14" s="5" t="s">
        <v>23</v>
      </c>
      <c r="X14" s="5" t="s">
        <v>24</v>
      </c>
      <c r="Y14" s="5" t="s">
        <v>18</v>
      </c>
    </row>
    <row r="15" spans="1:25" s="5" customFormat="1" x14ac:dyDescent="0.2">
      <c r="A15" s="5" t="s">
        <v>270</v>
      </c>
      <c r="B15" s="5" t="s">
        <v>271</v>
      </c>
      <c r="C15" s="5" t="s">
        <v>272</v>
      </c>
      <c r="D15" s="5" t="s">
        <v>97</v>
      </c>
      <c r="E15" s="5" t="s">
        <v>98</v>
      </c>
      <c r="F15" s="5" t="e" vm="6">
        <v>#VALUE!</v>
      </c>
      <c r="G15" s="6" cm="1">
        <f t="array" ref="G15">_FV(F15,"Price")</f>
        <v>0.20100000000000001</v>
      </c>
      <c r="H15" s="5">
        <v>17.82</v>
      </c>
      <c r="I15" s="6">
        <f>G15*H15</f>
        <v>3.5818200000000004</v>
      </c>
      <c r="J15" s="5">
        <v>1380850048</v>
      </c>
      <c r="K15" s="5">
        <v>1380850048</v>
      </c>
      <c r="L15" s="5">
        <v>24689598464</v>
      </c>
      <c r="M15" s="7">
        <f>L15*G15</f>
        <v>4962609291.2639999</v>
      </c>
      <c r="N15" s="7"/>
      <c r="O15" s="5">
        <v>24137684992</v>
      </c>
      <c r="P15" s="5">
        <v>1594105984</v>
      </c>
      <c r="Q15" s="5">
        <v>1.03</v>
      </c>
      <c r="R15" s="5">
        <v>-1.44</v>
      </c>
      <c r="S15" s="5">
        <v>0.63812999999999998</v>
      </c>
      <c r="T15" s="5">
        <v>0.23122999</v>
      </c>
      <c r="U15" s="5">
        <v>5.9619999999999999E-2</v>
      </c>
      <c r="V15" s="5" t="s">
        <v>22</v>
      </c>
      <c r="W15" s="5" t="s">
        <v>23</v>
      </c>
      <c r="X15" s="5" t="s">
        <v>273</v>
      </c>
      <c r="Y15" s="5" t="s">
        <v>271</v>
      </c>
    </row>
    <row r="16" spans="1:25" s="5" customFormat="1" x14ac:dyDescent="0.2">
      <c r="A16" s="5" t="s">
        <v>139</v>
      </c>
      <c r="B16" s="5" t="s">
        <v>140</v>
      </c>
      <c r="C16" s="5" t="s">
        <v>140</v>
      </c>
      <c r="D16" s="5" t="s">
        <v>91</v>
      </c>
      <c r="E16" s="5" t="s">
        <v>92</v>
      </c>
      <c r="G16" s="6">
        <v>1</v>
      </c>
      <c r="H16" s="5">
        <v>13.95</v>
      </c>
      <c r="I16" s="6">
        <f>G16*H16</f>
        <v>13.95</v>
      </c>
      <c r="J16" s="5">
        <v>156946000</v>
      </c>
      <c r="K16" s="5">
        <v>156946000</v>
      </c>
      <c r="L16" s="5">
        <v>2194105088</v>
      </c>
      <c r="M16" s="7">
        <f>L16*G16</f>
        <v>2194105088</v>
      </c>
      <c r="N16" s="7"/>
      <c r="O16" s="5">
        <v>1473926400</v>
      </c>
      <c r="P16" s="5">
        <v>-141226000</v>
      </c>
      <c r="Q16" s="5">
        <v>0.28999999999999998</v>
      </c>
      <c r="R16" s="5">
        <v>-0.77</v>
      </c>
      <c r="S16" s="5">
        <v>0.51888000000000001</v>
      </c>
      <c r="T16" s="5">
        <v>-0.14069000000000001</v>
      </c>
      <c r="U16" s="5">
        <v>-0.22214001</v>
      </c>
      <c r="V16" s="5" t="s">
        <v>141</v>
      </c>
      <c r="W16" s="5" t="s">
        <v>23</v>
      </c>
      <c r="X16" s="5" t="s">
        <v>142</v>
      </c>
      <c r="Y16" s="5" t="s">
        <v>140</v>
      </c>
    </row>
    <row r="17" spans="1:25" s="5" customFormat="1" x14ac:dyDescent="0.2">
      <c r="A17" s="5" t="s">
        <v>328</v>
      </c>
      <c r="B17" s="5" t="s">
        <v>329</v>
      </c>
      <c r="C17" s="5" t="s">
        <v>329</v>
      </c>
      <c r="D17" s="5" t="s">
        <v>91</v>
      </c>
      <c r="E17" s="5" t="s">
        <v>92</v>
      </c>
      <c r="G17" s="6">
        <v>1</v>
      </c>
      <c r="H17" s="5">
        <v>12.75</v>
      </c>
      <c r="I17" s="6">
        <f>G17*H17</f>
        <v>12.75</v>
      </c>
      <c r="J17" s="5">
        <v>98374096</v>
      </c>
      <c r="K17" s="5">
        <v>118163000</v>
      </c>
      <c r="L17" s="5">
        <v>1520757760</v>
      </c>
      <c r="M17" s="7">
        <f>L17*G17</f>
        <v>1520757760</v>
      </c>
      <c r="N17" s="7"/>
      <c r="O17" s="5">
        <v>1464138624</v>
      </c>
      <c r="P17" s="5">
        <v>-33442000</v>
      </c>
      <c r="Q17" s="5">
        <v>0.28000000000000003</v>
      </c>
      <c r="R17" s="5">
        <v>-0.54</v>
      </c>
      <c r="S17" s="5">
        <v>0.54530000000000001</v>
      </c>
      <c r="T17" s="5">
        <v>-0.13325999999999999</v>
      </c>
      <c r="U17" s="5">
        <v>-4.9930000000000002E-2</v>
      </c>
      <c r="V17" s="5" t="s">
        <v>330</v>
      </c>
      <c r="W17" s="5" t="s">
        <v>154</v>
      </c>
      <c r="X17" s="5" t="s">
        <v>331</v>
      </c>
      <c r="Y17" s="5" t="s">
        <v>329</v>
      </c>
    </row>
    <row r="18" spans="1:25" s="5" customFormat="1" x14ac:dyDescent="0.2">
      <c r="A18" s="5" t="s">
        <v>128</v>
      </c>
      <c r="B18" s="5" t="s">
        <v>129</v>
      </c>
      <c r="C18" s="5" t="s">
        <v>129</v>
      </c>
      <c r="D18" s="5" t="s">
        <v>91</v>
      </c>
      <c r="E18" s="5" t="s">
        <v>92</v>
      </c>
      <c r="G18" s="6">
        <v>1</v>
      </c>
      <c r="H18" s="5">
        <v>24.53</v>
      </c>
      <c r="I18" s="6">
        <f>G18*H18</f>
        <v>24.53</v>
      </c>
      <c r="J18" s="5">
        <v>56929300</v>
      </c>
      <c r="K18" s="5">
        <v>56929300</v>
      </c>
      <c r="L18" s="5">
        <v>1400176128</v>
      </c>
      <c r="M18" s="7">
        <f>L18*G18</f>
        <v>1400176128</v>
      </c>
      <c r="N18" s="7"/>
      <c r="O18" s="5">
        <v>1265591808</v>
      </c>
      <c r="P18" s="5">
        <v>57516000</v>
      </c>
      <c r="Q18" s="5">
        <v>1.04</v>
      </c>
      <c r="R18" s="5">
        <v>0.79</v>
      </c>
      <c r="S18" s="5">
        <v>0.36613997999999998</v>
      </c>
      <c r="T18" s="5">
        <v>5.33E-2</v>
      </c>
      <c r="U18" s="5">
        <v>0.11652</v>
      </c>
      <c r="V18" s="5" t="s">
        <v>130</v>
      </c>
      <c r="W18" s="5" t="s">
        <v>23</v>
      </c>
      <c r="X18" s="5" t="s">
        <v>131</v>
      </c>
      <c r="Y18" s="5" t="s">
        <v>129</v>
      </c>
    </row>
    <row r="19" spans="1:25" s="5" customFormat="1" x14ac:dyDescent="0.2">
      <c r="A19" s="5" t="s">
        <v>94</v>
      </c>
      <c r="B19" s="5" t="s">
        <v>95</v>
      </c>
      <c r="C19" s="5" t="s">
        <v>96</v>
      </c>
      <c r="D19" s="5" t="s">
        <v>97</v>
      </c>
      <c r="E19" s="5" t="s">
        <v>98</v>
      </c>
      <c r="F19" s="5" t="e" vm="6">
        <v>#VALUE!</v>
      </c>
      <c r="G19" s="6" cm="1">
        <f t="array" ref="G19">_FV(F19,"Price")</f>
        <v>0.20100000000000001</v>
      </c>
      <c r="H19" s="5">
        <v>60.64</v>
      </c>
      <c r="I19" s="6">
        <f>G19*H19</f>
        <v>12.188640000000001</v>
      </c>
      <c r="J19" s="5">
        <v>110958000</v>
      </c>
      <c r="K19" s="5">
        <v>110958000</v>
      </c>
      <c r="L19" s="5">
        <v>6828355584</v>
      </c>
      <c r="M19" s="7">
        <f>L19*G19</f>
        <v>1372499472.3840001</v>
      </c>
      <c r="N19" s="7"/>
      <c r="O19" s="5">
        <v>7798003200</v>
      </c>
      <c r="P19" s="5">
        <v>585580032</v>
      </c>
      <c r="Q19" s="5">
        <v>5.32</v>
      </c>
      <c r="R19" s="5">
        <v>3.51</v>
      </c>
      <c r="S19" s="5">
        <v>0.54244000000000003</v>
      </c>
      <c r="T19" s="5">
        <v>7.9949999999999993E-2</v>
      </c>
      <c r="U19" s="5">
        <v>0.12082</v>
      </c>
      <c r="V19" s="5" t="s">
        <v>99</v>
      </c>
      <c r="W19" s="5" t="s">
        <v>35</v>
      </c>
      <c r="X19" s="5" t="s">
        <v>100</v>
      </c>
      <c r="Y19" s="5" t="s">
        <v>95</v>
      </c>
    </row>
    <row r="20" spans="1:25" s="5" customFormat="1" x14ac:dyDescent="0.2">
      <c r="A20" s="5" t="s">
        <v>249</v>
      </c>
      <c r="B20" s="5" t="s">
        <v>250</v>
      </c>
      <c r="C20" s="5" t="s">
        <v>250</v>
      </c>
      <c r="D20" s="5" t="s">
        <v>91</v>
      </c>
      <c r="E20" s="5" t="s">
        <v>92</v>
      </c>
      <c r="G20" s="6">
        <v>1</v>
      </c>
      <c r="H20" s="5">
        <v>16.13</v>
      </c>
      <c r="I20" s="6">
        <f>G20*H20</f>
        <v>16.13</v>
      </c>
      <c r="J20" s="5">
        <v>70224400</v>
      </c>
      <c r="K20" s="5">
        <v>70224400</v>
      </c>
      <c r="L20" s="5">
        <v>1158414592</v>
      </c>
      <c r="M20" s="7">
        <f>L20*G20</f>
        <v>1158414592</v>
      </c>
      <c r="N20" s="7">
        <v>1132720000</v>
      </c>
      <c r="O20" s="5">
        <v>865519680</v>
      </c>
      <c r="P20" s="5">
        <v>-203100000</v>
      </c>
      <c r="Q20" s="5">
        <v>-2.66</v>
      </c>
      <c r="R20" s="5">
        <v>-3.4</v>
      </c>
      <c r="S20" s="5">
        <v>0.34759997999999998</v>
      </c>
      <c r="T20" s="5">
        <v>-0.35104999999999997</v>
      </c>
      <c r="U20" s="5">
        <v>-0.47255000000000003</v>
      </c>
      <c r="V20" s="5" t="s">
        <v>170</v>
      </c>
      <c r="W20" s="5" t="s">
        <v>51</v>
      </c>
      <c r="X20" s="5" t="s">
        <v>251</v>
      </c>
      <c r="Y20" s="5" t="s">
        <v>250</v>
      </c>
    </row>
    <row r="21" spans="1:25" s="5" customFormat="1" x14ac:dyDescent="0.2">
      <c r="A21" s="5" t="s">
        <v>292</v>
      </c>
      <c r="B21" s="5" t="s">
        <v>293</v>
      </c>
      <c r="C21" s="5" t="s">
        <v>294</v>
      </c>
      <c r="D21" s="5" t="s">
        <v>97</v>
      </c>
      <c r="E21" s="5" t="s">
        <v>98</v>
      </c>
      <c r="F21" s="5" t="e" vm="6">
        <v>#VALUE!</v>
      </c>
      <c r="G21" s="6" cm="1">
        <f t="array" ref="G21">_FV(F21,"Price")</f>
        <v>0.20100000000000001</v>
      </c>
      <c r="H21" s="5">
        <v>7.18</v>
      </c>
      <c r="I21" s="6">
        <f>G21*H21</f>
        <v>1.4431800000000001</v>
      </c>
      <c r="J21" s="5">
        <v>784747008</v>
      </c>
      <c r="K21" s="5">
        <v>809886016</v>
      </c>
      <c r="L21" s="5">
        <v>5705110528</v>
      </c>
      <c r="M21" s="7">
        <f>L21*G21</f>
        <v>1146727216.128</v>
      </c>
      <c r="N21" s="7"/>
      <c r="O21" s="5">
        <v>6787620352</v>
      </c>
      <c r="P21" s="5">
        <v>641272000</v>
      </c>
      <c r="Q21" s="5">
        <v>0.49</v>
      </c>
      <c r="R21" s="5">
        <v>0.12</v>
      </c>
      <c r="S21" s="5">
        <v>0.56567999999999996</v>
      </c>
      <c r="T21" s="5">
        <v>9.0679995999999999E-2</v>
      </c>
      <c r="U21" s="5">
        <v>0.12286</v>
      </c>
      <c r="V21" s="5" t="s">
        <v>114</v>
      </c>
      <c r="W21" s="5" t="s">
        <v>35</v>
      </c>
      <c r="X21" s="5" t="s">
        <v>295</v>
      </c>
      <c r="Y21" s="5" t="s">
        <v>293</v>
      </c>
    </row>
    <row r="22" spans="1:25" s="8" customFormat="1" x14ac:dyDescent="0.2">
      <c r="A22" s="8" t="s">
        <v>317</v>
      </c>
      <c r="B22" s="8" t="s">
        <v>318</v>
      </c>
      <c r="C22" s="8" t="s">
        <v>318</v>
      </c>
      <c r="D22" s="8" t="s">
        <v>91</v>
      </c>
      <c r="E22" s="8" t="s">
        <v>92</v>
      </c>
      <c r="G22" s="9">
        <v>1</v>
      </c>
      <c r="H22" s="8">
        <v>22.96</v>
      </c>
      <c r="I22" s="9">
        <f>G22*H22</f>
        <v>22.96</v>
      </c>
      <c r="J22" s="8">
        <v>41795800</v>
      </c>
      <c r="K22" s="8">
        <v>41795800</v>
      </c>
      <c r="L22" s="8">
        <v>962975296</v>
      </c>
      <c r="M22" s="10">
        <f>L22*G22</f>
        <v>962975296</v>
      </c>
      <c r="N22" s="10"/>
      <c r="O22" s="8">
        <v>865379264</v>
      </c>
      <c r="P22" s="8">
        <v>41179000</v>
      </c>
      <c r="Q22" s="8">
        <v>0.94</v>
      </c>
      <c r="R22" s="8">
        <v>0.59</v>
      </c>
      <c r="S22" s="8">
        <v>0.34401999999999999</v>
      </c>
      <c r="T22" s="8">
        <v>6.6929996000000005E-2</v>
      </c>
      <c r="U22" s="8">
        <v>8.727E-2</v>
      </c>
      <c r="V22" s="8" t="s">
        <v>319</v>
      </c>
      <c r="W22" s="8" t="s">
        <v>23</v>
      </c>
      <c r="X22" s="8" t="s">
        <v>320</v>
      </c>
      <c r="Y22" s="8" t="s">
        <v>318</v>
      </c>
    </row>
    <row r="23" spans="1:25" s="8" customFormat="1" x14ac:dyDescent="0.2">
      <c r="A23" s="8" t="s">
        <v>176</v>
      </c>
      <c r="B23" s="8" t="s">
        <v>177</v>
      </c>
      <c r="C23" s="8" t="s">
        <v>178</v>
      </c>
      <c r="D23" s="8" t="s">
        <v>159</v>
      </c>
      <c r="E23" s="8" t="s">
        <v>76</v>
      </c>
      <c r="F23" s="8" t="e" vm="2">
        <v>#VALUE!</v>
      </c>
      <c r="G23" s="9" cm="1">
        <f t="array" ref="G23">_FV(F23,"Price")</f>
        <v>1.0833999999999999</v>
      </c>
      <c r="H23" s="8">
        <v>27.6</v>
      </c>
      <c r="I23" s="9">
        <f>G23*H23</f>
        <v>29.90184</v>
      </c>
      <c r="J23" s="8">
        <v>31724000</v>
      </c>
      <c r="K23" s="8">
        <v>31797800</v>
      </c>
      <c r="L23" s="8">
        <v>877619264</v>
      </c>
      <c r="M23" s="10">
        <f>L23*G23</f>
        <v>950812710.61759996</v>
      </c>
      <c r="N23" s="10"/>
      <c r="P23" s="8">
        <v>92600000</v>
      </c>
      <c r="Q23" s="8">
        <v>2.15</v>
      </c>
      <c r="R23" s="8">
        <v>0.6</v>
      </c>
      <c r="S23" s="8">
        <v>0.60136000000000001</v>
      </c>
      <c r="T23" s="8">
        <v>0.97589000000000004</v>
      </c>
      <c r="U23" s="8">
        <v>0.78876000000000002</v>
      </c>
      <c r="V23" s="8" t="s">
        <v>179</v>
      </c>
      <c r="W23" s="8" t="s">
        <v>43</v>
      </c>
      <c r="X23" s="8" t="s">
        <v>180</v>
      </c>
      <c r="Y23" s="8" t="s">
        <v>177</v>
      </c>
    </row>
    <row r="24" spans="1:25" s="8" customFormat="1" x14ac:dyDescent="0.2">
      <c r="A24" s="8" t="s">
        <v>25</v>
      </c>
      <c r="B24" s="8" t="s">
        <v>26</v>
      </c>
      <c r="C24" s="8" t="s">
        <v>27</v>
      </c>
      <c r="D24" s="8" t="s">
        <v>28</v>
      </c>
      <c r="E24" s="8" t="s">
        <v>21</v>
      </c>
      <c r="F24" s="8" t="e" vm="5">
        <v>#VALUE!</v>
      </c>
      <c r="G24" s="9" cm="1">
        <f t="array" ref="G24">_FV(F24,"Price")</f>
        <v>0.1278</v>
      </c>
      <c r="H24" s="8">
        <v>11.24</v>
      </c>
      <c r="I24" s="9">
        <f>G24*H24</f>
        <v>1.436472</v>
      </c>
      <c r="J24" s="8">
        <v>645561024</v>
      </c>
      <c r="K24" s="8">
        <v>645561024</v>
      </c>
      <c r="L24" s="8">
        <v>7010792448</v>
      </c>
      <c r="M24" s="10">
        <f>L24*G24</f>
        <v>895979274.85439992</v>
      </c>
      <c r="N24" s="10"/>
      <c r="O24" s="8">
        <v>15227624448</v>
      </c>
      <c r="P24" s="8">
        <v>2015838976</v>
      </c>
      <c r="Q24" s="8">
        <v>1.58</v>
      </c>
      <c r="R24" s="8">
        <v>1.26</v>
      </c>
      <c r="S24" s="8">
        <v>0.59960000000000002</v>
      </c>
      <c r="T24" s="8">
        <v>0.15884999999999999</v>
      </c>
      <c r="U24" s="8">
        <v>0.14606</v>
      </c>
      <c r="V24" s="8" t="s">
        <v>29</v>
      </c>
      <c r="W24" s="8" t="s">
        <v>23</v>
      </c>
      <c r="X24" s="8" t="s">
        <v>30</v>
      </c>
      <c r="Y24" s="8" t="s">
        <v>26</v>
      </c>
    </row>
    <row r="25" spans="1:25" s="8" customFormat="1" x14ac:dyDescent="0.2">
      <c r="A25" s="8" t="s">
        <v>132</v>
      </c>
      <c r="B25" s="8" t="s">
        <v>133</v>
      </c>
      <c r="C25" s="8" t="s">
        <v>134</v>
      </c>
      <c r="D25" s="8" t="s">
        <v>135</v>
      </c>
      <c r="E25" s="8" t="s">
        <v>136</v>
      </c>
      <c r="F25" s="8" t="e" vm="7">
        <v>#VALUE!</v>
      </c>
      <c r="G25" s="9" cm="1">
        <f t="array" ref="G25">_FV(F25,"Price")</f>
        <v>1.021E-3</v>
      </c>
      <c r="H25" s="8">
        <v>1181</v>
      </c>
      <c r="I25" s="9">
        <f>G25*H25</f>
        <v>1.2058009999999999</v>
      </c>
      <c r="J25" s="8">
        <v>739009984</v>
      </c>
      <c r="K25" s="8">
        <v>739009984</v>
      </c>
      <c r="L25" s="8">
        <v>868336730112</v>
      </c>
      <c r="M25" s="10">
        <f>L25*G25</f>
        <v>886571801.44435203</v>
      </c>
      <c r="N25" s="10"/>
      <c r="O25" s="8">
        <v>1360932241408</v>
      </c>
      <c r="P25" s="8">
        <v>101829337088</v>
      </c>
      <c r="Q25" s="8">
        <v>81.06</v>
      </c>
      <c r="R25" s="8">
        <v>58.34</v>
      </c>
      <c r="S25" s="8">
        <v>0.36959999999999998</v>
      </c>
      <c r="T25" s="8">
        <v>0.12645999999999999</v>
      </c>
      <c r="U25" s="8">
        <v>0.12163</v>
      </c>
      <c r="V25" s="8" t="s">
        <v>137</v>
      </c>
      <c r="W25" s="8" t="s">
        <v>23</v>
      </c>
      <c r="X25" s="8" t="s">
        <v>138</v>
      </c>
      <c r="Y25" s="8" t="s">
        <v>133</v>
      </c>
    </row>
    <row r="26" spans="1:25" s="8" customFormat="1" x14ac:dyDescent="0.2">
      <c r="A26" s="8" t="s">
        <v>45</v>
      </c>
      <c r="B26" s="8" t="s">
        <v>46</v>
      </c>
      <c r="C26" s="8" t="s">
        <v>47</v>
      </c>
      <c r="D26" s="8" t="s">
        <v>48</v>
      </c>
      <c r="E26" s="8" t="s">
        <v>49</v>
      </c>
      <c r="F26" s="8" t="e" vm="8">
        <v>#VALUE!</v>
      </c>
      <c r="G26" s="9" cm="1">
        <f t="array" ref="G26">_FV(F26,"Price")</f>
        <v>3.1390000000000001E-2</v>
      </c>
      <c r="H26" s="8">
        <v>9.9700000000000006</v>
      </c>
      <c r="I26" s="9">
        <f>G26*H26</f>
        <v>0.31295830000000002</v>
      </c>
      <c r="J26" s="8">
        <v>2716470016</v>
      </c>
      <c r="K26" s="8">
        <v>2716470016</v>
      </c>
      <c r="L26" s="8">
        <v>26920216576</v>
      </c>
      <c r="M26" s="10">
        <f>L26*G26</f>
        <v>845025598.32064009</v>
      </c>
      <c r="N26" s="10"/>
      <c r="O26" s="8">
        <v>107982684160</v>
      </c>
      <c r="R26" s="8">
        <v>0.78</v>
      </c>
      <c r="T26" s="8">
        <v>0.27909001999999999</v>
      </c>
      <c r="V26" s="8" t="s">
        <v>50</v>
      </c>
      <c r="W26" s="8" t="s">
        <v>51</v>
      </c>
      <c r="X26" s="8" t="s">
        <v>52</v>
      </c>
      <c r="Y26" s="8" t="s">
        <v>46</v>
      </c>
    </row>
    <row r="27" spans="1:25" s="8" customFormat="1" x14ac:dyDescent="0.2">
      <c r="A27" s="8" t="s">
        <v>193</v>
      </c>
      <c r="B27" s="8" t="s">
        <v>194</v>
      </c>
      <c r="C27" s="8" t="s">
        <v>194</v>
      </c>
      <c r="D27" s="8" t="s">
        <v>91</v>
      </c>
      <c r="E27" s="8" t="s">
        <v>92</v>
      </c>
      <c r="G27" s="9">
        <v>1</v>
      </c>
      <c r="H27" s="8">
        <v>8.1</v>
      </c>
      <c r="I27" s="9">
        <f>G27*H27</f>
        <v>8.1</v>
      </c>
      <c r="J27" s="8">
        <v>89832400</v>
      </c>
      <c r="K27" s="8">
        <v>89832400</v>
      </c>
      <c r="L27" s="8">
        <v>734829056</v>
      </c>
      <c r="M27" s="10">
        <f>L27*G27</f>
        <v>734829056</v>
      </c>
      <c r="N27" s="10"/>
      <c r="O27" s="8">
        <v>1573392640</v>
      </c>
      <c r="P27" s="8">
        <v>130051000</v>
      </c>
      <c r="Q27" s="8">
        <v>0.46</v>
      </c>
      <c r="R27" s="8">
        <v>-1.77</v>
      </c>
      <c r="S27" s="8">
        <v>0.21929000000000001</v>
      </c>
      <c r="T27" s="8">
        <v>6.5769999999999995E-2</v>
      </c>
      <c r="U27" s="8">
        <v>7.2969999999999993E-2</v>
      </c>
      <c r="V27" s="8" t="s">
        <v>29</v>
      </c>
      <c r="W27" s="8" t="s">
        <v>23</v>
      </c>
      <c r="X27" s="8" t="s">
        <v>195</v>
      </c>
      <c r="Y27" s="8" t="s">
        <v>194</v>
      </c>
    </row>
    <row r="28" spans="1:25" s="8" customFormat="1" x14ac:dyDescent="0.2">
      <c r="A28" s="8" t="s">
        <v>89</v>
      </c>
      <c r="B28" s="8" t="s">
        <v>90</v>
      </c>
      <c r="C28" s="8" t="s">
        <v>90</v>
      </c>
      <c r="D28" s="8" t="s">
        <v>91</v>
      </c>
      <c r="E28" s="8" t="s">
        <v>92</v>
      </c>
      <c r="G28" s="9">
        <v>1</v>
      </c>
      <c r="H28" s="8">
        <v>23.29</v>
      </c>
      <c r="I28" s="9">
        <f>G28*H28</f>
        <v>23.29</v>
      </c>
      <c r="J28" s="8">
        <v>30509400</v>
      </c>
      <c r="K28" s="8">
        <v>31415200</v>
      </c>
      <c r="L28" s="8">
        <v>725208448</v>
      </c>
      <c r="M28" s="10">
        <f>L28*G28</f>
        <v>725208448</v>
      </c>
      <c r="N28" s="10"/>
      <c r="O28" s="8">
        <v>906100160</v>
      </c>
      <c r="Q28" s="8">
        <v>3.28</v>
      </c>
      <c r="R28" s="8">
        <v>2.86</v>
      </c>
      <c r="T28" s="8">
        <v>0.49936999999999998</v>
      </c>
      <c r="V28" s="8" t="s">
        <v>50</v>
      </c>
      <c r="W28" s="8" t="s">
        <v>51</v>
      </c>
      <c r="X28" s="8" t="s">
        <v>93</v>
      </c>
      <c r="Y28" s="8" t="s">
        <v>90</v>
      </c>
    </row>
    <row r="29" spans="1:25" s="8" customFormat="1" x14ac:dyDescent="0.2">
      <c r="A29" s="8" t="s">
        <v>60</v>
      </c>
      <c r="B29" s="8" t="s">
        <v>61</v>
      </c>
      <c r="C29" s="8" t="s">
        <v>62</v>
      </c>
      <c r="D29" s="8" t="s">
        <v>56</v>
      </c>
      <c r="E29" s="8" t="s">
        <v>57</v>
      </c>
      <c r="F29" s="8" t="e" vm="4">
        <v>#VALUE!</v>
      </c>
      <c r="G29" s="9" cm="1">
        <f t="array" ref="G29">_FV(F29,"Price")</f>
        <v>6.6010000000000001E-3</v>
      </c>
      <c r="H29" s="8">
        <v>1767</v>
      </c>
      <c r="I29" s="9">
        <f>G29*H29</f>
        <v>11.663967</v>
      </c>
      <c r="J29" s="8">
        <v>42212400</v>
      </c>
      <c r="K29" s="8">
        <v>42703200</v>
      </c>
      <c r="L29" s="8">
        <v>73069666304</v>
      </c>
      <c r="M29" s="10">
        <f>L29*G29</f>
        <v>482332867.27270401</v>
      </c>
      <c r="N29" s="10"/>
      <c r="O29" s="8">
        <v>68876492800</v>
      </c>
      <c r="P29" s="8">
        <v>4528500224</v>
      </c>
      <c r="Q29" s="8">
        <v>84.07</v>
      </c>
      <c r="R29" s="8">
        <v>77.040000000000006</v>
      </c>
      <c r="S29" s="8">
        <v>0.46084000000000003</v>
      </c>
      <c r="T29" s="8">
        <v>0.22373000000000001</v>
      </c>
      <c r="U29" s="8">
        <v>0.21213000000000001</v>
      </c>
      <c r="V29" s="8" t="s">
        <v>63</v>
      </c>
      <c r="W29" s="8" t="s">
        <v>64</v>
      </c>
      <c r="X29" s="8" t="s">
        <v>65</v>
      </c>
      <c r="Y29" s="8" t="s">
        <v>61</v>
      </c>
    </row>
    <row r="30" spans="1:25" s="8" customFormat="1" x14ac:dyDescent="0.2">
      <c r="A30" s="8" t="s">
        <v>274</v>
      </c>
      <c r="B30" s="8" t="s">
        <v>275</v>
      </c>
      <c r="C30" s="8" t="s">
        <v>276</v>
      </c>
      <c r="D30" s="8" t="s">
        <v>91</v>
      </c>
      <c r="E30" s="8" t="s">
        <v>92</v>
      </c>
      <c r="G30" s="9">
        <v>1</v>
      </c>
      <c r="H30" s="8">
        <v>39.65</v>
      </c>
      <c r="I30" s="9">
        <f>G30*H30</f>
        <v>39.65</v>
      </c>
      <c r="J30" s="8">
        <v>10357400</v>
      </c>
      <c r="K30" s="8">
        <v>10457000</v>
      </c>
      <c r="L30" s="8">
        <v>414620064</v>
      </c>
      <c r="M30" s="10">
        <f>L30*G30</f>
        <v>414620064</v>
      </c>
      <c r="N30" s="10">
        <v>414620000</v>
      </c>
      <c r="O30" s="8">
        <v>362406688</v>
      </c>
      <c r="Q30" s="8">
        <v>2.56</v>
      </c>
      <c r="R30" s="8">
        <v>2.59</v>
      </c>
      <c r="S30" s="8">
        <v>0.90149999999999997</v>
      </c>
      <c r="T30" s="8">
        <v>0.22817999999999999</v>
      </c>
      <c r="V30" s="8" t="s">
        <v>277</v>
      </c>
      <c r="W30" s="8" t="s">
        <v>51</v>
      </c>
      <c r="X30" s="8" t="s">
        <v>278</v>
      </c>
      <c r="Y30" s="8" t="s">
        <v>275</v>
      </c>
    </row>
    <row r="31" spans="1:25" s="8" customFormat="1" x14ac:dyDescent="0.2">
      <c r="A31" s="8" t="s">
        <v>212</v>
      </c>
      <c r="B31" s="8" t="s">
        <v>213</v>
      </c>
      <c r="C31" s="8" t="s">
        <v>214</v>
      </c>
      <c r="D31" s="8" t="s">
        <v>75</v>
      </c>
      <c r="E31" s="8" t="s">
        <v>76</v>
      </c>
      <c r="F31" s="8" t="e" vm="2">
        <v>#VALUE!</v>
      </c>
      <c r="G31" s="9" cm="1">
        <f t="array" ref="G31">_FV(F31,"Price")</f>
        <v>1.0833999999999999</v>
      </c>
      <c r="H31" s="8">
        <v>12.42</v>
      </c>
      <c r="I31" s="9">
        <f>G31*H31</f>
        <v>13.455827999999999</v>
      </c>
      <c r="J31" s="8">
        <v>29171400</v>
      </c>
      <c r="K31" s="8">
        <v>29529700</v>
      </c>
      <c r="L31" s="8">
        <v>365225952</v>
      </c>
      <c r="M31" s="10">
        <f>L31*G31</f>
        <v>395685796.39679998</v>
      </c>
      <c r="N31" s="10"/>
      <c r="P31" s="8">
        <v>10006000</v>
      </c>
      <c r="Q31" s="8">
        <v>0.89</v>
      </c>
      <c r="R31" s="8">
        <v>-0.31</v>
      </c>
      <c r="S31" s="8">
        <v>1</v>
      </c>
      <c r="T31" s="8">
        <v>0.10479999</v>
      </c>
      <c r="U31" s="8">
        <v>2.3340001999999999E-2</v>
      </c>
      <c r="V31" s="8" t="s">
        <v>215</v>
      </c>
      <c r="W31" s="8" t="s">
        <v>154</v>
      </c>
      <c r="X31" s="8" t="s">
        <v>216</v>
      </c>
      <c r="Y31" s="8" t="s">
        <v>213</v>
      </c>
    </row>
    <row r="32" spans="1:25" x14ac:dyDescent="0.2">
      <c r="A32" t="s">
        <v>233</v>
      </c>
      <c r="B32" t="s">
        <v>234</v>
      </c>
      <c r="C32" t="s">
        <v>235</v>
      </c>
      <c r="D32" t="s">
        <v>146</v>
      </c>
      <c r="E32" t="s">
        <v>147</v>
      </c>
      <c r="F32" t="e" vm="9">
        <v>#VALUE!</v>
      </c>
      <c r="G32" s="2" cm="1">
        <f t="array" ref="G32">_FV(F32,"Price")</f>
        <v>0.60009999999999997</v>
      </c>
      <c r="H32">
        <v>0.53</v>
      </c>
      <c r="I32" s="2">
        <f>G32*H32</f>
        <v>0.31805299999999997</v>
      </c>
      <c r="J32">
        <v>711667008</v>
      </c>
      <c r="K32">
        <v>711667008</v>
      </c>
      <c r="L32">
        <v>412766848</v>
      </c>
      <c r="M32" s="3">
        <f>L32*G32</f>
        <v>247701385.48479998</v>
      </c>
      <c r="N32" s="3">
        <v>247740000</v>
      </c>
      <c r="O32">
        <v>803767808</v>
      </c>
      <c r="P32">
        <v>71788000</v>
      </c>
      <c r="Q32">
        <v>0.05</v>
      </c>
      <c r="R32">
        <v>0.01</v>
      </c>
      <c r="S32">
        <v>0.59187000000000001</v>
      </c>
      <c r="T32">
        <v>-1.82E-3</v>
      </c>
      <c r="U32">
        <v>7.0129999999999998E-2</v>
      </c>
      <c r="V32" t="s">
        <v>34</v>
      </c>
      <c r="W32" t="s">
        <v>35</v>
      </c>
      <c r="X32" t="s">
        <v>236</v>
      </c>
      <c r="Y32" t="s">
        <v>234</v>
      </c>
    </row>
    <row r="33" spans="1:25" x14ac:dyDescent="0.2">
      <c r="A33" t="s">
        <v>122</v>
      </c>
      <c r="B33" t="s">
        <v>123</v>
      </c>
      <c r="C33" t="s">
        <v>124</v>
      </c>
      <c r="D33" t="s">
        <v>97</v>
      </c>
      <c r="E33" t="s">
        <v>98</v>
      </c>
      <c r="F33" t="e" vm="6">
        <v>#VALUE!</v>
      </c>
      <c r="G33" s="2" cm="1">
        <f t="array" ref="G33">_FV(F33,"Price")</f>
        <v>0.20100000000000001</v>
      </c>
      <c r="H33">
        <v>4.87</v>
      </c>
      <c r="I33" s="2">
        <f>G33*H33</f>
        <v>0.97887000000000013</v>
      </c>
      <c r="J33">
        <v>187926000</v>
      </c>
      <c r="K33">
        <v>187926000</v>
      </c>
      <c r="L33">
        <v>900165504</v>
      </c>
      <c r="M33" s="3">
        <f>L33*G33</f>
        <v>180933266.30400002</v>
      </c>
      <c r="N33" s="3"/>
      <c r="O33">
        <v>545321920</v>
      </c>
      <c r="P33">
        <v>-72493000</v>
      </c>
      <c r="Q33">
        <v>0.27</v>
      </c>
      <c r="R33">
        <v>-0.15</v>
      </c>
      <c r="S33">
        <v>0.34434999999999999</v>
      </c>
      <c r="T33">
        <v>-0.32151002000000001</v>
      </c>
      <c r="U33">
        <v>-0.13904999000000001</v>
      </c>
      <c r="V33" t="s">
        <v>125</v>
      </c>
      <c r="W33" t="s">
        <v>126</v>
      </c>
      <c r="X33" t="s">
        <v>127</v>
      </c>
      <c r="Y33" t="s">
        <v>123</v>
      </c>
    </row>
    <row r="34" spans="1:25" x14ac:dyDescent="0.2">
      <c r="A34" t="s">
        <v>217</v>
      </c>
      <c r="B34" t="s">
        <v>218</v>
      </c>
      <c r="C34" t="s">
        <v>219</v>
      </c>
      <c r="D34" t="s">
        <v>75</v>
      </c>
      <c r="E34" t="s">
        <v>76</v>
      </c>
      <c r="F34" t="e" vm="2">
        <v>#VALUE!</v>
      </c>
      <c r="G34" s="2" cm="1">
        <f t="array" ref="G34">_FV(F34,"Price")</f>
        <v>1.0833999999999999</v>
      </c>
      <c r="H34">
        <v>13.5</v>
      </c>
      <c r="I34" s="2">
        <f>G34*H34</f>
        <v>14.6259</v>
      </c>
      <c r="J34">
        <v>7421730</v>
      </c>
      <c r="K34">
        <v>7559170</v>
      </c>
      <c r="L34">
        <v>102048792</v>
      </c>
      <c r="M34" s="3">
        <f>L34*G34</f>
        <v>110559661.25279999</v>
      </c>
      <c r="N34" s="3"/>
      <c r="O34">
        <v>225039232</v>
      </c>
      <c r="P34">
        <v>9956900</v>
      </c>
      <c r="R34">
        <v>2.37</v>
      </c>
      <c r="S34">
        <v>0.90534999999999999</v>
      </c>
      <c r="T34">
        <v>0.79161000000000004</v>
      </c>
      <c r="U34">
        <v>0.72019993999999998</v>
      </c>
      <c r="V34" t="s">
        <v>220</v>
      </c>
      <c r="W34" t="s">
        <v>43</v>
      </c>
      <c r="X34" t="s">
        <v>221</v>
      </c>
      <c r="Y34" t="s">
        <v>218</v>
      </c>
    </row>
    <row r="35" spans="1:25" x14ac:dyDescent="0.2">
      <c r="A35" t="s">
        <v>112</v>
      </c>
      <c r="B35" t="s">
        <v>113</v>
      </c>
      <c r="C35" t="s">
        <v>113</v>
      </c>
      <c r="D35" t="s">
        <v>91</v>
      </c>
      <c r="E35" t="s">
        <v>92</v>
      </c>
      <c r="G35" s="2">
        <v>1</v>
      </c>
      <c r="H35">
        <v>0.68759999999999999</v>
      </c>
      <c r="I35" s="2">
        <f>G35*H35</f>
        <v>0.68759999999999999</v>
      </c>
      <c r="J35">
        <v>102641000</v>
      </c>
      <c r="K35">
        <v>155188992</v>
      </c>
      <c r="L35">
        <v>107499416</v>
      </c>
      <c r="M35" s="3">
        <f>L35*G35</f>
        <v>107499416</v>
      </c>
      <c r="N35" s="3">
        <v>106710000</v>
      </c>
      <c r="O35">
        <v>70625104</v>
      </c>
      <c r="P35">
        <v>-97849000</v>
      </c>
      <c r="Q35">
        <v>-0.61</v>
      </c>
      <c r="R35">
        <v>-1.01</v>
      </c>
      <c r="S35">
        <v>0.41026002</v>
      </c>
      <c r="T35">
        <v>-0.40287998000000003</v>
      </c>
      <c r="U35">
        <v>-0.38513002000000002</v>
      </c>
      <c r="V35" t="s">
        <v>114</v>
      </c>
      <c r="W35" t="s">
        <v>35</v>
      </c>
      <c r="X35" t="s">
        <v>115</v>
      </c>
      <c r="Y35" t="s">
        <v>113</v>
      </c>
    </row>
    <row r="36" spans="1:25" x14ac:dyDescent="0.2">
      <c r="A36" t="s">
        <v>288</v>
      </c>
      <c r="B36" t="s">
        <v>289</v>
      </c>
      <c r="C36" t="s">
        <v>290</v>
      </c>
      <c r="D36" t="s">
        <v>146</v>
      </c>
      <c r="E36" t="s">
        <v>147</v>
      </c>
      <c r="F36" t="e" vm="9">
        <v>#VALUE!</v>
      </c>
      <c r="G36" s="2" cm="1">
        <f t="array" ref="G36">_FV(F36,"Price")</f>
        <v>0.60009999999999997</v>
      </c>
      <c r="H36">
        <v>0.73</v>
      </c>
      <c r="I36" s="2">
        <f>G36*H36</f>
        <v>0.43807299999999999</v>
      </c>
      <c r="J36">
        <v>218582000</v>
      </c>
      <c r="K36">
        <v>218582000</v>
      </c>
      <c r="L36">
        <v>159564864</v>
      </c>
      <c r="M36" s="3">
        <f>L36*G36</f>
        <v>95754874.886399999</v>
      </c>
      <c r="N36" s="3"/>
      <c r="O36">
        <v>634229632</v>
      </c>
      <c r="P36">
        <v>54548000</v>
      </c>
      <c r="Q36">
        <v>0.12</v>
      </c>
      <c r="R36">
        <v>-0.06</v>
      </c>
      <c r="S36">
        <v>8.9270000000000002E-2</v>
      </c>
      <c r="T36">
        <v>-2.6800002000000002E-3</v>
      </c>
      <c r="U36">
        <v>4.1300002000000002E-2</v>
      </c>
      <c r="V36" t="s">
        <v>29</v>
      </c>
      <c r="W36" t="s">
        <v>23</v>
      </c>
      <c r="X36" t="s">
        <v>291</v>
      </c>
      <c r="Y36" t="s">
        <v>289</v>
      </c>
    </row>
    <row r="37" spans="1:25" x14ac:dyDescent="0.2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e" vm="9">
        <v>#VALUE!</v>
      </c>
      <c r="G37" s="2" cm="1">
        <f t="array" ref="G37">_FV(F37,"Price")</f>
        <v>0.60009999999999997</v>
      </c>
      <c r="H37">
        <v>2.08</v>
      </c>
      <c r="I37" s="2">
        <f>G37*H37</f>
        <v>1.248208</v>
      </c>
      <c r="J37">
        <v>70225400</v>
      </c>
      <c r="K37">
        <v>70225400</v>
      </c>
      <c r="L37">
        <v>146068832</v>
      </c>
      <c r="M37" s="3">
        <f>L37*G37</f>
        <v>87655906.083199993</v>
      </c>
      <c r="N37" s="3"/>
      <c r="O37">
        <v>252385568</v>
      </c>
      <c r="P37">
        <v>7989000</v>
      </c>
      <c r="Q37">
        <v>0.19</v>
      </c>
      <c r="R37">
        <v>0.05</v>
      </c>
      <c r="S37">
        <v>0.57027000000000005</v>
      </c>
      <c r="T37">
        <v>7.1999995000000003E-4</v>
      </c>
      <c r="U37">
        <v>3.5439998E-2</v>
      </c>
      <c r="V37" t="s">
        <v>29</v>
      </c>
      <c r="W37" t="s">
        <v>23</v>
      </c>
      <c r="X37" t="s">
        <v>148</v>
      </c>
      <c r="Y37" t="s">
        <v>144</v>
      </c>
    </row>
    <row r="38" spans="1:25" x14ac:dyDescent="0.2">
      <c r="A38" t="s">
        <v>83</v>
      </c>
      <c r="B38" t="s">
        <v>84</v>
      </c>
      <c r="C38" t="s">
        <v>85</v>
      </c>
      <c r="D38" t="s">
        <v>86</v>
      </c>
      <c r="E38" t="s">
        <v>76</v>
      </c>
      <c r="F38" t="e" vm="2">
        <v>#VALUE!</v>
      </c>
      <c r="G38" s="2" cm="1">
        <f t="array" ref="G38">_FV(F38,"Price")</f>
        <v>1.0833999999999999</v>
      </c>
      <c r="H38">
        <v>18</v>
      </c>
      <c r="I38" s="2">
        <f>G38*H38</f>
        <v>19.501199999999997</v>
      </c>
      <c r="J38">
        <v>4359880</v>
      </c>
      <c r="K38">
        <v>4382130</v>
      </c>
      <c r="L38">
        <v>79349936</v>
      </c>
      <c r="M38" s="3">
        <f>L38*G38</f>
        <v>85967720.662399992</v>
      </c>
      <c r="N38" s="3"/>
      <c r="O38">
        <v>134521168</v>
      </c>
      <c r="P38">
        <v>8468000</v>
      </c>
      <c r="Q38">
        <v>1.43</v>
      </c>
      <c r="R38">
        <v>0.28999999999999998</v>
      </c>
      <c r="S38">
        <v>0.54195000000000004</v>
      </c>
      <c r="T38">
        <v>6.5250000000000002E-2</v>
      </c>
      <c r="U38">
        <v>6.0920000000000002E-2</v>
      </c>
      <c r="V38" t="s">
        <v>87</v>
      </c>
      <c r="W38" t="s">
        <v>35</v>
      </c>
      <c r="X38" t="s">
        <v>88</v>
      </c>
      <c r="Y38" t="s">
        <v>84</v>
      </c>
    </row>
    <row r="39" spans="1:25" x14ac:dyDescent="0.2">
      <c r="A39" t="s">
        <v>31</v>
      </c>
      <c r="B39" t="s">
        <v>32</v>
      </c>
      <c r="C39" t="s">
        <v>33</v>
      </c>
      <c r="D39" t="s">
        <v>28</v>
      </c>
      <c r="E39" t="s">
        <v>21</v>
      </c>
      <c r="F39" t="e" vm="5">
        <v>#VALUE!</v>
      </c>
      <c r="G39" s="2" cm="1">
        <f t="array" ref="G39">_FV(F39,"Price")</f>
        <v>0.1278</v>
      </c>
      <c r="H39">
        <v>0.95</v>
      </c>
      <c r="I39" s="2">
        <f>G39*H39</f>
        <v>0.12140999999999999</v>
      </c>
      <c r="J39">
        <v>639100032</v>
      </c>
      <c r="K39">
        <v>689366016</v>
      </c>
      <c r="L39">
        <v>600754048</v>
      </c>
      <c r="M39" s="3">
        <f>L39*G39</f>
        <v>76776367.334399998</v>
      </c>
      <c r="N39" s="3">
        <v>76810000</v>
      </c>
      <c r="O39">
        <v>579670272</v>
      </c>
      <c r="P39">
        <v>18602392</v>
      </c>
      <c r="R39">
        <v>0.19</v>
      </c>
      <c r="S39">
        <v>0.28716999999999998</v>
      </c>
      <c r="T39">
        <v>9.9040000000000003E-2</v>
      </c>
      <c r="U39">
        <v>8.9209996E-2</v>
      </c>
      <c r="V39" t="s">
        <v>34</v>
      </c>
      <c r="W39" t="s">
        <v>35</v>
      </c>
      <c r="X39" t="s">
        <v>36</v>
      </c>
      <c r="Y39" t="s">
        <v>32</v>
      </c>
    </row>
    <row r="40" spans="1:25" x14ac:dyDescent="0.2">
      <c r="A40" t="s">
        <v>296</v>
      </c>
      <c r="B40" t="s">
        <v>297</v>
      </c>
      <c r="C40" t="s">
        <v>298</v>
      </c>
      <c r="D40" t="s">
        <v>299</v>
      </c>
      <c r="E40" t="s">
        <v>228</v>
      </c>
      <c r="F40" t="e" vm="10">
        <v>#VALUE!</v>
      </c>
      <c r="G40" s="2" cm="1">
        <f t="array" ref="G40">_FV(F40,"Price")</f>
        <v>1.2633000000000001</v>
      </c>
      <c r="H40">
        <v>68.75</v>
      </c>
      <c r="I40" s="2">
        <f>G40*H40</f>
        <v>86.851875000000007</v>
      </c>
      <c r="J40">
        <v>86252896</v>
      </c>
      <c r="K40">
        <v>86252896</v>
      </c>
      <c r="L40" s="4">
        <v>58444964</v>
      </c>
      <c r="M40" s="3">
        <f>L40*G40</f>
        <v>73833523.021200001</v>
      </c>
      <c r="N40" s="3">
        <v>74930000</v>
      </c>
      <c r="O40">
        <v>56708904</v>
      </c>
      <c r="P40">
        <v>2306000</v>
      </c>
      <c r="Q40">
        <v>4.38</v>
      </c>
      <c r="R40">
        <v>0.05</v>
      </c>
      <c r="S40">
        <v>0.91471000000000002</v>
      </c>
      <c r="T40">
        <v>3.6679997999999998E-2</v>
      </c>
      <c r="U40">
        <v>3.4599999999999999E-2</v>
      </c>
      <c r="V40" t="s">
        <v>300</v>
      </c>
      <c r="W40" t="s">
        <v>35</v>
      </c>
      <c r="X40" t="s">
        <v>301</v>
      </c>
      <c r="Y40" t="s">
        <v>297</v>
      </c>
    </row>
    <row r="41" spans="1:25" x14ac:dyDescent="0.2">
      <c r="A41" t="s">
        <v>342</v>
      </c>
      <c r="B41" t="s">
        <v>343</v>
      </c>
      <c r="C41" t="s">
        <v>343</v>
      </c>
      <c r="D41" t="s">
        <v>91</v>
      </c>
      <c r="E41" t="s">
        <v>92</v>
      </c>
      <c r="G41" s="2">
        <v>1</v>
      </c>
      <c r="H41">
        <v>1.07</v>
      </c>
      <c r="I41" s="2">
        <f>G41*H41</f>
        <v>1.07</v>
      </c>
      <c r="J41">
        <v>64530000</v>
      </c>
      <c r="K41">
        <v>64529600</v>
      </c>
      <c r="L41">
        <v>69047104</v>
      </c>
      <c r="M41" s="3">
        <f>L41*G41</f>
        <v>69047104</v>
      </c>
      <c r="N41" s="3"/>
      <c r="O41">
        <v>268538</v>
      </c>
      <c r="P41">
        <v>-27728000</v>
      </c>
      <c r="Q41">
        <v>-0.28000000000000003</v>
      </c>
      <c r="R41">
        <v>-1.321</v>
      </c>
      <c r="S41">
        <v>0.44919997</v>
      </c>
      <c r="T41">
        <v>-0.23535</v>
      </c>
      <c r="U41">
        <v>-0.16660999000000001</v>
      </c>
      <c r="V41" t="s">
        <v>130</v>
      </c>
      <c r="W41" t="s">
        <v>23</v>
      </c>
      <c r="X41" t="s">
        <v>344</v>
      </c>
      <c r="Y41" t="s">
        <v>343</v>
      </c>
    </row>
    <row r="42" spans="1:25" x14ac:dyDescent="0.2">
      <c r="A42" t="s">
        <v>189</v>
      </c>
      <c r="B42" t="s">
        <v>190</v>
      </c>
      <c r="C42" t="s">
        <v>191</v>
      </c>
      <c r="D42" t="s">
        <v>91</v>
      </c>
      <c r="E42" t="s">
        <v>92</v>
      </c>
      <c r="G42" s="2">
        <v>1</v>
      </c>
      <c r="H42">
        <v>1.73</v>
      </c>
      <c r="I42" s="2">
        <f>G42*H42</f>
        <v>1.73</v>
      </c>
      <c r="J42">
        <v>32477700</v>
      </c>
      <c r="K42">
        <v>38174900</v>
      </c>
      <c r="L42">
        <v>64725544</v>
      </c>
      <c r="M42" s="3">
        <f>L42*G42</f>
        <v>64725544</v>
      </c>
      <c r="N42" s="3"/>
      <c r="O42">
        <v>75238944</v>
      </c>
      <c r="P42">
        <v>-29439000</v>
      </c>
      <c r="Q42">
        <v>-0.09</v>
      </c>
      <c r="R42">
        <v>-1.28</v>
      </c>
      <c r="S42">
        <v>0.52976999999999996</v>
      </c>
      <c r="T42">
        <v>-0.13270001000000001</v>
      </c>
      <c r="U42">
        <v>-0.11354</v>
      </c>
      <c r="V42" t="s">
        <v>22</v>
      </c>
      <c r="W42" t="s">
        <v>23</v>
      </c>
      <c r="X42" t="s">
        <v>192</v>
      </c>
      <c r="Y42" t="s">
        <v>190</v>
      </c>
    </row>
    <row r="43" spans="1:25" x14ac:dyDescent="0.2">
      <c r="A43" t="s">
        <v>201</v>
      </c>
      <c r="B43" t="s">
        <v>202</v>
      </c>
      <c r="C43" t="s">
        <v>203</v>
      </c>
      <c r="D43" t="s">
        <v>86</v>
      </c>
      <c r="E43" t="s">
        <v>76</v>
      </c>
      <c r="F43" t="e" vm="2">
        <v>#VALUE!</v>
      </c>
      <c r="G43" s="2" cm="1">
        <f t="array" ref="G43">_FV(F43,"Price")</f>
        <v>1.0833999999999999</v>
      </c>
      <c r="H43">
        <v>2.52</v>
      </c>
      <c r="I43" s="2">
        <f>G43*H43</f>
        <v>2.7301679999999999</v>
      </c>
      <c r="J43">
        <v>21821500</v>
      </c>
      <c r="K43">
        <v>23676800</v>
      </c>
      <c r="L43">
        <v>54553752</v>
      </c>
      <c r="M43" s="3">
        <f>L43*G43</f>
        <v>59103534.916799992</v>
      </c>
      <c r="N43" s="3"/>
      <c r="O43">
        <v>101058760</v>
      </c>
      <c r="P43">
        <v>-31871376</v>
      </c>
      <c r="R43">
        <v>-1.44</v>
      </c>
      <c r="S43">
        <v>9.7640000000000005E-2</v>
      </c>
      <c r="T43">
        <v>-6.7809999999999995E-2</v>
      </c>
      <c r="U43">
        <v>-4.6719997999999999E-2</v>
      </c>
      <c r="V43" t="s">
        <v>204</v>
      </c>
      <c r="W43" t="s">
        <v>205</v>
      </c>
      <c r="X43" t="s">
        <v>206</v>
      </c>
      <c r="Y43" t="s">
        <v>202</v>
      </c>
    </row>
    <row r="44" spans="1:25" x14ac:dyDescent="0.2">
      <c r="A44" t="s">
        <v>306</v>
      </c>
      <c r="B44" t="s">
        <v>307</v>
      </c>
      <c r="C44" t="s">
        <v>308</v>
      </c>
      <c r="D44" t="s">
        <v>299</v>
      </c>
      <c r="E44" t="s">
        <v>228</v>
      </c>
      <c r="F44" t="e" vm="10">
        <v>#VALUE!</v>
      </c>
      <c r="G44" s="2" cm="1">
        <f t="array" ref="G44">_FV(F44,"Price")</f>
        <v>1.2633000000000001</v>
      </c>
      <c r="H44">
        <v>36.5</v>
      </c>
      <c r="I44" s="2">
        <f>G44*H44</f>
        <v>46.11045</v>
      </c>
      <c r="J44">
        <v>91070896</v>
      </c>
      <c r="K44">
        <v>92318400</v>
      </c>
      <c r="L44">
        <v>32102490</v>
      </c>
      <c r="M44" s="3">
        <f>L44*G44</f>
        <v>40555075.617000006</v>
      </c>
      <c r="N44" s="3"/>
      <c r="O44">
        <v>47800136</v>
      </c>
      <c r="P44">
        <v>-17316000</v>
      </c>
      <c r="Q44">
        <v>4.3499999999999996</v>
      </c>
      <c r="R44">
        <v>-0.27</v>
      </c>
      <c r="S44">
        <v>0.24629000000000001</v>
      </c>
      <c r="T44">
        <v>-0.21593999999999999</v>
      </c>
      <c r="U44">
        <v>-0.18981001</v>
      </c>
      <c r="V44" t="s">
        <v>286</v>
      </c>
      <c r="W44" t="s">
        <v>126</v>
      </c>
      <c r="X44" t="s">
        <v>309</v>
      </c>
      <c r="Y44" t="s">
        <v>307</v>
      </c>
    </row>
    <row r="45" spans="1:25" x14ac:dyDescent="0.2">
      <c r="A45" t="s">
        <v>252</v>
      </c>
      <c r="B45" t="s">
        <v>253</v>
      </c>
      <c r="C45" t="s">
        <v>254</v>
      </c>
      <c r="D45" t="s">
        <v>75</v>
      </c>
      <c r="E45" t="s">
        <v>76</v>
      </c>
      <c r="F45" t="e" vm="2">
        <v>#VALUE!</v>
      </c>
      <c r="G45" s="2" cm="1">
        <f t="array" ref="G45">_FV(F45,"Price")</f>
        <v>1.0833999999999999</v>
      </c>
      <c r="H45">
        <v>12</v>
      </c>
      <c r="I45" s="2">
        <f>G45*H45</f>
        <v>13.000799999999998</v>
      </c>
      <c r="J45">
        <v>2318960</v>
      </c>
      <c r="L45">
        <v>27827520</v>
      </c>
      <c r="M45" s="3">
        <f>L45*G45</f>
        <v>30148335.167999998</v>
      </c>
      <c r="N45" s="3"/>
      <c r="O45">
        <v>33856888</v>
      </c>
      <c r="P45">
        <v>-739578</v>
      </c>
      <c r="R45">
        <v>-0.217</v>
      </c>
      <c r="T45">
        <v>-1531.3448000000001</v>
      </c>
      <c r="V45" t="s">
        <v>125</v>
      </c>
      <c r="W45" t="s">
        <v>126</v>
      </c>
      <c r="X45" t="s">
        <v>255</v>
      </c>
      <c r="Y45" t="s">
        <v>253</v>
      </c>
    </row>
    <row r="46" spans="1:25" x14ac:dyDescent="0.2">
      <c r="A46" t="s">
        <v>161</v>
      </c>
      <c r="B46" t="s">
        <v>162</v>
      </c>
      <c r="C46" t="s">
        <v>163</v>
      </c>
      <c r="D46" t="s">
        <v>164</v>
      </c>
      <c r="E46" t="s">
        <v>76</v>
      </c>
      <c r="F46" t="e" vm="2">
        <v>#VALUE!</v>
      </c>
      <c r="G46" s="2" cm="1">
        <f t="array" ref="G46">_FV(F46,"Price")</f>
        <v>1.0833999999999999</v>
      </c>
      <c r="H46">
        <v>3.28</v>
      </c>
      <c r="I46" s="2">
        <f>G46*H46</f>
        <v>3.5535519999999994</v>
      </c>
      <c r="J46">
        <v>8597810</v>
      </c>
      <c r="K46">
        <v>8650880</v>
      </c>
      <c r="L46">
        <v>27341036</v>
      </c>
      <c r="M46" s="3">
        <f>L46*G46</f>
        <v>29621278.402399998</v>
      </c>
      <c r="N46" s="3"/>
      <c r="O46">
        <v>46306352</v>
      </c>
      <c r="P46">
        <v>-1007905</v>
      </c>
      <c r="R46">
        <v>-0.27</v>
      </c>
      <c r="S46">
        <v>8.8929995999999997E-2</v>
      </c>
      <c r="T46">
        <v>-0.19245999999999999</v>
      </c>
      <c r="U46">
        <v>-3.4639999999999997E-2</v>
      </c>
      <c r="V46" t="s">
        <v>125</v>
      </c>
      <c r="W46" t="s">
        <v>126</v>
      </c>
      <c r="X46" t="s">
        <v>165</v>
      </c>
      <c r="Y46" t="s">
        <v>162</v>
      </c>
    </row>
    <row r="47" spans="1:25" x14ac:dyDescent="0.2">
      <c r="A47" t="s">
        <v>283</v>
      </c>
      <c r="B47" t="s">
        <v>284</v>
      </c>
      <c r="C47" t="s">
        <v>285</v>
      </c>
      <c r="D47" t="s">
        <v>164</v>
      </c>
      <c r="E47" t="s">
        <v>76</v>
      </c>
      <c r="F47" t="e" vm="2">
        <v>#VALUE!</v>
      </c>
      <c r="G47" s="2" cm="1">
        <f t="array" ref="G47">_FV(F47,"Price")</f>
        <v>1.0833999999999999</v>
      </c>
      <c r="H47">
        <v>2.14</v>
      </c>
      <c r="I47" s="2">
        <f>G47*H47</f>
        <v>2.318476</v>
      </c>
      <c r="J47">
        <v>12340000</v>
      </c>
      <c r="K47">
        <v>12456400</v>
      </c>
      <c r="L47">
        <v>26160798</v>
      </c>
      <c r="M47" s="3">
        <f>L47*G47</f>
        <v>28342608.553199999</v>
      </c>
      <c r="N47" s="3" t="s">
        <v>353</v>
      </c>
      <c r="P47">
        <v>3020662</v>
      </c>
      <c r="R47">
        <v>0.09</v>
      </c>
      <c r="S47">
        <v>0.13200000000000001</v>
      </c>
      <c r="T47">
        <v>6.2600000000000003E-2</v>
      </c>
      <c r="U47">
        <v>9.7809999999999994E-2</v>
      </c>
      <c r="V47" t="s">
        <v>286</v>
      </c>
      <c r="W47" t="s">
        <v>126</v>
      </c>
      <c r="X47" t="s">
        <v>287</v>
      </c>
      <c r="Y47" t="s">
        <v>284</v>
      </c>
    </row>
    <row r="48" spans="1:25" x14ac:dyDescent="0.2">
      <c r="A48" t="s">
        <v>149</v>
      </c>
      <c r="B48" t="s">
        <v>150</v>
      </c>
      <c r="C48" t="s">
        <v>151</v>
      </c>
      <c r="D48" t="s">
        <v>91</v>
      </c>
      <c r="E48" t="s">
        <v>152</v>
      </c>
      <c r="F48" t="e" vm="3">
        <v>#VALUE!</v>
      </c>
      <c r="G48" s="2" cm="1">
        <f t="array" ref="G48">_FV(F48,"Price")</f>
        <v>0.73609999999999998</v>
      </c>
      <c r="H48">
        <v>0.22500000000000001</v>
      </c>
      <c r="I48" s="2">
        <f>G48*H48</f>
        <v>0.16562250000000001</v>
      </c>
      <c r="J48">
        <v>156960992</v>
      </c>
      <c r="K48">
        <v>161874000</v>
      </c>
      <c r="L48">
        <v>37670636</v>
      </c>
      <c r="M48" s="3">
        <f>L48*G48</f>
        <v>27729355.159600001</v>
      </c>
      <c r="N48" s="3">
        <v>26010000</v>
      </c>
      <c r="O48">
        <v>46759152</v>
      </c>
      <c r="P48">
        <v>-24904000</v>
      </c>
      <c r="Q48">
        <v>-0.22</v>
      </c>
      <c r="R48">
        <v>-0.44</v>
      </c>
      <c r="S48">
        <v>0.56315000000000004</v>
      </c>
      <c r="T48">
        <v>-0.61842995999999995</v>
      </c>
      <c r="U48">
        <v>-0.39433000000000001</v>
      </c>
      <c r="V48" t="s">
        <v>153</v>
      </c>
      <c r="W48" t="s">
        <v>154</v>
      </c>
      <c r="X48" t="s">
        <v>155</v>
      </c>
      <c r="Y48" t="s">
        <v>150</v>
      </c>
    </row>
    <row r="49" spans="1:25" x14ac:dyDescent="0.2">
      <c r="A49" t="s">
        <v>207</v>
      </c>
      <c r="B49" t="s">
        <v>208</v>
      </c>
      <c r="C49" t="s">
        <v>209</v>
      </c>
      <c r="D49" t="s">
        <v>210</v>
      </c>
      <c r="E49" t="s">
        <v>348</v>
      </c>
      <c r="F49" t="e" vm="11">
        <v>#VALUE!</v>
      </c>
      <c r="G49" s="2" cm="1">
        <f t="array" ref="G49">_FV(F49,"Price")</f>
        <v>0.27429999999999999</v>
      </c>
      <c r="H49">
        <v>422.1</v>
      </c>
      <c r="I49" s="2">
        <f>G49*H49</f>
        <v>115.78203000000001</v>
      </c>
      <c r="J49">
        <v>24045400</v>
      </c>
      <c r="K49">
        <v>24045400</v>
      </c>
      <c r="L49">
        <v>98586144</v>
      </c>
      <c r="M49" s="3">
        <f>L49*G49</f>
        <v>27042179.299199998</v>
      </c>
      <c r="N49" s="3"/>
      <c r="O49">
        <v>77091768</v>
      </c>
      <c r="P49">
        <v>-11392000</v>
      </c>
      <c r="R49">
        <v>-2.2000000000000002</v>
      </c>
      <c r="S49">
        <v>0.25753999999999999</v>
      </c>
      <c r="T49">
        <v>-1.74705</v>
      </c>
      <c r="U49">
        <v>-1.9188099999999999</v>
      </c>
      <c r="V49" t="s">
        <v>204</v>
      </c>
      <c r="W49" t="s">
        <v>205</v>
      </c>
      <c r="X49" t="s">
        <v>211</v>
      </c>
      <c r="Y49" t="s">
        <v>208</v>
      </c>
    </row>
    <row r="50" spans="1:25" x14ac:dyDescent="0.2">
      <c r="A50" t="s">
        <v>321</v>
      </c>
      <c r="B50" t="s">
        <v>322</v>
      </c>
      <c r="C50" t="s">
        <v>323</v>
      </c>
      <c r="D50" t="s">
        <v>164</v>
      </c>
      <c r="E50" t="s">
        <v>76</v>
      </c>
      <c r="F50" t="e" vm="2">
        <v>#VALUE!</v>
      </c>
      <c r="G50" s="2" cm="1">
        <f t="array" ref="G50">_FV(F50,"Price")</f>
        <v>1.0833999999999999</v>
      </c>
      <c r="H50">
        <v>1.85</v>
      </c>
      <c r="I50" s="2">
        <f>G50*H50</f>
        <v>2.0042900000000001</v>
      </c>
      <c r="J50">
        <v>12739700</v>
      </c>
      <c r="K50">
        <v>13136700</v>
      </c>
      <c r="L50">
        <v>24205430</v>
      </c>
      <c r="M50" s="3">
        <f>L50*G50</f>
        <v>26224162.862</v>
      </c>
      <c r="N50" s="3"/>
      <c r="O50">
        <v>29348638</v>
      </c>
      <c r="P50">
        <v>2885220</v>
      </c>
      <c r="R50">
        <v>0.05</v>
      </c>
      <c r="S50">
        <v>8.7749994999999997E-2</v>
      </c>
      <c r="T50">
        <v>8.5639999999999994E-2</v>
      </c>
      <c r="U50">
        <v>9.9669999999999995E-2</v>
      </c>
      <c r="V50" t="s">
        <v>286</v>
      </c>
      <c r="W50" t="s">
        <v>126</v>
      </c>
      <c r="X50" t="s">
        <v>324</v>
      </c>
      <c r="Y50" t="s">
        <v>322</v>
      </c>
    </row>
    <row r="51" spans="1:25" x14ac:dyDescent="0.2">
      <c r="A51" t="s">
        <v>172</v>
      </c>
      <c r="B51" t="s">
        <v>173</v>
      </c>
      <c r="C51" t="s">
        <v>174</v>
      </c>
      <c r="D51" t="s">
        <v>169</v>
      </c>
      <c r="E51" t="s">
        <v>152</v>
      </c>
      <c r="F51" t="e" vm="3">
        <v>#VALUE!</v>
      </c>
      <c r="G51" s="2" cm="1">
        <f t="array" ref="G51">_FV(F51,"Price")</f>
        <v>0.73609999999999998</v>
      </c>
      <c r="H51">
        <v>0.20499999999999999</v>
      </c>
      <c r="I51" s="2">
        <f>G51*H51</f>
        <v>0.15090049999999999</v>
      </c>
      <c r="J51">
        <v>65578300</v>
      </c>
      <c r="K51">
        <v>71792800</v>
      </c>
      <c r="L51">
        <v>15435452</v>
      </c>
      <c r="M51" s="3">
        <f>L51*G51</f>
        <v>11362036.2172</v>
      </c>
      <c r="N51" s="3"/>
      <c r="O51">
        <v>52359148</v>
      </c>
      <c r="P51">
        <v>-39711684</v>
      </c>
      <c r="Q51">
        <v>-0.32</v>
      </c>
      <c r="R51">
        <v>-0.9</v>
      </c>
      <c r="S51">
        <v>5.5359997000000001E-2</v>
      </c>
      <c r="T51">
        <v>-1.5841000000000001</v>
      </c>
      <c r="U51">
        <v>-0.88068999999999997</v>
      </c>
      <c r="V51" t="s">
        <v>130</v>
      </c>
      <c r="W51" t="s">
        <v>23</v>
      </c>
      <c r="X51" t="s">
        <v>175</v>
      </c>
      <c r="Y51" t="s">
        <v>173</v>
      </c>
    </row>
    <row r="52" spans="1:25" x14ac:dyDescent="0.2">
      <c r="A52" t="s">
        <v>222</v>
      </c>
      <c r="B52" t="s">
        <v>223</v>
      </c>
      <c r="C52" t="s">
        <v>223</v>
      </c>
      <c r="D52" t="s">
        <v>91</v>
      </c>
      <c r="E52" t="s">
        <v>92</v>
      </c>
      <c r="G52" s="2">
        <v>1</v>
      </c>
      <c r="H52">
        <v>0.20150000000000001</v>
      </c>
      <c r="I52" s="2">
        <f>G52*H52</f>
        <v>0.20150000000000001</v>
      </c>
      <c r="J52">
        <v>47328500</v>
      </c>
      <c r="K52">
        <v>47328500</v>
      </c>
      <c r="L52">
        <v>9385242</v>
      </c>
      <c r="M52" s="3">
        <f>L52*G52</f>
        <v>9385242</v>
      </c>
      <c r="N52" s="3"/>
      <c r="O52">
        <v>18251160</v>
      </c>
      <c r="P52">
        <v>-4199000</v>
      </c>
      <c r="Q52">
        <v>-0.1</v>
      </c>
      <c r="R52">
        <v>-3.19</v>
      </c>
      <c r="S52">
        <v>0.21165001</v>
      </c>
      <c r="T52">
        <v>-6.3710000000000003E-2</v>
      </c>
      <c r="U52">
        <v>-4.3679999999999997E-2</v>
      </c>
      <c r="V52" t="s">
        <v>224</v>
      </c>
      <c r="W52" t="s">
        <v>126</v>
      </c>
      <c r="X52" t="s">
        <v>225</v>
      </c>
      <c r="Y52" t="s">
        <v>223</v>
      </c>
    </row>
    <row r="53" spans="1:25" x14ac:dyDescent="0.2">
      <c r="A53" t="s">
        <v>332</v>
      </c>
      <c r="B53" t="s">
        <v>333</v>
      </c>
      <c r="C53" t="s">
        <v>334</v>
      </c>
      <c r="D53" t="s">
        <v>164</v>
      </c>
      <c r="E53" t="s">
        <v>76</v>
      </c>
      <c r="F53" t="e" vm="2">
        <v>#VALUE!</v>
      </c>
      <c r="G53" s="2" cm="1">
        <f t="array" ref="G53">_FV(F53,"Price")</f>
        <v>1.0833999999999999</v>
      </c>
      <c r="H53">
        <v>2.66</v>
      </c>
      <c r="I53" s="2">
        <f>G53*H53</f>
        <v>2.8818440000000001</v>
      </c>
      <c r="J53">
        <v>3219000</v>
      </c>
      <c r="K53">
        <v>3315810</v>
      </c>
      <c r="L53">
        <v>8562540</v>
      </c>
      <c r="M53" s="3">
        <f>L53*G53</f>
        <v>9276655.8359999992</v>
      </c>
      <c r="N53" s="3"/>
      <c r="O53">
        <v>20608540</v>
      </c>
      <c r="P53">
        <v>2879812</v>
      </c>
      <c r="S53">
        <v>9.8079994000000004E-2</v>
      </c>
      <c r="T53">
        <v>4.4080000000000001E-2</v>
      </c>
      <c r="U53">
        <v>5.96E-2</v>
      </c>
      <c r="V53" t="s">
        <v>335</v>
      </c>
      <c r="W53" t="s">
        <v>35</v>
      </c>
      <c r="X53" t="s">
        <v>336</v>
      </c>
      <c r="Y53" t="s">
        <v>333</v>
      </c>
    </row>
    <row r="54" spans="1:25" x14ac:dyDescent="0.2">
      <c r="A54" t="s">
        <v>196</v>
      </c>
      <c r="B54" t="s">
        <v>197</v>
      </c>
      <c r="C54" t="s">
        <v>198</v>
      </c>
      <c r="D54" t="s">
        <v>86</v>
      </c>
      <c r="E54" t="s">
        <v>76</v>
      </c>
      <c r="F54" t="e" vm="2">
        <v>#VALUE!</v>
      </c>
      <c r="G54" s="2" cm="1">
        <f t="array" ref="G54">_FV(F54,"Price")</f>
        <v>1.0833999999999999</v>
      </c>
      <c r="H54">
        <v>0.23400000000000001</v>
      </c>
      <c r="I54" s="2">
        <f>G54*H54</f>
        <v>0.25351560000000001</v>
      </c>
      <c r="J54">
        <v>31271400</v>
      </c>
      <c r="K54">
        <v>31271400</v>
      </c>
      <c r="L54">
        <v>7505136</v>
      </c>
      <c r="M54" s="3">
        <f>L54*G54</f>
        <v>8131064.3423999995</v>
      </c>
      <c r="N54" s="3"/>
      <c r="O54">
        <v>1476459</v>
      </c>
      <c r="P54">
        <v>-6531339</v>
      </c>
      <c r="R54">
        <v>-0.15</v>
      </c>
      <c r="S54">
        <v>0.30310999999999999</v>
      </c>
      <c r="T54">
        <v>-1.15663</v>
      </c>
      <c r="U54">
        <v>-1.2446699999999999</v>
      </c>
      <c r="V54" t="s">
        <v>199</v>
      </c>
      <c r="W54" t="s">
        <v>35</v>
      </c>
      <c r="X54" t="s">
        <v>200</v>
      </c>
      <c r="Y54" t="s">
        <v>197</v>
      </c>
    </row>
    <row r="55" spans="1:25" x14ac:dyDescent="0.2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e" vm="12">
        <v>#VALUE!</v>
      </c>
      <c r="G55" s="2" cm="1">
        <f t="array" ref="G55">_FV(F55,"Price")</f>
        <v>0.7429</v>
      </c>
      <c r="H55">
        <v>7.8E-2</v>
      </c>
      <c r="I55" s="2">
        <f>G55*H55</f>
        <v>5.7946200000000003E-2</v>
      </c>
      <c r="J55">
        <v>115845000</v>
      </c>
      <c r="K55">
        <v>124756000</v>
      </c>
      <c r="L55">
        <v>9035910</v>
      </c>
      <c r="M55" s="3">
        <f>L55*G55</f>
        <v>6712777.5389999999</v>
      </c>
      <c r="N55" s="3"/>
      <c r="O55">
        <v>13570926</v>
      </c>
      <c r="P55">
        <v>-218000</v>
      </c>
      <c r="R55">
        <v>-0.02</v>
      </c>
      <c r="S55">
        <v>0.97497999999999996</v>
      </c>
      <c r="T55">
        <v>-0.66778000000000004</v>
      </c>
      <c r="U55">
        <v>-0.18181998999999999</v>
      </c>
      <c r="V55" t="s">
        <v>42</v>
      </c>
      <c r="W55" t="s">
        <v>43</v>
      </c>
      <c r="X55" t="s">
        <v>44</v>
      </c>
      <c r="Y55" t="s">
        <v>38</v>
      </c>
    </row>
    <row r="56" spans="1:25" x14ac:dyDescent="0.2">
      <c r="A56" t="s">
        <v>337</v>
      </c>
      <c r="B56" t="s">
        <v>338</v>
      </c>
      <c r="C56" t="s">
        <v>339</v>
      </c>
      <c r="D56" t="s">
        <v>299</v>
      </c>
      <c r="E56" t="s">
        <v>228</v>
      </c>
      <c r="F56" t="e" vm="10">
        <v>#VALUE!</v>
      </c>
      <c r="G56" s="2" cm="1">
        <f t="array" ref="G56">_FV(F56,"Price")</f>
        <v>1.2633000000000001</v>
      </c>
      <c r="H56">
        <v>2.44</v>
      </c>
      <c r="I56" s="2">
        <f>G56*H56</f>
        <v>3.082452</v>
      </c>
      <c r="J56">
        <v>193831008</v>
      </c>
      <c r="K56">
        <v>202570000</v>
      </c>
      <c r="L56">
        <v>4456540</v>
      </c>
      <c r="M56" s="3">
        <f>L56*G56</f>
        <v>5629946.9820000008</v>
      </c>
      <c r="N56" s="3"/>
      <c r="O56">
        <v>875032</v>
      </c>
      <c r="P56">
        <v>-5895000</v>
      </c>
      <c r="Q56">
        <v>-1.8</v>
      </c>
      <c r="R56">
        <v>0.01</v>
      </c>
      <c r="S56">
        <v>-2.173</v>
      </c>
      <c r="T56">
        <v>-23.946899999999999</v>
      </c>
      <c r="V56" t="s">
        <v>340</v>
      </c>
      <c r="W56" t="s">
        <v>64</v>
      </c>
      <c r="X56" t="s">
        <v>341</v>
      </c>
      <c r="Y56" t="s">
        <v>338</v>
      </c>
    </row>
    <row r="57" spans="1:25" x14ac:dyDescent="0.2">
      <c r="A57" t="s">
        <v>325</v>
      </c>
      <c r="B57" t="s">
        <v>326</v>
      </c>
      <c r="C57" t="s">
        <v>326</v>
      </c>
      <c r="D57" t="s">
        <v>299</v>
      </c>
      <c r="E57" t="s">
        <v>92</v>
      </c>
      <c r="G57" s="2">
        <v>1</v>
      </c>
      <c r="H57">
        <v>1.48</v>
      </c>
      <c r="I57" s="2">
        <f>G57*H57</f>
        <v>1.48</v>
      </c>
      <c r="J57">
        <v>3270600</v>
      </c>
      <c r="K57">
        <v>3270600</v>
      </c>
      <c r="L57">
        <v>4742370</v>
      </c>
      <c r="M57" s="3">
        <f>L57*G57</f>
        <v>4742370</v>
      </c>
      <c r="N57" s="3"/>
      <c r="O57">
        <v>38970664</v>
      </c>
      <c r="P57">
        <v>-5913000</v>
      </c>
      <c r="Q57">
        <v>-0.41</v>
      </c>
      <c r="R57">
        <v>-8.1999999999999993</v>
      </c>
      <c r="S57">
        <v>0.10544000000000001</v>
      </c>
      <c r="T57">
        <v>-0.49761</v>
      </c>
      <c r="U57">
        <v>-0.39262999999999998</v>
      </c>
      <c r="V57" t="s">
        <v>224</v>
      </c>
      <c r="W57" t="s">
        <v>126</v>
      </c>
      <c r="X57" t="s">
        <v>327</v>
      </c>
      <c r="Y57" t="s">
        <v>326</v>
      </c>
    </row>
    <row r="58" spans="1:25" x14ac:dyDescent="0.2">
      <c r="A58" t="s">
        <v>181</v>
      </c>
      <c r="B58" t="s">
        <v>182</v>
      </c>
      <c r="C58" t="s">
        <v>183</v>
      </c>
      <c r="D58" t="s">
        <v>146</v>
      </c>
      <c r="E58" t="s">
        <v>147</v>
      </c>
      <c r="F58" t="e" vm="9">
        <v>#VALUE!</v>
      </c>
      <c r="G58" s="2" cm="1">
        <f t="array" ref="G58">_FV(F58,"Price")</f>
        <v>0.60009999999999997</v>
      </c>
      <c r="H58">
        <v>3.6999999999999998E-2</v>
      </c>
      <c r="I58" s="2">
        <f>G58*H58</f>
        <v>2.2203699999999996E-2</v>
      </c>
      <c r="J58">
        <v>114235000</v>
      </c>
      <c r="K58">
        <v>119427000</v>
      </c>
      <c r="L58">
        <v>4455165</v>
      </c>
      <c r="M58" s="3">
        <f>L58*G58</f>
        <v>2673544.5164999999</v>
      </c>
      <c r="N58" s="3"/>
      <c r="R58">
        <v>-0.02</v>
      </c>
      <c r="V58" t="s">
        <v>153</v>
      </c>
      <c r="W58" t="s">
        <v>154</v>
      </c>
      <c r="X58" t="s">
        <v>184</v>
      </c>
      <c r="Y58" t="s">
        <v>182</v>
      </c>
    </row>
    <row r="59" spans="1:25" x14ac:dyDescent="0.2">
      <c r="A59" t="s">
        <v>79</v>
      </c>
      <c r="B59" t="s">
        <v>80</v>
      </c>
      <c r="C59" t="s">
        <v>81</v>
      </c>
      <c r="D59" t="s">
        <v>69</v>
      </c>
      <c r="E59" t="s">
        <v>70</v>
      </c>
      <c r="F59" t="e" vm="13">
        <v>#VALUE!</v>
      </c>
      <c r="G59" s="2" cm="1">
        <f t="array" ref="G59">_FV(F59,"Price")</f>
        <v>0.65380000000000005</v>
      </c>
      <c r="H59">
        <v>4.8499999999999996</v>
      </c>
      <c r="I59" s="2">
        <f>G59*H59</f>
        <v>3.1709299999999998</v>
      </c>
      <c r="M59" s="3">
        <f>L59*G59</f>
        <v>0</v>
      </c>
      <c r="N59" s="3"/>
      <c r="O59">
        <v>522400960</v>
      </c>
      <c r="P59">
        <v>23888000</v>
      </c>
      <c r="R59">
        <v>0.10100000000000001</v>
      </c>
      <c r="S59">
        <v>0.67727994999999996</v>
      </c>
      <c r="T59">
        <v>0.26561000000000001</v>
      </c>
      <c r="U59">
        <v>0.25679000000000002</v>
      </c>
      <c r="X59" t="s">
        <v>82</v>
      </c>
      <c r="Y59" t="s">
        <v>80</v>
      </c>
    </row>
    <row r="60" spans="1:25" x14ac:dyDescent="0.2">
      <c r="A60" t="s">
        <v>66</v>
      </c>
      <c r="B60" t="s">
        <v>67</v>
      </c>
      <c r="C60" t="s">
        <v>68</v>
      </c>
      <c r="D60" t="s">
        <v>69</v>
      </c>
      <c r="E60" t="s">
        <v>70</v>
      </c>
      <c r="F60" t="e" vm="13">
        <v>#VALUE!</v>
      </c>
      <c r="G60" s="2" cm="1">
        <f t="array" ref="G60">_FV(F60,"Price")</f>
        <v>0.65380000000000005</v>
      </c>
      <c r="H60">
        <v>3.63</v>
      </c>
      <c r="I60" s="2">
        <f>G60*H60</f>
        <v>2.373294</v>
      </c>
      <c r="M60" s="3">
        <f>L60*G60</f>
        <v>0</v>
      </c>
      <c r="N60" s="3"/>
      <c r="O60">
        <v>982569472</v>
      </c>
      <c r="P60">
        <v>60549000</v>
      </c>
      <c r="S60">
        <v>0.19220999999999999</v>
      </c>
      <c r="T60">
        <v>4.3220000000000001E-2</v>
      </c>
      <c r="U60">
        <v>7.0830000000000004E-2</v>
      </c>
      <c r="X60" t="s">
        <v>71</v>
      </c>
      <c r="Y60" t="s">
        <v>67</v>
      </c>
    </row>
    <row r="61" spans="1:25" x14ac:dyDescent="0.2">
      <c r="A61" t="s">
        <v>101</v>
      </c>
      <c r="B61" t="s">
        <v>102</v>
      </c>
      <c r="C61" t="s">
        <v>103</v>
      </c>
      <c r="D61" t="s">
        <v>104</v>
      </c>
      <c r="E61" t="s">
        <v>105</v>
      </c>
      <c r="G61" s="2"/>
      <c r="H61">
        <v>2740</v>
      </c>
      <c r="I61" s="2"/>
      <c r="J61">
        <v>2933540</v>
      </c>
      <c r="K61">
        <v>2967000</v>
      </c>
      <c r="L61">
        <v>7568532992</v>
      </c>
      <c r="M61" s="3">
        <f>L61*G61</f>
        <v>0</v>
      </c>
      <c r="N61" s="3"/>
      <c r="O61">
        <v>8555462144</v>
      </c>
      <c r="P61">
        <v>556281984</v>
      </c>
      <c r="Q61">
        <v>43.5</v>
      </c>
      <c r="R61">
        <v>122.82</v>
      </c>
      <c r="S61">
        <v>0.31788</v>
      </c>
      <c r="T61">
        <v>0.24660000000000001</v>
      </c>
      <c r="U61">
        <v>0.2157</v>
      </c>
      <c r="V61" t="s">
        <v>106</v>
      </c>
      <c r="W61" t="s">
        <v>35</v>
      </c>
      <c r="X61" t="s">
        <v>107</v>
      </c>
      <c r="Y61" t="s">
        <v>102</v>
      </c>
    </row>
    <row r="62" spans="1:25" x14ac:dyDescent="0.2">
      <c r="A62" t="s">
        <v>108</v>
      </c>
      <c r="B62" t="s">
        <v>109</v>
      </c>
      <c r="C62" t="s">
        <v>110</v>
      </c>
      <c r="D62" t="s">
        <v>69</v>
      </c>
      <c r="E62" t="s">
        <v>70</v>
      </c>
      <c r="F62" t="e" vm="13">
        <v>#VALUE!</v>
      </c>
      <c r="G62" s="2" cm="1">
        <f t="array" ref="G62">_FV(F62,"Price")</f>
        <v>0.65380000000000005</v>
      </c>
      <c r="H62">
        <v>0.35</v>
      </c>
      <c r="I62" s="2">
        <f>G62*H62</f>
        <v>0.22883000000000001</v>
      </c>
      <c r="M62" s="3">
        <f>L62*G62</f>
        <v>0</v>
      </c>
      <c r="N62" s="3"/>
      <c r="O62">
        <v>73621928</v>
      </c>
      <c r="P62">
        <v>-3272891</v>
      </c>
      <c r="S62">
        <v>0.59831000000000001</v>
      </c>
      <c r="T62">
        <v>-0.30476999999999999</v>
      </c>
      <c r="U62">
        <v>-0.33159</v>
      </c>
      <c r="X62" t="s">
        <v>111</v>
      </c>
      <c r="Y62" t="s">
        <v>109</v>
      </c>
    </row>
    <row r="63" spans="1:25" x14ac:dyDescent="0.2">
      <c r="A63" t="s">
        <v>302</v>
      </c>
      <c r="B63" t="s">
        <v>303</v>
      </c>
      <c r="C63" t="s">
        <v>304</v>
      </c>
      <c r="D63" t="s">
        <v>164</v>
      </c>
      <c r="E63" t="s">
        <v>76</v>
      </c>
      <c r="F63" t="e" vm="2">
        <v>#VALUE!</v>
      </c>
      <c r="G63" s="2" cm="1">
        <f t="array" ref="G63">_FV(F63,"Price")</f>
        <v>1.0833999999999999</v>
      </c>
      <c r="H63">
        <v>0.77</v>
      </c>
      <c r="I63" s="2">
        <f>G63*H63</f>
        <v>0.8342179999999999</v>
      </c>
      <c r="M63" s="3">
        <f>L63*G63</f>
        <v>0</v>
      </c>
      <c r="N63" s="3"/>
      <c r="O63">
        <v>14463896</v>
      </c>
      <c r="P63">
        <v>486510</v>
      </c>
      <c r="S63">
        <v>0.27405000000000002</v>
      </c>
      <c r="T63">
        <v>-2.7230000000000001E-2</v>
      </c>
      <c r="U63">
        <v>9.4999999999999998E-3</v>
      </c>
      <c r="X63" t="s">
        <v>305</v>
      </c>
      <c r="Y63" t="s">
        <v>303</v>
      </c>
    </row>
    <row r="64" spans="1:25" x14ac:dyDescent="0.2">
      <c r="A64" t="s">
        <v>241</v>
      </c>
      <c r="B64" t="s">
        <v>242</v>
      </c>
      <c r="C64" t="s">
        <v>243</v>
      </c>
      <c r="D64" t="s">
        <v>69</v>
      </c>
      <c r="E64" t="s">
        <v>70</v>
      </c>
      <c r="F64" t="e" vm="13">
        <v>#VALUE!</v>
      </c>
      <c r="G64" s="2" cm="1">
        <f t="array" ref="G64">_FV(F64,"Price")</f>
        <v>0.65380000000000005</v>
      </c>
      <c r="H64">
        <v>7.02</v>
      </c>
      <c r="I64" s="2">
        <f>G64*H64</f>
        <v>4.5896759999999999</v>
      </c>
      <c r="M64" s="3">
        <f>L64*G64</f>
        <v>0</v>
      </c>
      <c r="N64" s="3"/>
      <c r="O64">
        <v>418700992</v>
      </c>
      <c r="P64">
        <v>24674000</v>
      </c>
      <c r="R64">
        <v>0.107</v>
      </c>
      <c r="S64">
        <v>0.48710999999999999</v>
      </c>
      <c r="T64">
        <v>0.23785999999999999</v>
      </c>
      <c r="U64">
        <v>0.25580999999999998</v>
      </c>
      <c r="X64" t="s">
        <v>244</v>
      </c>
      <c r="Y64" t="s">
        <v>242</v>
      </c>
    </row>
    <row r="65" spans="1:25" x14ac:dyDescent="0.2">
      <c r="A65" t="s">
        <v>226</v>
      </c>
      <c r="B65" t="s">
        <v>227</v>
      </c>
      <c r="E65" t="s">
        <v>228</v>
      </c>
      <c r="F65" t="e" vm="10">
        <v>#VALUE!</v>
      </c>
      <c r="G65" s="2" cm="1">
        <f t="array" ref="G65">_FV(F65,"Price")</f>
        <v>1.2633000000000001</v>
      </c>
      <c r="H65">
        <v>128.6</v>
      </c>
      <c r="I65" s="2">
        <f>G65*H65</f>
        <v>162.46038000000001</v>
      </c>
      <c r="M65" s="3">
        <f>L65*G65</f>
        <v>0</v>
      </c>
      <c r="N65" s="3"/>
      <c r="Y65" t="s">
        <v>227</v>
      </c>
    </row>
    <row r="66" spans="1:25" x14ac:dyDescent="0.2">
      <c r="A66" t="s">
        <v>245</v>
      </c>
      <c r="B66" t="s">
        <v>246</v>
      </c>
      <c r="C66" t="s">
        <v>247</v>
      </c>
      <c r="D66" t="s">
        <v>69</v>
      </c>
      <c r="E66" t="s">
        <v>70</v>
      </c>
      <c r="F66" t="e" vm="13">
        <v>#VALUE!</v>
      </c>
      <c r="G66" s="2" cm="1">
        <f t="array" ref="G66">_FV(F66,"Price")</f>
        <v>0.65380000000000005</v>
      </c>
      <c r="H66">
        <v>3.8</v>
      </c>
      <c r="I66" s="2">
        <f>G66*H66</f>
        <v>2.4844400000000002</v>
      </c>
      <c r="M66" s="3">
        <f>L66*G66</f>
        <v>0</v>
      </c>
      <c r="N66" s="3"/>
      <c r="O66">
        <v>14196974592</v>
      </c>
      <c r="R66">
        <v>0.69</v>
      </c>
      <c r="S66">
        <v>1</v>
      </c>
      <c r="T66">
        <v>0.25628000000000001</v>
      </c>
      <c r="X66" t="s">
        <v>248</v>
      </c>
      <c r="Y66" t="s">
        <v>246</v>
      </c>
    </row>
    <row r="67" spans="1:25" x14ac:dyDescent="0.2">
      <c r="A67" t="s">
        <v>256</v>
      </c>
      <c r="B67" t="s">
        <v>257</v>
      </c>
      <c r="C67" t="s">
        <v>258</v>
      </c>
      <c r="D67" t="s">
        <v>69</v>
      </c>
      <c r="E67" t="s">
        <v>70</v>
      </c>
      <c r="F67" t="e" vm="13">
        <v>#VALUE!</v>
      </c>
      <c r="G67" s="2" cm="1">
        <f t="array" ref="G67">_FV(F67,"Price")</f>
        <v>0.65380000000000005</v>
      </c>
      <c r="H67">
        <v>8.1000000000000003E-2</v>
      </c>
      <c r="I67" s="2">
        <f>G67*H67</f>
        <v>5.2957800000000006E-2</v>
      </c>
      <c r="M67" s="3">
        <f>L67*G67</f>
        <v>0</v>
      </c>
      <c r="N67" s="3"/>
      <c r="O67">
        <v>1084904320</v>
      </c>
      <c r="R67">
        <v>-0.16500000000000001</v>
      </c>
      <c r="S67">
        <v>1.04657</v>
      </c>
      <c r="T67">
        <v>0.16803000000000001</v>
      </c>
      <c r="X67" t="s">
        <v>259</v>
      </c>
      <c r="Y67" t="s">
        <v>257</v>
      </c>
    </row>
    <row r="68" spans="1:25" x14ac:dyDescent="0.2">
      <c r="A68" t="s">
        <v>260</v>
      </c>
      <c r="B68" t="s">
        <v>261</v>
      </c>
      <c r="C68" t="s">
        <v>262</v>
      </c>
      <c r="D68" t="s">
        <v>69</v>
      </c>
      <c r="E68" t="s">
        <v>70</v>
      </c>
      <c r="F68" t="e" vm="13">
        <v>#VALUE!</v>
      </c>
      <c r="G68" s="2" cm="1">
        <f t="array" ref="G68">_FV(F68,"Price")</f>
        <v>0.65380000000000005</v>
      </c>
      <c r="H68">
        <v>1.7999999999999999E-2</v>
      </c>
      <c r="I68" s="2">
        <f>G68*H68</f>
        <v>1.17684E-2</v>
      </c>
      <c r="M68" s="3">
        <f>L68*G68</f>
        <v>0</v>
      </c>
      <c r="N68" s="3"/>
      <c r="O68">
        <v>23456654</v>
      </c>
      <c r="P68">
        <v>-863000</v>
      </c>
      <c r="R68">
        <v>-1.9E-2</v>
      </c>
      <c r="S68">
        <v>0.68811</v>
      </c>
      <c r="T68">
        <v>-0.17473</v>
      </c>
      <c r="U68">
        <v>-0.18448000000000001</v>
      </c>
      <c r="X68" t="s">
        <v>263</v>
      </c>
      <c r="Y68" t="s">
        <v>261</v>
      </c>
    </row>
    <row r="69" spans="1:25" x14ac:dyDescent="0.2">
      <c r="A69" t="s">
        <v>313</v>
      </c>
      <c r="B69" t="s">
        <v>314</v>
      </c>
      <c r="C69" t="s">
        <v>315</v>
      </c>
      <c r="D69" t="s">
        <v>146</v>
      </c>
      <c r="E69" t="s">
        <v>70</v>
      </c>
      <c r="F69" t="e" vm="13">
        <v>#VALUE!</v>
      </c>
      <c r="G69" s="2" cm="1">
        <f t="array" ref="G69">_FV(F69,"Price")</f>
        <v>0.65380000000000005</v>
      </c>
      <c r="H69">
        <v>1.1299999999999999</v>
      </c>
      <c r="I69" s="2">
        <f>G69*H69</f>
        <v>0.73879399999999995</v>
      </c>
      <c r="M69" s="3">
        <f>L69*G69</f>
        <v>0</v>
      </c>
      <c r="N69" s="3"/>
      <c r="O69">
        <v>275582976</v>
      </c>
      <c r="P69">
        <v>-7897000</v>
      </c>
      <c r="R69">
        <v>-5.8999999999999997E-2</v>
      </c>
      <c r="S69">
        <v>0.92274003999999998</v>
      </c>
      <c r="T69">
        <v>-0.24278</v>
      </c>
      <c r="U69">
        <v>-0.20802000000000001</v>
      </c>
      <c r="X69" t="s">
        <v>316</v>
      </c>
      <c r="Y69" t="s">
        <v>314</v>
      </c>
    </row>
  </sheetData>
  <sortState xmlns:xlrd2="http://schemas.microsoft.com/office/spreadsheetml/2017/richdata2" ref="A2:Y69">
    <sortCondition descending="1" ref="M2:M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A4" sqref="A4"/>
    </sheetView>
  </sheetViews>
  <sheetFormatPr baseColWidth="10" defaultRowHeight="16" x14ac:dyDescent="0.2"/>
  <cols>
    <col min="1" max="1" width="15.83203125" style="12" bestFit="1" customWidth="1"/>
    <col min="2" max="2" width="14.33203125" style="12" bestFit="1" customWidth="1"/>
    <col min="3" max="3" width="8" style="12" bestFit="1" customWidth="1"/>
    <col min="4" max="4" width="12" style="12" customWidth="1"/>
    <col min="5" max="5" width="14.33203125" style="12" customWidth="1"/>
    <col min="6" max="6" width="15.6640625" style="12" customWidth="1"/>
    <col min="7" max="7" width="23.1640625" style="12" bestFit="1" customWidth="1"/>
    <col min="8" max="8" width="22.6640625" style="12" bestFit="1" customWidth="1"/>
    <col min="9" max="9" width="17.1640625" style="12" bestFit="1" customWidth="1"/>
    <col min="10" max="16384" width="10.83203125" style="12"/>
  </cols>
  <sheetData>
    <row r="1" spans="1:9" s="11" customFormat="1" x14ac:dyDescent="0.2">
      <c r="A1" s="11" t="s">
        <v>0</v>
      </c>
      <c r="B1" s="11" t="s">
        <v>3</v>
      </c>
      <c r="C1" s="11" t="s">
        <v>4</v>
      </c>
      <c r="D1" s="11" t="s">
        <v>354</v>
      </c>
      <c r="E1" s="11" t="s">
        <v>5</v>
      </c>
      <c r="F1" s="11" t="s">
        <v>347</v>
      </c>
      <c r="G1" s="11" t="s">
        <v>352</v>
      </c>
      <c r="H1" s="11" t="s">
        <v>351</v>
      </c>
      <c r="I1" s="11" t="s">
        <v>349</v>
      </c>
    </row>
    <row r="2" spans="1:9" x14ac:dyDescent="0.2">
      <c r="A2" s="12" t="s">
        <v>279</v>
      </c>
      <c r="B2" s="12" t="s">
        <v>91</v>
      </c>
      <c r="C2" s="12" t="s">
        <v>92</v>
      </c>
      <c r="D2" s="13">
        <v>1</v>
      </c>
      <c r="E2" s="12">
        <v>161.66</v>
      </c>
      <c r="F2" s="13">
        <v>161.66</v>
      </c>
      <c r="G2" s="12">
        <v>2353019904</v>
      </c>
      <c r="H2" s="12">
        <v>378953859072</v>
      </c>
      <c r="I2" s="14">
        <f>H2*D2</f>
        <v>378953859072</v>
      </c>
    </row>
    <row r="3" spans="1:9" x14ac:dyDescent="0.2">
      <c r="A3" s="12" t="s">
        <v>264</v>
      </c>
      <c r="B3" s="12" t="s">
        <v>267</v>
      </c>
      <c r="C3" s="12" t="s">
        <v>268</v>
      </c>
      <c r="D3" s="13">
        <v>1.1121000000000001</v>
      </c>
      <c r="E3" s="12">
        <v>94.36</v>
      </c>
      <c r="F3" s="13">
        <v>104.93775600000001</v>
      </c>
      <c r="G3" s="12">
        <v>2621309952</v>
      </c>
      <c r="H3" s="12">
        <v>248106991616</v>
      </c>
      <c r="I3" s="14">
        <f t="shared" ref="I3:I66" si="0">H3*D3</f>
        <v>275919785376.15363</v>
      </c>
    </row>
    <row r="4" spans="1:9" x14ac:dyDescent="0.2">
      <c r="A4" s="12" t="s">
        <v>237</v>
      </c>
      <c r="B4" s="12" t="s">
        <v>91</v>
      </c>
      <c r="C4" s="12" t="s">
        <v>92</v>
      </c>
      <c r="D4" s="13">
        <v>1</v>
      </c>
      <c r="E4" s="12">
        <v>60.49</v>
      </c>
      <c r="F4" s="13">
        <v>60.49</v>
      </c>
      <c r="G4" s="12">
        <v>4312459776</v>
      </c>
      <c r="H4" s="12">
        <v>261603016704</v>
      </c>
      <c r="I4" s="14">
        <f t="shared" si="0"/>
        <v>261603016704</v>
      </c>
    </row>
    <row r="5" spans="1:9" x14ac:dyDescent="0.2">
      <c r="A5" s="12" t="s">
        <v>310</v>
      </c>
      <c r="B5" s="12" t="s">
        <v>299</v>
      </c>
      <c r="C5" s="12" t="s">
        <v>92</v>
      </c>
      <c r="D5" s="13">
        <v>1</v>
      </c>
      <c r="E5" s="12">
        <v>49.99</v>
      </c>
      <c r="F5" s="13">
        <v>49.99</v>
      </c>
      <c r="G5" s="12">
        <v>2530769920</v>
      </c>
      <c r="H5" s="12">
        <v>125591691264</v>
      </c>
      <c r="I5" s="14">
        <f t="shared" si="0"/>
        <v>125591691264</v>
      </c>
    </row>
    <row r="6" spans="1:9" x14ac:dyDescent="0.2">
      <c r="A6" s="12" t="s">
        <v>116</v>
      </c>
      <c r="B6" s="12" t="s">
        <v>75</v>
      </c>
      <c r="C6" s="12" t="s">
        <v>92</v>
      </c>
      <c r="D6" s="13">
        <v>1</v>
      </c>
      <c r="E6" s="12">
        <v>59.5</v>
      </c>
      <c r="F6" s="13">
        <v>59.5</v>
      </c>
      <c r="G6" s="12">
        <v>282105984</v>
      </c>
      <c r="H6" s="12">
        <v>119174135808</v>
      </c>
      <c r="I6" s="14">
        <f t="shared" si="0"/>
        <v>119174135808</v>
      </c>
    </row>
    <row r="7" spans="1:9" x14ac:dyDescent="0.2">
      <c r="A7" s="12" t="s">
        <v>72</v>
      </c>
      <c r="B7" s="12" t="s">
        <v>75</v>
      </c>
      <c r="C7" s="12" t="s">
        <v>76</v>
      </c>
      <c r="D7" s="13">
        <v>1.0833999999999999</v>
      </c>
      <c r="E7" s="12">
        <v>55.17</v>
      </c>
      <c r="F7" s="13">
        <v>59.771177999999999</v>
      </c>
      <c r="G7" s="12">
        <v>282105984</v>
      </c>
      <c r="H7" s="12">
        <v>108618956800</v>
      </c>
      <c r="I7" s="14">
        <f t="shared" si="0"/>
        <v>117677777797.12</v>
      </c>
    </row>
    <row r="8" spans="1:9" x14ac:dyDescent="0.2">
      <c r="A8" s="12" t="s">
        <v>156</v>
      </c>
      <c r="B8" s="12" t="s">
        <v>159</v>
      </c>
      <c r="C8" s="12" t="s">
        <v>92</v>
      </c>
      <c r="D8" s="13">
        <v>1</v>
      </c>
      <c r="E8" s="12">
        <v>12.92</v>
      </c>
      <c r="F8" s="13">
        <v>12.92</v>
      </c>
      <c r="G8" s="12">
        <v>3213829888</v>
      </c>
      <c r="H8" s="12">
        <v>41522683904</v>
      </c>
      <c r="I8" s="14">
        <f t="shared" si="0"/>
        <v>41522683904</v>
      </c>
    </row>
    <row r="9" spans="1:9" x14ac:dyDescent="0.2">
      <c r="A9" s="12" t="s">
        <v>118</v>
      </c>
      <c r="B9" s="12" t="s">
        <v>86</v>
      </c>
      <c r="C9" s="12" t="s">
        <v>76</v>
      </c>
      <c r="D9" s="13">
        <v>1.0833999999999999</v>
      </c>
      <c r="E9" s="12">
        <v>4.7380000000000004</v>
      </c>
      <c r="F9" s="13">
        <v>5.1331492000000001</v>
      </c>
      <c r="G9" s="12">
        <v>7372729856</v>
      </c>
      <c r="H9" s="12">
        <v>35046346752</v>
      </c>
      <c r="I9" s="14">
        <f t="shared" si="0"/>
        <v>37969212071.116798</v>
      </c>
    </row>
    <row r="10" spans="1:9" x14ac:dyDescent="0.2">
      <c r="A10" s="12" t="s">
        <v>166</v>
      </c>
      <c r="B10" s="12" t="s">
        <v>169</v>
      </c>
      <c r="C10" s="12" t="s">
        <v>152</v>
      </c>
      <c r="D10" s="13">
        <v>0.73609999999999998</v>
      </c>
      <c r="E10" s="12">
        <v>1504.46</v>
      </c>
      <c r="F10" s="13">
        <v>1107.433006</v>
      </c>
      <c r="G10" s="12">
        <v>24038200</v>
      </c>
      <c r="H10" s="12">
        <v>35830394880</v>
      </c>
      <c r="I10" s="14">
        <f t="shared" si="0"/>
        <v>26374753671.167999</v>
      </c>
    </row>
    <row r="11" spans="1:9" x14ac:dyDescent="0.2">
      <c r="A11" s="12" t="s">
        <v>229</v>
      </c>
      <c r="B11" s="12" t="s">
        <v>56</v>
      </c>
      <c r="C11" s="12" t="s">
        <v>76</v>
      </c>
      <c r="D11" s="13">
        <v>1.0833999999999999</v>
      </c>
      <c r="E11" s="12">
        <v>61.5</v>
      </c>
      <c r="F11" s="13">
        <v>66.629099999999994</v>
      </c>
      <c r="G11" s="12">
        <v>191850000</v>
      </c>
      <c r="H11" s="12">
        <v>11607933952</v>
      </c>
      <c r="I11" s="14">
        <f t="shared" si="0"/>
        <v>12576035643.5968</v>
      </c>
    </row>
    <row r="12" spans="1:9" x14ac:dyDescent="0.2">
      <c r="A12" s="12" t="s">
        <v>53</v>
      </c>
      <c r="B12" s="12" t="s">
        <v>56</v>
      </c>
      <c r="C12" s="12" t="s">
        <v>57</v>
      </c>
      <c r="D12" s="13">
        <v>6.6010000000000001E-3</v>
      </c>
      <c r="E12" s="12">
        <v>866.4</v>
      </c>
      <c r="F12" s="13">
        <v>5.7191064000000003</v>
      </c>
      <c r="G12" s="12">
        <v>2158710016</v>
      </c>
      <c r="H12" s="12">
        <v>1891081256960</v>
      </c>
      <c r="I12" s="14">
        <f t="shared" si="0"/>
        <v>12483027377.192961</v>
      </c>
    </row>
    <row r="13" spans="1:9" x14ac:dyDescent="0.2">
      <c r="A13" s="12" t="s">
        <v>185</v>
      </c>
      <c r="B13" s="12" t="s">
        <v>91</v>
      </c>
      <c r="C13" s="12" t="s">
        <v>92</v>
      </c>
      <c r="D13" s="13">
        <v>1</v>
      </c>
      <c r="E13" s="12">
        <v>28.08</v>
      </c>
      <c r="F13" s="13">
        <v>28.08</v>
      </c>
      <c r="G13" s="12">
        <v>373512992</v>
      </c>
      <c r="H13" s="12">
        <v>10503185408</v>
      </c>
      <c r="I13" s="14">
        <f t="shared" si="0"/>
        <v>10503185408</v>
      </c>
    </row>
    <row r="14" spans="1:9" x14ac:dyDescent="0.2">
      <c r="A14" s="12" t="s">
        <v>17</v>
      </c>
      <c r="B14" s="12" t="s">
        <v>20</v>
      </c>
      <c r="C14" s="12" t="s">
        <v>21</v>
      </c>
      <c r="D14" s="13">
        <v>0.1278</v>
      </c>
      <c r="E14" s="12">
        <v>31.5</v>
      </c>
      <c r="F14" s="13">
        <v>4.0256999999999996</v>
      </c>
      <c r="G14" s="12">
        <v>1472169984</v>
      </c>
      <c r="H14" s="12">
        <v>46888615936</v>
      </c>
      <c r="I14" s="14">
        <f t="shared" si="0"/>
        <v>5992365116.6208</v>
      </c>
    </row>
    <row r="15" spans="1:9" x14ac:dyDescent="0.2">
      <c r="A15" s="12" t="s">
        <v>270</v>
      </c>
      <c r="B15" s="12" t="s">
        <v>97</v>
      </c>
      <c r="C15" s="12" t="s">
        <v>98</v>
      </c>
      <c r="D15" s="13">
        <v>0.20100000000000001</v>
      </c>
      <c r="E15" s="12">
        <v>17.82</v>
      </c>
      <c r="F15" s="13">
        <v>3.5818200000000004</v>
      </c>
      <c r="G15" s="12">
        <v>1380850048</v>
      </c>
      <c r="H15" s="12">
        <v>24689598464</v>
      </c>
      <c r="I15" s="14">
        <f t="shared" si="0"/>
        <v>4962609291.2639999</v>
      </c>
    </row>
    <row r="16" spans="1:9" x14ac:dyDescent="0.2">
      <c r="A16" s="12" t="s">
        <v>139</v>
      </c>
      <c r="B16" s="12" t="s">
        <v>91</v>
      </c>
      <c r="C16" s="12" t="s">
        <v>92</v>
      </c>
      <c r="D16" s="13">
        <v>1</v>
      </c>
      <c r="E16" s="12">
        <v>13.95</v>
      </c>
      <c r="F16" s="13">
        <v>13.95</v>
      </c>
      <c r="G16" s="12">
        <v>156946000</v>
      </c>
      <c r="H16" s="12">
        <v>2194105088</v>
      </c>
      <c r="I16" s="14">
        <f t="shared" si="0"/>
        <v>2194105088</v>
      </c>
    </row>
    <row r="17" spans="1:9" x14ac:dyDescent="0.2">
      <c r="A17" s="12" t="s">
        <v>328</v>
      </c>
      <c r="B17" s="12" t="s">
        <v>91</v>
      </c>
      <c r="C17" s="12" t="s">
        <v>92</v>
      </c>
      <c r="D17" s="13">
        <v>1</v>
      </c>
      <c r="E17" s="12">
        <v>12.75</v>
      </c>
      <c r="F17" s="13">
        <v>12.75</v>
      </c>
      <c r="G17" s="12">
        <v>118163000</v>
      </c>
      <c r="H17" s="12">
        <v>1520757760</v>
      </c>
      <c r="I17" s="14">
        <f t="shared" si="0"/>
        <v>1520757760</v>
      </c>
    </row>
    <row r="18" spans="1:9" x14ac:dyDescent="0.2">
      <c r="A18" s="12" t="s">
        <v>128</v>
      </c>
      <c r="B18" s="12" t="s">
        <v>91</v>
      </c>
      <c r="C18" s="12" t="s">
        <v>92</v>
      </c>
      <c r="D18" s="13">
        <v>1</v>
      </c>
      <c r="E18" s="12">
        <v>24.53</v>
      </c>
      <c r="F18" s="13">
        <v>24.53</v>
      </c>
      <c r="G18" s="12">
        <v>56929300</v>
      </c>
      <c r="H18" s="12">
        <v>1400176128</v>
      </c>
      <c r="I18" s="14">
        <f t="shared" si="0"/>
        <v>1400176128</v>
      </c>
    </row>
    <row r="19" spans="1:9" x14ac:dyDescent="0.2">
      <c r="A19" s="12" t="s">
        <v>94</v>
      </c>
      <c r="B19" s="12" t="s">
        <v>97</v>
      </c>
      <c r="C19" s="12" t="s">
        <v>98</v>
      </c>
      <c r="D19" s="13">
        <v>0.20100000000000001</v>
      </c>
      <c r="E19" s="12">
        <v>60.64</v>
      </c>
      <c r="F19" s="13">
        <v>12.188640000000001</v>
      </c>
      <c r="G19" s="12">
        <v>110958000</v>
      </c>
      <c r="H19" s="12">
        <v>6828355584</v>
      </c>
      <c r="I19" s="14">
        <f t="shared" si="0"/>
        <v>1372499472.3840001</v>
      </c>
    </row>
    <row r="20" spans="1:9" x14ac:dyDescent="0.2">
      <c r="A20" s="12" t="s">
        <v>249</v>
      </c>
      <c r="B20" s="12" t="s">
        <v>91</v>
      </c>
      <c r="C20" s="12" t="s">
        <v>92</v>
      </c>
      <c r="D20" s="13">
        <v>1</v>
      </c>
      <c r="E20" s="12">
        <v>16.13</v>
      </c>
      <c r="F20" s="13">
        <v>16.13</v>
      </c>
      <c r="G20" s="12">
        <v>70224400</v>
      </c>
      <c r="H20" s="12">
        <v>1158414592</v>
      </c>
      <c r="I20" s="14">
        <f t="shared" si="0"/>
        <v>1158414592</v>
      </c>
    </row>
    <row r="21" spans="1:9" x14ac:dyDescent="0.2">
      <c r="A21" s="12" t="s">
        <v>292</v>
      </c>
      <c r="B21" s="12" t="s">
        <v>97</v>
      </c>
      <c r="C21" s="12" t="s">
        <v>98</v>
      </c>
      <c r="D21" s="13">
        <v>0.20100000000000001</v>
      </c>
      <c r="E21" s="12">
        <v>7.18</v>
      </c>
      <c r="F21" s="13">
        <v>1.4431800000000001</v>
      </c>
      <c r="G21" s="12">
        <v>809886016</v>
      </c>
      <c r="H21" s="12">
        <v>5705110528</v>
      </c>
      <c r="I21" s="14">
        <f t="shared" si="0"/>
        <v>1146727216.128</v>
      </c>
    </row>
    <row r="22" spans="1:9" x14ac:dyDescent="0.2">
      <c r="A22" s="12" t="s">
        <v>317</v>
      </c>
      <c r="B22" s="12" t="s">
        <v>91</v>
      </c>
      <c r="C22" s="12" t="s">
        <v>92</v>
      </c>
      <c r="D22" s="13">
        <v>1</v>
      </c>
      <c r="E22" s="12">
        <v>22.96</v>
      </c>
      <c r="F22" s="13">
        <v>22.96</v>
      </c>
      <c r="G22" s="12">
        <v>41795800</v>
      </c>
      <c r="H22" s="12">
        <v>962975296</v>
      </c>
      <c r="I22" s="14">
        <f t="shared" si="0"/>
        <v>962975296</v>
      </c>
    </row>
    <row r="23" spans="1:9" x14ac:dyDescent="0.2">
      <c r="A23" s="12" t="s">
        <v>176</v>
      </c>
      <c r="B23" s="12" t="s">
        <v>159</v>
      </c>
      <c r="C23" s="12" t="s">
        <v>76</v>
      </c>
      <c r="D23" s="13">
        <v>1.0833999999999999</v>
      </c>
      <c r="E23" s="12">
        <v>27.6</v>
      </c>
      <c r="F23" s="13">
        <v>29.90184</v>
      </c>
      <c r="G23" s="12">
        <v>31797800</v>
      </c>
      <c r="H23" s="12">
        <v>877619264</v>
      </c>
      <c r="I23" s="14">
        <f t="shared" si="0"/>
        <v>950812710.61759996</v>
      </c>
    </row>
    <row r="24" spans="1:9" x14ac:dyDescent="0.2">
      <c r="A24" s="12" t="s">
        <v>25</v>
      </c>
      <c r="B24" s="12" t="s">
        <v>28</v>
      </c>
      <c r="C24" s="12" t="s">
        <v>21</v>
      </c>
      <c r="D24" s="13">
        <v>0.1278</v>
      </c>
      <c r="E24" s="12">
        <v>11.24</v>
      </c>
      <c r="F24" s="13">
        <v>1.436472</v>
      </c>
      <c r="G24" s="12">
        <v>645561024</v>
      </c>
      <c r="H24" s="12">
        <v>7010792448</v>
      </c>
      <c r="I24" s="14">
        <f t="shared" si="0"/>
        <v>895979274.85439992</v>
      </c>
    </row>
    <row r="25" spans="1:9" x14ac:dyDescent="0.2">
      <c r="A25" s="12" t="s">
        <v>132</v>
      </c>
      <c r="B25" s="12" t="s">
        <v>135</v>
      </c>
      <c r="C25" s="12" t="s">
        <v>136</v>
      </c>
      <c r="D25" s="13">
        <v>1.021E-3</v>
      </c>
      <c r="E25" s="12">
        <v>1181</v>
      </c>
      <c r="F25" s="13">
        <v>1.2058009999999999</v>
      </c>
      <c r="G25" s="12">
        <v>739009984</v>
      </c>
      <c r="H25" s="12">
        <v>868336730112</v>
      </c>
      <c r="I25" s="14">
        <f t="shared" si="0"/>
        <v>886571801.44435203</v>
      </c>
    </row>
    <row r="26" spans="1:9" x14ac:dyDescent="0.2">
      <c r="A26" s="12" t="s">
        <v>45</v>
      </c>
      <c r="B26" s="12" t="s">
        <v>48</v>
      </c>
      <c r="C26" s="12" t="s">
        <v>49</v>
      </c>
      <c r="D26" s="13">
        <v>3.1390000000000001E-2</v>
      </c>
      <c r="E26" s="12">
        <v>9.9700000000000006</v>
      </c>
      <c r="F26" s="13">
        <v>0.31295830000000002</v>
      </c>
      <c r="G26" s="12">
        <v>2716470016</v>
      </c>
      <c r="H26" s="12">
        <v>26920216576</v>
      </c>
      <c r="I26" s="14">
        <f t="shared" si="0"/>
        <v>845025598.32064009</v>
      </c>
    </row>
    <row r="27" spans="1:9" x14ac:dyDescent="0.2">
      <c r="A27" s="12" t="s">
        <v>193</v>
      </c>
      <c r="B27" s="12" t="s">
        <v>91</v>
      </c>
      <c r="C27" s="12" t="s">
        <v>92</v>
      </c>
      <c r="D27" s="13">
        <v>1</v>
      </c>
      <c r="E27" s="12">
        <v>8.1</v>
      </c>
      <c r="F27" s="13">
        <v>8.1</v>
      </c>
      <c r="G27" s="12">
        <v>89832400</v>
      </c>
      <c r="H27" s="12">
        <v>734829056</v>
      </c>
      <c r="I27" s="14">
        <f t="shared" si="0"/>
        <v>734829056</v>
      </c>
    </row>
    <row r="28" spans="1:9" x14ac:dyDescent="0.2">
      <c r="A28" s="12" t="s">
        <v>89</v>
      </c>
      <c r="B28" s="12" t="s">
        <v>91</v>
      </c>
      <c r="C28" s="12" t="s">
        <v>92</v>
      </c>
      <c r="D28" s="13">
        <v>1</v>
      </c>
      <c r="E28" s="12">
        <v>23.29</v>
      </c>
      <c r="F28" s="13">
        <v>23.29</v>
      </c>
      <c r="G28" s="12">
        <v>31415200</v>
      </c>
      <c r="H28" s="12">
        <v>725208448</v>
      </c>
      <c r="I28" s="14">
        <f t="shared" si="0"/>
        <v>725208448</v>
      </c>
    </row>
    <row r="29" spans="1:9" x14ac:dyDescent="0.2">
      <c r="A29" s="12" t="s">
        <v>60</v>
      </c>
      <c r="B29" s="12" t="s">
        <v>56</v>
      </c>
      <c r="C29" s="12" t="s">
        <v>57</v>
      </c>
      <c r="D29" s="13">
        <v>6.6010000000000001E-3</v>
      </c>
      <c r="E29" s="12">
        <v>1767</v>
      </c>
      <c r="F29" s="13">
        <v>11.663967</v>
      </c>
      <c r="G29" s="12">
        <v>42703200</v>
      </c>
      <c r="H29" s="12">
        <v>73069666304</v>
      </c>
      <c r="I29" s="14">
        <f t="shared" si="0"/>
        <v>482332867.27270401</v>
      </c>
    </row>
    <row r="30" spans="1:9" x14ac:dyDescent="0.2">
      <c r="A30" s="12" t="s">
        <v>274</v>
      </c>
      <c r="B30" s="12" t="s">
        <v>91</v>
      </c>
      <c r="C30" s="12" t="s">
        <v>92</v>
      </c>
      <c r="D30" s="13">
        <v>1</v>
      </c>
      <c r="E30" s="12">
        <v>39.65</v>
      </c>
      <c r="F30" s="13">
        <v>39.65</v>
      </c>
      <c r="G30" s="12">
        <v>10457000</v>
      </c>
      <c r="H30" s="12">
        <v>414620064</v>
      </c>
      <c r="I30" s="14">
        <f t="shared" si="0"/>
        <v>414620064</v>
      </c>
    </row>
    <row r="31" spans="1:9" x14ac:dyDescent="0.2">
      <c r="A31" s="12" t="s">
        <v>212</v>
      </c>
      <c r="B31" s="12" t="s">
        <v>75</v>
      </c>
      <c r="C31" s="12" t="s">
        <v>76</v>
      </c>
      <c r="D31" s="13">
        <v>1.0833999999999999</v>
      </c>
      <c r="E31" s="12">
        <v>12.42</v>
      </c>
      <c r="F31" s="13">
        <v>13.455827999999999</v>
      </c>
      <c r="G31" s="12">
        <v>29529700</v>
      </c>
      <c r="H31" s="12">
        <v>365225952</v>
      </c>
      <c r="I31" s="14">
        <f t="shared" si="0"/>
        <v>395685796.39679998</v>
      </c>
    </row>
    <row r="32" spans="1:9" x14ac:dyDescent="0.2">
      <c r="A32" s="12" t="s">
        <v>233</v>
      </c>
      <c r="B32" s="12" t="s">
        <v>146</v>
      </c>
      <c r="C32" s="12" t="s">
        <v>147</v>
      </c>
      <c r="D32" s="13">
        <v>0.60009999999999997</v>
      </c>
      <c r="E32" s="12">
        <v>0.53</v>
      </c>
      <c r="F32" s="13">
        <v>0.31805299999999997</v>
      </c>
      <c r="G32" s="12">
        <v>711667008</v>
      </c>
      <c r="H32" s="12">
        <v>412766848</v>
      </c>
      <c r="I32" s="14">
        <f t="shared" si="0"/>
        <v>247701385.48479998</v>
      </c>
    </row>
    <row r="33" spans="1:9" x14ac:dyDescent="0.2">
      <c r="A33" s="12" t="s">
        <v>122</v>
      </c>
      <c r="B33" s="12" t="s">
        <v>97</v>
      </c>
      <c r="C33" s="12" t="s">
        <v>98</v>
      </c>
      <c r="D33" s="13">
        <v>0.20100000000000001</v>
      </c>
      <c r="E33" s="12">
        <v>4.87</v>
      </c>
      <c r="F33" s="13">
        <v>0.97887000000000013</v>
      </c>
      <c r="G33" s="12">
        <v>187926000</v>
      </c>
      <c r="H33" s="12">
        <v>900165504</v>
      </c>
      <c r="I33" s="14">
        <f t="shared" si="0"/>
        <v>180933266.30400002</v>
      </c>
    </row>
    <row r="34" spans="1:9" x14ac:dyDescent="0.2">
      <c r="A34" s="12" t="s">
        <v>217</v>
      </c>
      <c r="B34" s="12" t="s">
        <v>75</v>
      </c>
      <c r="C34" s="12" t="s">
        <v>76</v>
      </c>
      <c r="D34" s="13">
        <v>1.0833999999999999</v>
      </c>
      <c r="E34" s="12">
        <v>13.5</v>
      </c>
      <c r="F34" s="13">
        <v>14.6259</v>
      </c>
      <c r="G34" s="12">
        <v>7559170</v>
      </c>
      <c r="H34" s="12">
        <v>102048792</v>
      </c>
      <c r="I34" s="14">
        <f t="shared" si="0"/>
        <v>110559661.25279999</v>
      </c>
    </row>
    <row r="35" spans="1:9" x14ac:dyDescent="0.2">
      <c r="A35" s="12" t="s">
        <v>112</v>
      </c>
      <c r="B35" s="12" t="s">
        <v>91</v>
      </c>
      <c r="C35" s="12" t="s">
        <v>92</v>
      </c>
      <c r="D35" s="13">
        <v>1</v>
      </c>
      <c r="E35" s="12">
        <v>0.68759999999999999</v>
      </c>
      <c r="F35" s="13">
        <v>0.68759999999999999</v>
      </c>
      <c r="G35" s="12">
        <v>155188992</v>
      </c>
      <c r="H35" s="12">
        <v>107499416</v>
      </c>
      <c r="I35" s="14">
        <f t="shared" si="0"/>
        <v>107499416</v>
      </c>
    </row>
    <row r="36" spans="1:9" x14ac:dyDescent="0.2">
      <c r="A36" s="12" t="s">
        <v>288</v>
      </c>
      <c r="B36" s="12" t="s">
        <v>146</v>
      </c>
      <c r="C36" s="12" t="s">
        <v>147</v>
      </c>
      <c r="D36" s="13">
        <v>0.60009999999999997</v>
      </c>
      <c r="E36" s="12">
        <v>0.73</v>
      </c>
      <c r="F36" s="13">
        <v>0.43807299999999999</v>
      </c>
      <c r="G36" s="12">
        <v>218582000</v>
      </c>
      <c r="H36" s="12">
        <v>159564864</v>
      </c>
      <c r="I36" s="14">
        <f t="shared" si="0"/>
        <v>95754874.886399999</v>
      </c>
    </row>
    <row r="37" spans="1:9" x14ac:dyDescent="0.2">
      <c r="A37" s="12" t="s">
        <v>143</v>
      </c>
      <c r="B37" s="12" t="s">
        <v>146</v>
      </c>
      <c r="C37" s="12" t="s">
        <v>147</v>
      </c>
      <c r="D37" s="13">
        <v>0.60009999999999997</v>
      </c>
      <c r="E37" s="12">
        <v>2.08</v>
      </c>
      <c r="F37" s="13">
        <v>1.248208</v>
      </c>
      <c r="G37" s="12">
        <v>70225400</v>
      </c>
      <c r="H37" s="12">
        <v>146068832</v>
      </c>
      <c r="I37" s="14">
        <f t="shared" si="0"/>
        <v>87655906.083199993</v>
      </c>
    </row>
    <row r="38" spans="1:9" x14ac:dyDescent="0.2">
      <c r="A38" s="12" t="s">
        <v>83</v>
      </c>
      <c r="B38" s="12" t="s">
        <v>86</v>
      </c>
      <c r="C38" s="12" t="s">
        <v>76</v>
      </c>
      <c r="D38" s="13">
        <v>1.0833999999999999</v>
      </c>
      <c r="E38" s="12">
        <v>18</v>
      </c>
      <c r="F38" s="13">
        <v>19.501199999999997</v>
      </c>
      <c r="G38" s="12">
        <v>4382130</v>
      </c>
      <c r="H38" s="12">
        <v>79349936</v>
      </c>
      <c r="I38" s="14">
        <f t="shared" si="0"/>
        <v>85967720.662399992</v>
      </c>
    </row>
    <row r="39" spans="1:9" x14ac:dyDescent="0.2">
      <c r="A39" s="12" t="s">
        <v>31</v>
      </c>
      <c r="B39" s="12" t="s">
        <v>28</v>
      </c>
      <c r="C39" s="12" t="s">
        <v>21</v>
      </c>
      <c r="D39" s="13">
        <v>0.1278</v>
      </c>
      <c r="E39" s="12">
        <v>0.95</v>
      </c>
      <c r="F39" s="13">
        <v>0.12140999999999999</v>
      </c>
      <c r="G39" s="12">
        <v>689366016</v>
      </c>
      <c r="H39" s="12">
        <v>600754048</v>
      </c>
      <c r="I39" s="14">
        <f t="shared" si="0"/>
        <v>76776367.334399998</v>
      </c>
    </row>
    <row r="40" spans="1:9" x14ac:dyDescent="0.2">
      <c r="A40" s="12" t="s">
        <v>296</v>
      </c>
      <c r="B40" s="12" t="s">
        <v>299</v>
      </c>
      <c r="C40" s="12" t="s">
        <v>228</v>
      </c>
      <c r="D40" s="13">
        <v>1.2633000000000001</v>
      </c>
      <c r="E40" s="12">
        <v>68.75</v>
      </c>
      <c r="F40" s="13">
        <v>86.851875000000007</v>
      </c>
      <c r="G40" s="12">
        <v>86252896</v>
      </c>
      <c r="H40" s="15">
        <v>58444964</v>
      </c>
      <c r="I40" s="14">
        <f t="shared" si="0"/>
        <v>73833523.021200001</v>
      </c>
    </row>
    <row r="41" spans="1:9" x14ac:dyDescent="0.2">
      <c r="A41" s="12" t="s">
        <v>342</v>
      </c>
      <c r="B41" s="12" t="s">
        <v>91</v>
      </c>
      <c r="C41" s="12" t="s">
        <v>92</v>
      </c>
      <c r="D41" s="13">
        <v>1</v>
      </c>
      <c r="E41" s="12">
        <v>1.07</v>
      </c>
      <c r="F41" s="13">
        <v>1.07</v>
      </c>
      <c r="G41" s="12">
        <v>64529600</v>
      </c>
      <c r="H41" s="12">
        <v>69047104</v>
      </c>
      <c r="I41" s="14">
        <f t="shared" si="0"/>
        <v>69047104</v>
      </c>
    </row>
    <row r="42" spans="1:9" x14ac:dyDescent="0.2">
      <c r="A42" s="12" t="s">
        <v>189</v>
      </c>
      <c r="B42" s="12" t="s">
        <v>91</v>
      </c>
      <c r="C42" s="12" t="s">
        <v>92</v>
      </c>
      <c r="D42" s="13">
        <v>1</v>
      </c>
      <c r="E42" s="12">
        <v>1.73</v>
      </c>
      <c r="F42" s="13">
        <v>1.73</v>
      </c>
      <c r="G42" s="12">
        <v>38174900</v>
      </c>
      <c r="H42" s="12">
        <v>64725544</v>
      </c>
      <c r="I42" s="14">
        <f t="shared" si="0"/>
        <v>64725544</v>
      </c>
    </row>
    <row r="43" spans="1:9" x14ac:dyDescent="0.2">
      <c r="A43" s="12" t="s">
        <v>201</v>
      </c>
      <c r="B43" s="12" t="s">
        <v>86</v>
      </c>
      <c r="C43" s="12" t="s">
        <v>76</v>
      </c>
      <c r="D43" s="13">
        <v>1.0833999999999999</v>
      </c>
      <c r="E43" s="12">
        <v>2.52</v>
      </c>
      <c r="F43" s="13">
        <v>2.7301679999999999</v>
      </c>
      <c r="G43" s="12">
        <v>23676800</v>
      </c>
      <c r="H43" s="12">
        <v>54553752</v>
      </c>
      <c r="I43" s="14">
        <f t="shared" si="0"/>
        <v>59103534.916799992</v>
      </c>
    </row>
    <row r="44" spans="1:9" x14ac:dyDescent="0.2">
      <c r="A44" s="12" t="s">
        <v>306</v>
      </c>
      <c r="B44" s="12" t="s">
        <v>299</v>
      </c>
      <c r="C44" s="12" t="s">
        <v>228</v>
      </c>
      <c r="D44" s="13">
        <v>1.2633000000000001</v>
      </c>
      <c r="E44" s="12">
        <v>36.5</v>
      </c>
      <c r="F44" s="13">
        <v>46.11045</v>
      </c>
      <c r="G44" s="12">
        <v>92318400</v>
      </c>
      <c r="H44" s="12">
        <v>32102490</v>
      </c>
      <c r="I44" s="14">
        <f t="shared" si="0"/>
        <v>40555075.617000006</v>
      </c>
    </row>
    <row r="45" spans="1:9" x14ac:dyDescent="0.2">
      <c r="A45" s="12" t="s">
        <v>252</v>
      </c>
      <c r="B45" s="12" t="s">
        <v>75</v>
      </c>
      <c r="C45" s="12" t="s">
        <v>76</v>
      </c>
      <c r="D45" s="13">
        <v>1.0833999999999999</v>
      </c>
      <c r="E45" s="12">
        <v>12</v>
      </c>
      <c r="F45" s="13">
        <v>13.000799999999998</v>
      </c>
      <c r="H45" s="12">
        <v>27827520</v>
      </c>
      <c r="I45" s="14">
        <f t="shared" si="0"/>
        <v>30148335.167999998</v>
      </c>
    </row>
    <row r="46" spans="1:9" x14ac:dyDescent="0.2">
      <c r="A46" s="12" t="s">
        <v>161</v>
      </c>
      <c r="B46" s="12" t="s">
        <v>164</v>
      </c>
      <c r="C46" s="12" t="s">
        <v>76</v>
      </c>
      <c r="D46" s="13">
        <v>1.0833999999999999</v>
      </c>
      <c r="E46" s="12">
        <v>3.28</v>
      </c>
      <c r="F46" s="13">
        <v>3.5535519999999994</v>
      </c>
      <c r="G46" s="12">
        <v>8650880</v>
      </c>
      <c r="H46" s="12">
        <v>27341036</v>
      </c>
      <c r="I46" s="14">
        <f t="shared" si="0"/>
        <v>29621278.402399998</v>
      </c>
    </row>
    <row r="47" spans="1:9" x14ac:dyDescent="0.2">
      <c r="A47" s="12" t="s">
        <v>283</v>
      </c>
      <c r="B47" s="12" t="s">
        <v>164</v>
      </c>
      <c r="C47" s="12" t="s">
        <v>76</v>
      </c>
      <c r="D47" s="13">
        <v>1.0833999999999999</v>
      </c>
      <c r="E47" s="12">
        <v>2.14</v>
      </c>
      <c r="F47" s="13">
        <v>2.318476</v>
      </c>
      <c r="G47" s="12">
        <v>12456400</v>
      </c>
      <c r="H47" s="12">
        <v>26160798</v>
      </c>
      <c r="I47" s="14">
        <f t="shared" si="0"/>
        <v>28342608.553199999</v>
      </c>
    </row>
    <row r="48" spans="1:9" x14ac:dyDescent="0.2">
      <c r="A48" s="12" t="s">
        <v>149</v>
      </c>
      <c r="B48" s="12" t="s">
        <v>91</v>
      </c>
      <c r="C48" s="12" t="s">
        <v>152</v>
      </c>
      <c r="D48" s="13">
        <v>0.73609999999999998</v>
      </c>
      <c r="E48" s="12">
        <v>0.22500000000000001</v>
      </c>
      <c r="F48" s="13">
        <v>0.16562250000000001</v>
      </c>
      <c r="G48" s="12">
        <v>161874000</v>
      </c>
      <c r="H48" s="12">
        <v>37670636</v>
      </c>
      <c r="I48" s="14">
        <f t="shared" si="0"/>
        <v>27729355.159600001</v>
      </c>
    </row>
    <row r="49" spans="1:9" x14ac:dyDescent="0.2">
      <c r="A49" s="12" t="s">
        <v>207</v>
      </c>
      <c r="B49" s="12" t="s">
        <v>210</v>
      </c>
      <c r="C49" s="12" t="s">
        <v>348</v>
      </c>
      <c r="D49" s="13">
        <v>0.27429999999999999</v>
      </c>
      <c r="E49" s="12">
        <v>422.1</v>
      </c>
      <c r="F49" s="13">
        <v>115.78203000000001</v>
      </c>
      <c r="G49" s="12">
        <v>24045400</v>
      </c>
      <c r="H49" s="12">
        <v>98586144</v>
      </c>
      <c r="I49" s="14">
        <f t="shared" si="0"/>
        <v>27042179.299199998</v>
      </c>
    </row>
    <row r="50" spans="1:9" x14ac:dyDescent="0.2">
      <c r="A50" s="12" t="s">
        <v>321</v>
      </c>
      <c r="B50" s="12" t="s">
        <v>164</v>
      </c>
      <c r="C50" s="12" t="s">
        <v>76</v>
      </c>
      <c r="D50" s="13">
        <v>1.0833999999999999</v>
      </c>
      <c r="E50" s="12">
        <v>1.85</v>
      </c>
      <c r="F50" s="13">
        <v>2.0042900000000001</v>
      </c>
      <c r="G50" s="12">
        <v>13136700</v>
      </c>
      <c r="H50" s="12">
        <v>24205430</v>
      </c>
      <c r="I50" s="14">
        <f t="shared" si="0"/>
        <v>26224162.862</v>
      </c>
    </row>
    <row r="51" spans="1:9" x14ac:dyDescent="0.2">
      <c r="A51" s="12" t="s">
        <v>172</v>
      </c>
      <c r="B51" s="12" t="s">
        <v>169</v>
      </c>
      <c r="C51" s="12" t="s">
        <v>152</v>
      </c>
      <c r="D51" s="13">
        <v>0.73609999999999998</v>
      </c>
      <c r="E51" s="12">
        <v>0.20499999999999999</v>
      </c>
      <c r="F51" s="13">
        <v>0.15090049999999999</v>
      </c>
      <c r="G51" s="12">
        <v>71792800</v>
      </c>
      <c r="H51" s="12">
        <v>15435452</v>
      </c>
      <c r="I51" s="14">
        <f t="shared" si="0"/>
        <v>11362036.2172</v>
      </c>
    </row>
    <row r="52" spans="1:9" x14ac:dyDescent="0.2">
      <c r="A52" s="12" t="s">
        <v>222</v>
      </c>
      <c r="B52" s="12" t="s">
        <v>91</v>
      </c>
      <c r="C52" s="12" t="s">
        <v>92</v>
      </c>
      <c r="D52" s="13">
        <v>1</v>
      </c>
      <c r="E52" s="12">
        <v>0.20150000000000001</v>
      </c>
      <c r="F52" s="13">
        <v>0.20150000000000001</v>
      </c>
      <c r="G52" s="12">
        <v>47328500</v>
      </c>
      <c r="H52" s="12">
        <v>9385242</v>
      </c>
      <c r="I52" s="14">
        <f t="shared" si="0"/>
        <v>9385242</v>
      </c>
    </row>
    <row r="53" spans="1:9" x14ac:dyDescent="0.2">
      <c r="A53" s="12" t="s">
        <v>332</v>
      </c>
      <c r="B53" s="12" t="s">
        <v>164</v>
      </c>
      <c r="C53" s="12" t="s">
        <v>76</v>
      </c>
      <c r="D53" s="13">
        <v>1.0833999999999999</v>
      </c>
      <c r="E53" s="12">
        <v>2.66</v>
      </c>
      <c r="F53" s="13">
        <v>2.8818440000000001</v>
      </c>
      <c r="G53" s="12">
        <v>3315810</v>
      </c>
      <c r="H53" s="12">
        <v>8562540</v>
      </c>
      <c r="I53" s="14">
        <f t="shared" si="0"/>
        <v>9276655.8359999992</v>
      </c>
    </row>
    <row r="54" spans="1:9" x14ac:dyDescent="0.2">
      <c r="A54" s="12" t="s">
        <v>196</v>
      </c>
      <c r="B54" s="12" t="s">
        <v>86</v>
      </c>
      <c r="C54" s="12" t="s">
        <v>76</v>
      </c>
      <c r="D54" s="13">
        <v>1.0833999999999999</v>
      </c>
      <c r="E54" s="12">
        <v>0.23400000000000001</v>
      </c>
      <c r="F54" s="13">
        <v>0.25351560000000001</v>
      </c>
      <c r="G54" s="12">
        <v>31271400</v>
      </c>
      <c r="H54" s="12">
        <v>7505136</v>
      </c>
      <c r="I54" s="14">
        <f t="shared" si="0"/>
        <v>8131064.3423999995</v>
      </c>
    </row>
    <row r="55" spans="1:9" x14ac:dyDescent="0.2">
      <c r="A55" s="12" t="s">
        <v>37</v>
      </c>
      <c r="B55" s="12" t="s">
        <v>40</v>
      </c>
      <c r="C55" s="12" t="s">
        <v>41</v>
      </c>
      <c r="D55" s="13">
        <v>0.7429</v>
      </c>
      <c r="E55" s="12">
        <v>7.8E-2</v>
      </c>
      <c r="F55" s="13">
        <v>5.7946200000000003E-2</v>
      </c>
      <c r="G55" s="12">
        <v>124756000</v>
      </c>
      <c r="H55" s="12">
        <v>9035910</v>
      </c>
      <c r="I55" s="14">
        <f t="shared" si="0"/>
        <v>6712777.5389999999</v>
      </c>
    </row>
    <row r="56" spans="1:9" x14ac:dyDescent="0.2">
      <c r="A56" s="12" t="s">
        <v>337</v>
      </c>
      <c r="B56" s="12" t="s">
        <v>299</v>
      </c>
      <c r="C56" s="12" t="s">
        <v>228</v>
      </c>
      <c r="D56" s="13">
        <v>1.2633000000000001</v>
      </c>
      <c r="E56" s="12">
        <v>2.44</v>
      </c>
      <c r="F56" s="13">
        <v>3.082452</v>
      </c>
      <c r="G56" s="12">
        <v>202570000</v>
      </c>
      <c r="H56" s="12">
        <v>4456540</v>
      </c>
      <c r="I56" s="14">
        <f t="shared" si="0"/>
        <v>5629946.9820000008</v>
      </c>
    </row>
    <row r="57" spans="1:9" x14ac:dyDescent="0.2">
      <c r="A57" s="12" t="s">
        <v>325</v>
      </c>
      <c r="B57" s="12" t="s">
        <v>299</v>
      </c>
      <c r="C57" s="12" t="s">
        <v>92</v>
      </c>
      <c r="D57" s="13">
        <v>1</v>
      </c>
      <c r="E57" s="12">
        <v>1.48</v>
      </c>
      <c r="F57" s="13">
        <v>1.48</v>
      </c>
      <c r="G57" s="12">
        <v>3270600</v>
      </c>
      <c r="H57" s="12">
        <v>4742370</v>
      </c>
      <c r="I57" s="14">
        <f t="shared" si="0"/>
        <v>4742370</v>
      </c>
    </row>
    <row r="58" spans="1:9" x14ac:dyDescent="0.2">
      <c r="A58" s="12" t="s">
        <v>181</v>
      </c>
      <c r="B58" s="12" t="s">
        <v>146</v>
      </c>
      <c r="C58" s="12" t="s">
        <v>147</v>
      </c>
      <c r="D58" s="13">
        <v>0.60009999999999997</v>
      </c>
      <c r="E58" s="12">
        <v>3.6999999999999998E-2</v>
      </c>
      <c r="F58" s="13">
        <v>2.2203699999999996E-2</v>
      </c>
      <c r="G58" s="12">
        <v>119427000</v>
      </c>
      <c r="H58" s="12">
        <v>4455165</v>
      </c>
      <c r="I58" s="14">
        <f t="shared" si="0"/>
        <v>2673544.5164999999</v>
      </c>
    </row>
    <row r="59" spans="1:9" x14ac:dyDescent="0.2">
      <c r="A59" s="12" t="s">
        <v>79</v>
      </c>
      <c r="B59" s="12" t="s">
        <v>69</v>
      </c>
      <c r="C59" s="12" t="s">
        <v>70</v>
      </c>
      <c r="D59" s="13">
        <v>0.65380000000000005</v>
      </c>
      <c r="E59" s="12">
        <v>4.8499999999999996</v>
      </c>
      <c r="F59" s="13">
        <v>3.1709299999999998</v>
      </c>
      <c r="I59" s="14">
        <f t="shared" si="0"/>
        <v>0</v>
      </c>
    </row>
    <row r="60" spans="1:9" x14ac:dyDescent="0.2">
      <c r="A60" s="12" t="s">
        <v>66</v>
      </c>
      <c r="B60" s="12" t="s">
        <v>69</v>
      </c>
      <c r="C60" s="12" t="s">
        <v>70</v>
      </c>
      <c r="D60" s="13">
        <v>0.65380000000000005</v>
      </c>
      <c r="E60" s="12">
        <v>3.63</v>
      </c>
      <c r="F60" s="13">
        <v>2.373294</v>
      </c>
      <c r="I60" s="14">
        <f t="shared" si="0"/>
        <v>0</v>
      </c>
    </row>
    <row r="61" spans="1:9" x14ac:dyDescent="0.2">
      <c r="A61" s="12" t="s">
        <v>101</v>
      </c>
      <c r="B61" s="12" t="s">
        <v>104</v>
      </c>
      <c r="C61" s="12" t="s">
        <v>105</v>
      </c>
      <c r="D61" s="13"/>
      <c r="E61" s="12">
        <v>2740</v>
      </c>
      <c r="F61" s="13"/>
      <c r="G61" s="12">
        <v>2967000</v>
      </c>
      <c r="H61" s="12">
        <v>7568532992</v>
      </c>
      <c r="I61" s="14">
        <f t="shared" si="0"/>
        <v>0</v>
      </c>
    </row>
    <row r="62" spans="1:9" x14ac:dyDescent="0.2">
      <c r="A62" s="12" t="s">
        <v>108</v>
      </c>
      <c r="B62" s="12" t="s">
        <v>69</v>
      </c>
      <c r="C62" s="12" t="s">
        <v>70</v>
      </c>
      <c r="D62" s="13">
        <v>0.65380000000000005</v>
      </c>
      <c r="E62" s="12">
        <v>0.35</v>
      </c>
      <c r="F62" s="13">
        <v>0.22883000000000001</v>
      </c>
      <c r="I62" s="14">
        <f t="shared" si="0"/>
        <v>0</v>
      </c>
    </row>
    <row r="63" spans="1:9" x14ac:dyDescent="0.2">
      <c r="A63" s="12" t="s">
        <v>302</v>
      </c>
      <c r="B63" s="12" t="s">
        <v>164</v>
      </c>
      <c r="C63" s="12" t="s">
        <v>76</v>
      </c>
      <c r="D63" s="13">
        <v>1.0833999999999999</v>
      </c>
      <c r="E63" s="12">
        <v>0.77</v>
      </c>
      <c r="F63" s="13">
        <v>0.8342179999999999</v>
      </c>
      <c r="I63" s="14">
        <f t="shared" si="0"/>
        <v>0</v>
      </c>
    </row>
    <row r="64" spans="1:9" x14ac:dyDescent="0.2">
      <c r="A64" s="12" t="s">
        <v>241</v>
      </c>
      <c r="B64" s="12" t="s">
        <v>69</v>
      </c>
      <c r="C64" s="12" t="s">
        <v>70</v>
      </c>
      <c r="D64" s="13">
        <v>0.65380000000000005</v>
      </c>
      <c r="E64" s="12">
        <v>7.02</v>
      </c>
      <c r="F64" s="13">
        <v>4.5896759999999999</v>
      </c>
      <c r="I64" s="14">
        <f t="shared" si="0"/>
        <v>0</v>
      </c>
    </row>
    <row r="65" spans="1:9" x14ac:dyDescent="0.2">
      <c r="A65" s="12" t="s">
        <v>226</v>
      </c>
      <c r="C65" s="12" t="s">
        <v>228</v>
      </c>
      <c r="D65" s="13">
        <v>1.2633000000000001</v>
      </c>
      <c r="E65" s="12">
        <v>128.6</v>
      </c>
      <c r="F65" s="13">
        <v>162.46038000000001</v>
      </c>
      <c r="I65" s="14">
        <f t="shared" si="0"/>
        <v>0</v>
      </c>
    </row>
    <row r="66" spans="1:9" x14ac:dyDescent="0.2">
      <c r="A66" s="12" t="s">
        <v>245</v>
      </c>
      <c r="B66" s="12" t="s">
        <v>69</v>
      </c>
      <c r="C66" s="12" t="s">
        <v>70</v>
      </c>
      <c r="D66" s="13">
        <v>0.65380000000000005</v>
      </c>
      <c r="E66" s="12">
        <v>3.8</v>
      </c>
      <c r="F66" s="13">
        <v>2.4844400000000002</v>
      </c>
      <c r="I66" s="14">
        <f t="shared" si="0"/>
        <v>0</v>
      </c>
    </row>
    <row r="67" spans="1:9" x14ac:dyDescent="0.2">
      <c r="A67" s="12" t="s">
        <v>256</v>
      </c>
      <c r="B67" s="12" t="s">
        <v>69</v>
      </c>
      <c r="C67" s="12" t="s">
        <v>70</v>
      </c>
      <c r="D67" s="13">
        <v>0.65380000000000005</v>
      </c>
      <c r="E67" s="12">
        <v>8.1000000000000003E-2</v>
      </c>
      <c r="F67" s="13">
        <v>5.2957800000000006E-2</v>
      </c>
      <c r="I67" s="14">
        <f t="shared" ref="I67:I69" si="1">H67*D67</f>
        <v>0</v>
      </c>
    </row>
    <row r="68" spans="1:9" x14ac:dyDescent="0.2">
      <c r="A68" s="12" t="s">
        <v>260</v>
      </c>
      <c r="B68" s="12" t="s">
        <v>69</v>
      </c>
      <c r="C68" s="12" t="s">
        <v>70</v>
      </c>
      <c r="D68" s="13">
        <v>0.65380000000000005</v>
      </c>
      <c r="E68" s="12">
        <v>1.7999999999999999E-2</v>
      </c>
      <c r="F68" s="13">
        <v>1.17684E-2</v>
      </c>
      <c r="I68" s="14">
        <f t="shared" si="1"/>
        <v>0</v>
      </c>
    </row>
    <row r="69" spans="1:9" x14ac:dyDescent="0.2">
      <c r="A69" s="12" t="s">
        <v>313</v>
      </c>
      <c r="B69" s="12" t="s">
        <v>146</v>
      </c>
      <c r="C69" s="12" t="s">
        <v>70</v>
      </c>
      <c r="D69" s="13">
        <v>0.65380000000000005</v>
      </c>
      <c r="E69" s="12">
        <v>1.1299999999999999</v>
      </c>
      <c r="F69" s="13">
        <v>0.73879399999999995</v>
      </c>
      <c r="I69" s="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Stock_data_24.03.25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Penake</dc:creator>
  <cp:lastModifiedBy>Adrienne Penake</cp:lastModifiedBy>
  <dcterms:created xsi:type="dcterms:W3CDTF">2024-03-25T17:33:32Z</dcterms:created>
  <dcterms:modified xsi:type="dcterms:W3CDTF">2024-03-25T18:53:50Z</dcterms:modified>
</cp:coreProperties>
</file>