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20m18\Documents\SEGA23\SEGA2023\test_fun\"/>
    </mc:Choice>
  </mc:AlternateContent>
  <xr:revisionPtr revIDLastSave="0" documentId="13_ncr:1_{E4265051-5CC7-42FB-95D0-29AA445E4077}" xr6:coauthVersionLast="36" xr6:coauthVersionMax="36" xr10:uidLastSave="{00000000-0000-0000-0000-000000000000}"/>
  <bookViews>
    <workbookView xWindow="0" yWindow="0" windowWidth="28800" windowHeight="12375" xr2:uid="{D184903D-3628-40F2-8CDA-7A867DE7A294}"/>
  </bookViews>
  <sheets>
    <sheet name="results" sheetId="1" r:id="rId1"/>
    <sheet name="sortedResults" sheetId="4" r:id="rId2"/>
    <sheet name="SA_p3" sheetId="2" r:id="rId3"/>
    <sheet name="SA_p4" sheetId="3" r:id="rId4"/>
  </sheets>
  <definedNames>
    <definedName name="_xlchart.v1.0" hidden="1">results!$A$1</definedName>
    <definedName name="_xlchart.v1.1" hidden="1">results!$A$17:$A$21</definedName>
    <definedName name="_xlchart.v1.10" hidden="1">results!$F$1</definedName>
    <definedName name="_xlchart.v1.100" hidden="1">results!$G$1</definedName>
    <definedName name="_xlchart.v1.101" hidden="1">results!$G$17:$G$21</definedName>
    <definedName name="_xlchart.v1.102" hidden="1">results!$H$1</definedName>
    <definedName name="_xlchart.v1.103" hidden="1">results!$H$17:$H$21</definedName>
    <definedName name="_xlchart.v1.104" hidden="1">results!$I$1</definedName>
    <definedName name="_xlchart.v1.105" hidden="1">results!$I$17:$I$21</definedName>
    <definedName name="_xlchart.v1.106" hidden="1">results!$J$1</definedName>
    <definedName name="_xlchart.v1.107" hidden="1">results!$J$17:$J$21</definedName>
    <definedName name="_xlchart.v1.108" hidden="1">results!$K$1</definedName>
    <definedName name="_xlchart.v1.109" hidden="1">results!$K$17:$K$21</definedName>
    <definedName name="_xlchart.v1.11" hidden="1">results!$F$17:$F$21</definedName>
    <definedName name="_xlchart.v1.110" hidden="1">results!$L$1</definedName>
    <definedName name="_xlchart.v1.111" hidden="1">results!$L$17:$L$21</definedName>
    <definedName name="_xlchart.v1.112" hidden="1">results!$M$1</definedName>
    <definedName name="_xlchart.v1.113" hidden="1">results!$M$17:$M$21</definedName>
    <definedName name="_xlchart.v1.12" hidden="1">results!$G$1</definedName>
    <definedName name="_xlchart.v1.13" hidden="1">results!$G$17:$G$21</definedName>
    <definedName name="_xlchart.v1.14" hidden="1">results!$H$1</definedName>
    <definedName name="_xlchart.v1.15" hidden="1">results!$H$17:$H$21</definedName>
    <definedName name="_xlchart.v1.16" hidden="1">results!$I$1</definedName>
    <definedName name="_xlchart.v1.17" hidden="1">results!$I$17:$I$21</definedName>
    <definedName name="_xlchart.v1.18" hidden="1">results!$J$1</definedName>
    <definedName name="_xlchart.v1.19" hidden="1">results!$J$17:$J$21</definedName>
    <definedName name="_xlchart.v1.2" hidden="1">results!$B$1</definedName>
    <definedName name="_xlchart.v1.20" hidden="1">results!$K$1</definedName>
    <definedName name="_xlchart.v1.21" hidden="1">results!$K$17:$K$21</definedName>
    <definedName name="_xlchart.v1.22" hidden="1">results!$L$1</definedName>
    <definedName name="_xlchart.v1.23" hidden="1">results!$L$17:$L$21</definedName>
    <definedName name="_xlchart.v1.24" hidden="1">results!$M$1</definedName>
    <definedName name="_xlchart.v1.25" hidden="1">results!$M$17:$M$21</definedName>
    <definedName name="_xlchart.v1.26" hidden="1">results!$A$1</definedName>
    <definedName name="_xlchart.v1.27" hidden="1">results!$A$12:$A$16</definedName>
    <definedName name="_xlchart.v1.28" hidden="1">results!$B$1</definedName>
    <definedName name="_xlchart.v1.29" hidden="1">results!$B$12:$B$16</definedName>
    <definedName name="_xlchart.v1.3" hidden="1">results!$B$17:$B$21</definedName>
    <definedName name="_xlchart.v1.30" hidden="1">results!$C$1</definedName>
    <definedName name="_xlchart.v1.31" hidden="1">results!$C$12:$C$16</definedName>
    <definedName name="_xlchart.v1.32" hidden="1">results!$D$1</definedName>
    <definedName name="_xlchart.v1.33" hidden="1">results!$D$12:$D$16</definedName>
    <definedName name="_xlchart.v1.34" hidden="1">results!$E$1</definedName>
    <definedName name="_xlchart.v1.35" hidden="1">results!$E$12:$E$16</definedName>
    <definedName name="_xlchart.v1.36" hidden="1">results!$F$1</definedName>
    <definedName name="_xlchart.v1.37" hidden="1">results!$F$12:$F$16</definedName>
    <definedName name="_xlchart.v1.38" hidden="1">results!$G$1</definedName>
    <definedName name="_xlchart.v1.39" hidden="1">results!$G$12:$G$16</definedName>
    <definedName name="_xlchart.v1.4" hidden="1">results!$C$1</definedName>
    <definedName name="_xlchart.v1.40" hidden="1">results!$H$1</definedName>
    <definedName name="_xlchart.v1.41" hidden="1">results!$H$12:$H$16</definedName>
    <definedName name="_xlchart.v1.42" hidden="1">results!$I$1</definedName>
    <definedName name="_xlchart.v1.43" hidden="1">results!$I$12:$I$16</definedName>
    <definedName name="_xlchart.v1.44" hidden="1">results!$J$1</definedName>
    <definedName name="_xlchart.v1.45" hidden="1">results!$J$12:$J$16</definedName>
    <definedName name="_xlchart.v1.46" hidden="1">results!$K$1</definedName>
    <definedName name="_xlchart.v1.47" hidden="1">results!$K$12:$K$16</definedName>
    <definedName name="_xlchart.v1.48" hidden="1">results!$L$1</definedName>
    <definedName name="_xlchart.v1.49" hidden="1">results!$L$12:$L$16</definedName>
    <definedName name="_xlchart.v1.5" hidden="1">results!$C$17:$C$21</definedName>
    <definedName name="_xlchart.v1.50" hidden="1">results!$M$1</definedName>
    <definedName name="_xlchart.v1.51" hidden="1">results!$M$12:$M$16</definedName>
    <definedName name="_xlchart.v1.52" hidden="1">results!$A$17:$M$17</definedName>
    <definedName name="_xlchart.v1.53" hidden="1">results!$A$18:$M$18</definedName>
    <definedName name="_xlchart.v1.54" hidden="1">results!$A$19:$M$19</definedName>
    <definedName name="_xlchart.v1.55" hidden="1">results!$A$20:$M$20</definedName>
    <definedName name="_xlchart.v1.56" hidden="1">results!$A$21:$M$21</definedName>
    <definedName name="_xlchart.v1.57" hidden="1">results!$A$12:$M$12</definedName>
    <definedName name="_xlchart.v1.58" hidden="1">results!$A$13:$M$13</definedName>
    <definedName name="_xlchart.v1.59" hidden="1">results!$A$14:$M$14</definedName>
    <definedName name="_xlchart.v1.6" hidden="1">results!$D$1</definedName>
    <definedName name="_xlchart.v1.60" hidden="1">results!$A$15:$M$15</definedName>
    <definedName name="_xlchart.v1.61" hidden="1">results!$A$16:$M$16</definedName>
    <definedName name="_xlchart.v1.62" hidden="1">results!$A$1</definedName>
    <definedName name="_xlchart.v1.63" hidden="1">results!$A$17:$A$21</definedName>
    <definedName name="_xlchart.v1.64" hidden="1">results!$B$1</definedName>
    <definedName name="_xlchart.v1.65" hidden="1">results!$B$17:$B$21</definedName>
    <definedName name="_xlchart.v1.66" hidden="1">results!$C$1</definedName>
    <definedName name="_xlchart.v1.67" hidden="1">results!$C$17:$C$21</definedName>
    <definedName name="_xlchart.v1.68" hidden="1">results!$D$1</definedName>
    <definedName name="_xlchart.v1.69" hidden="1">results!$D$17:$D$21</definedName>
    <definedName name="_xlchart.v1.7" hidden="1">results!$D$17:$D$21</definedName>
    <definedName name="_xlchart.v1.70" hidden="1">results!$E$1</definedName>
    <definedName name="_xlchart.v1.71" hidden="1">results!$E$17:$E$21</definedName>
    <definedName name="_xlchart.v1.72" hidden="1">results!$F$1</definedName>
    <definedName name="_xlchart.v1.73" hidden="1">results!$F$17:$F$21</definedName>
    <definedName name="_xlchart.v1.74" hidden="1">results!$G$1</definedName>
    <definedName name="_xlchart.v1.75" hidden="1">results!$G$17:$G$21</definedName>
    <definedName name="_xlchart.v1.76" hidden="1">results!$H$1</definedName>
    <definedName name="_xlchart.v1.77" hidden="1">results!$H$17:$H$21</definedName>
    <definedName name="_xlchart.v1.78" hidden="1">results!$I$1</definedName>
    <definedName name="_xlchart.v1.79" hidden="1">results!$I$17:$I$21</definedName>
    <definedName name="_xlchart.v1.8" hidden="1">results!$E$1</definedName>
    <definedName name="_xlchart.v1.80" hidden="1">results!$J$1</definedName>
    <definedName name="_xlchart.v1.81" hidden="1">results!$J$17:$J$21</definedName>
    <definedName name="_xlchart.v1.82" hidden="1">results!$K$1</definedName>
    <definedName name="_xlchart.v1.83" hidden="1">results!$K$17:$K$21</definedName>
    <definedName name="_xlchart.v1.84" hidden="1">results!$L$1</definedName>
    <definedName name="_xlchart.v1.85" hidden="1">results!$L$17:$L$21</definedName>
    <definedName name="_xlchart.v1.86" hidden="1">results!$M$1</definedName>
    <definedName name="_xlchart.v1.87" hidden="1">results!$M$17:$M$21</definedName>
    <definedName name="_xlchart.v1.88" hidden="1">results!$A$1</definedName>
    <definedName name="_xlchart.v1.89" hidden="1">results!$A$17:$A$21</definedName>
    <definedName name="_xlchart.v1.9" hidden="1">results!$E$17:$E$21</definedName>
    <definedName name="_xlchart.v1.90" hidden="1">results!$B$1</definedName>
    <definedName name="_xlchart.v1.91" hidden="1">results!$B$17:$B$21</definedName>
    <definedName name="_xlchart.v1.92" hidden="1">results!$C$1</definedName>
    <definedName name="_xlchart.v1.93" hidden="1">results!$C$17:$C$21</definedName>
    <definedName name="_xlchart.v1.94" hidden="1">results!$D$1</definedName>
    <definedName name="_xlchart.v1.95" hidden="1">results!$D$17:$D$21</definedName>
    <definedName name="_xlchart.v1.96" hidden="1">results!$E$1</definedName>
    <definedName name="_xlchart.v1.97" hidden="1">results!$E$17:$E$21</definedName>
    <definedName name="_xlchart.v1.98" hidden="1">results!$F$1</definedName>
    <definedName name="_xlchart.v1.99" hidden="1">results!$F$17:$F$21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C2" i="4"/>
  <c r="D2" i="4"/>
  <c r="E2" i="4"/>
  <c r="F2" i="4"/>
  <c r="G2" i="4"/>
  <c r="H2" i="4"/>
  <c r="I2" i="4"/>
  <c r="J2" i="4"/>
  <c r="K2" i="4"/>
  <c r="L2" i="4"/>
  <c r="M2" i="4"/>
  <c r="N2" i="4"/>
  <c r="N17" i="4" s="1"/>
  <c r="O2" i="4"/>
  <c r="O17" i="4" s="1"/>
  <c r="P2" i="4"/>
  <c r="Q2" i="4"/>
  <c r="R2" i="4"/>
  <c r="B3" i="4"/>
  <c r="C3" i="4"/>
  <c r="D3" i="4"/>
  <c r="E3" i="4"/>
  <c r="F3" i="4"/>
  <c r="G3" i="4"/>
  <c r="H3" i="4"/>
  <c r="I3" i="4"/>
  <c r="J3" i="4"/>
  <c r="J17" i="4" s="1"/>
  <c r="K3" i="4"/>
  <c r="L3" i="4"/>
  <c r="M3" i="4"/>
  <c r="N3" i="4"/>
  <c r="O3" i="4"/>
  <c r="P3" i="4"/>
  <c r="Q3" i="4"/>
  <c r="R3" i="4"/>
  <c r="B4" i="4"/>
  <c r="C4" i="4"/>
  <c r="D4" i="4"/>
  <c r="E4" i="4"/>
  <c r="E17" i="4" s="1"/>
  <c r="F4" i="4"/>
  <c r="G4" i="4"/>
  <c r="H4" i="4"/>
  <c r="I4" i="4"/>
  <c r="J4" i="4"/>
  <c r="K4" i="4"/>
  <c r="L4" i="4"/>
  <c r="M4" i="4"/>
  <c r="N4" i="4"/>
  <c r="O4" i="4"/>
  <c r="P4" i="4"/>
  <c r="Q4" i="4"/>
  <c r="Q17" i="4" s="1"/>
  <c r="R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B7" i="4"/>
  <c r="B18" i="4" s="1"/>
  <c r="C7" i="4"/>
  <c r="D7" i="4"/>
  <c r="E7" i="4"/>
  <c r="F7" i="4"/>
  <c r="G7" i="4"/>
  <c r="H7" i="4"/>
  <c r="H18" i="4" s="1"/>
  <c r="I7" i="4"/>
  <c r="J7" i="4"/>
  <c r="K7" i="4"/>
  <c r="L7" i="4"/>
  <c r="M7" i="4"/>
  <c r="M18" i="4" s="1"/>
  <c r="N7" i="4"/>
  <c r="N18" i="4" s="1"/>
  <c r="O7" i="4"/>
  <c r="P7" i="4"/>
  <c r="Q7" i="4"/>
  <c r="R7" i="4"/>
  <c r="B8" i="4"/>
  <c r="C8" i="4"/>
  <c r="D8" i="4"/>
  <c r="E8" i="4"/>
  <c r="F8" i="4"/>
  <c r="G8" i="4"/>
  <c r="H8" i="4"/>
  <c r="I8" i="4"/>
  <c r="I18" i="4" s="1"/>
  <c r="J8" i="4"/>
  <c r="K8" i="4"/>
  <c r="L8" i="4"/>
  <c r="M8" i="4"/>
  <c r="N8" i="4"/>
  <c r="O8" i="4"/>
  <c r="P8" i="4"/>
  <c r="Q8" i="4"/>
  <c r="R8" i="4"/>
  <c r="B9" i="4"/>
  <c r="C9" i="4"/>
  <c r="D9" i="4"/>
  <c r="D18" i="4" s="1"/>
  <c r="E9" i="4"/>
  <c r="F9" i="4"/>
  <c r="G9" i="4"/>
  <c r="H9" i="4"/>
  <c r="I9" i="4"/>
  <c r="J9" i="4"/>
  <c r="K9" i="4"/>
  <c r="L9" i="4"/>
  <c r="M9" i="4"/>
  <c r="N9" i="4"/>
  <c r="O9" i="4"/>
  <c r="P9" i="4"/>
  <c r="P18" i="4" s="1"/>
  <c r="Q9" i="4"/>
  <c r="R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B11" i="4"/>
  <c r="C11" i="4"/>
  <c r="D11" i="4"/>
  <c r="E11" i="4"/>
  <c r="F11" i="4"/>
  <c r="F18" i="4" s="1"/>
  <c r="G11" i="4"/>
  <c r="H11" i="4"/>
  <c r="I11" i="4"/>
  <c r="J11" i="4"/>
  <c r="K11" i="4"/>
  <c r="L11" i="4"/>
  <c r="M11" i="4"/>
  <c r="N11" i="4"/>
  <c r="O11" i="4"/>
  <c r="P11" i="4"/>
  <c r="Q11" i="4"/>
  <c r="R11" i="4"/>
  <c r="R18" i="4" s="1"/>
  <c r="B12" i="4"/>
  <c r="C12" i="4"/>
  <c r="D12" i="4"/>
  <c r="E12" i="4"/>
  <c r="F12" i="4"/>
  <c r="G12" i="4"/>
  <c r="G19" i="4" s="1"/>
  <c r="H12" i="4"/>
  <c r="I12" i="4"/>
  <c r="J12" i="4"/>
  <c r="K12" i="4"/>
  <c r="L12" i="4"/>
  <c r="L19" i="4" s="1"/>
  <c r="M12" i="4"/>
  <c r="M19" i="4" s="1"/>
  <c r="N12" i="4"/>
  <c r="N19" i="4" s="1"/>
  <c r="O12" i="4"/>
  <c r="P12" i="4"/>
  <c r="Q12" i="4"/>
  <c r="R12" i="4"/>
  <c r="B13" i="4"/>
  <c r="C13" i="4"/>
  <c r="D13" i="4"/>
  <c r="E13" i="4"/>
  <c r="F13" i="4"/>
  <c r="G13" i="4"/>
  <c r="H13" i="4"/>
  <c r="H19" i="4" s="1"/>
  <c r="I13" i="4"/>
  <c r="J13" i="4"/>
  <c r="K13" i="4"/>
  <c r="L13" i="4"/>
  <c r="M13" i="4"/>
  <c r="N13" i="4"/>
  <c r="O13" i="4"/>
  <c r="P13" i="4"/>
  <c r="Q13" i="4"/>
  <c r="R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B15" i="4"/>
  <c r="C15" i="4"/>
  <c r="D15" i="4"/>
  <c r="E15" i="4"/>
  <c r="F15" i="4"/>
  <c r="G15" i="4"/>
  <c r="H15" i="4"/>
  <c r="I15" i="4"/>
  <c r="J15" i="4"/>
  <c r="J19" i="4" s="1"/>
  <c r="K15" i="4"/>
  <c r="L15" i="4"/>
  <c r="M15" i="4"/>
  <c r="N15" i="4"/>
  <c r="O15" i="4"/>
  <c r="P15" i="4"/>
  <c r="Q15" i="4"/>
  <c r="R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O1" i="4"/>
  <c r="P1" i="4"/>
  <c r="Q1" i="4"/>
  <c r="R1" i="4"/>
  <c r="C1" i="4"/>
  <c r="D1" i="4"/>
  <c r="E1" i="4"/>
  <c r="F1" i="4"/>
  <c r="G1" i="4"/>
  <c r="H1" i="4"/>
  <c r="I1" i="4"/>
  <c r="J1" i="4"/>
  <c r="K1" i="4"/>
  <c r="L1" i="4"/>
  <c r="M1" i="4"/>
  <c r="N1" i="4"/>
  <c r="B1" i="4"/>
  <c r="K19" i="4" l="1"/>
  <c r="L18" i="4"/>
  <c r="H17" i="4"/>
  <c r="M17" i="4"/>
  <c r="I19" i="4"/>
  <c r="Q19" i="4"/>
  <c r="E19" i="4"/>
  <c r="K18" i="4"/>
  <c r="L17" i="4"/>
  <c r="K17" i="4"/>
  <c r="C18" i="4"/>
  <c r="J18" i="4"/>
  <c r="I17" i="4"/>
  <c r="R19" i="4"/>
  <c r="F19" i="4"/>
  <c r="G18" i="4"/>
  <c r="P19" i="4"/>
  <c r="D19" i="4"/>
  <c r="Q18" i="4"/>
  <c r="E18" i="4"/>
  <c r="O19" i="4"/>
  <c r="C19" i="4"/>
  <c r="B19" i="4"/>
  <c r="P17" i="4"/>
  <c r="D17" i="4"/>
  <c r="C17" i="4"/>
  <c r="O18" i="4"/>
  <c r="R17" i="4"/>
  <c r="F17" i="4"/>
  <c r="B17" i="4"/>
  <c r="G17" i="4"/>
</calcChain>
</file>

<file path=xl/sharedStrings.xml><?xml version="1.0" encoding="utf-8"?>
<sst xmlns="http://schemas.openxmlformats.org/spreadsheetml/2006/main" count="49" uniqueCount="25">
  <si>
    <t>tpvagenas</t>
  </si>
  <si>
    <t>IWM</t>
  </si>
  <si>
    <t>amrn</t>
  </si>
  <si>
    <t>jesus.alzateg</t>
  </si>
  <si>
    <t>zjh221149</t>
  </si>
  <si>
    <t>mohamed99</t>
  </si>
  <si>
    <t>culrich</t>
  </si>
  <si>
    <t>chinakk</t>
  </si>
  <si>
    <t>2021314087u</t>
  </si>
  <si>
    <t>p3</t>
  </si>
  <si>
    <t>mode</t>
  </si>
  <si>
    <t>var</t>
  </si>
  <si>
    <t>skew</t>
  </si>
  <si>
    <t>p4</t>
  </si>
  <si>
    <t>OnlyCar</t>
  </si>
  <si>
    <t>taich.brave</t>
  </si>
  <si>
    <t>helene</t>
  </si>
  <si>
    <t>MachineKim</t>
  </si>
  <si>
    <t>Jacobian</t>
  </si>
  <si>
    <t>DSC</t>
  </si>
  <si>
    <t>HD</t>
  </si>
  <si>
    <t>DSC_std</t>
  </si>
  <si>
    <t>HD_std</t>
  </si>
  <si>
    <t>Jacobian_std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</si>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</sst>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0" xfId="0" applyNumberFormat="1" applyFill="1"/>
    <xf numFmtId="165" fontId="0" fillId="2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164" fontId="0" fillId="4" borderId="0" xfId="0" applyNumberFormat="1" applyFill="1"/>
    <xf numFmtId="165" fontId="0" fillId="4" borderId="0" xfId="0" applyNumberFormat="1" applyFill="1"/>
    <xf numFmtId="0" fontId="0" fillId="0" borderId="0" xfId="0" applyAlignment="1">
      <alignment vertical="center"/>
    </xf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_xlchart.v1.57</cx:f>
      </cx:numDim>
    </cx:data>
    <cx:data id="1">
      <cx:numDim type="val">
        <cx:f dir="row">_xlchart.v1.58</cx:f>
      </cx:numDim>
    </cx:data>
    <cx:data id="2">
      <cx:numDim type="val">
        <cx:f dir="row">_xlchart.v1.59</cx:f>
      </cx:numDim>
    </cx:data>
    <cx:data id="3">
      <cx:numDim type="val">
        <cx:f dir="row">_xlchart.v1.60</cx:f>
      </cx:numDim>
    </cx:data>
    <cx:data id="4">
      <cx:numDim type="val">
        <cx:f dir="row">_xlchart.v1.61</cx:f>
      </cx:numDim>
    </cx:data>
  </cx:chartData>
  <cx:chart>
    <cx:title pos="t" align="ctr" overlay="0">
      <cx:tx>
        <cx:txData>
          <cx:v>DSC Cases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DSC Cases</a:t>
          </a:r>
        </a:p>
      </cx:txPr>
    </cx:title>
    <cx:plotArea>
      <cx:plotAreaRegion>
        <cx:series layoutId="boxWhisker" uniqueId="{64F0157F-2509-4269-AEF5-155C7686A5C3}">
          <cx:dataId val="0"/>
          <cx:layoutPr>
            <cx:statistics quartileMethod="exclusive"/>
          </cx:layoutPr>
        </cx:series>
        <cx:series layoutId="boxWhisker" uniqueId="{F482BD76-2FD6-4106-857D-76EDC7BEDD8D}">
          <cx:dataId val="1"/>
          <cx:layoutPr>
            <cx:statistics quartileMethod="exclusive"/>
          </cx:layoutPr>
        </cx:series>
        <cx:series layoutId="boxWhisker" uniqueId="{8105CDB3-D370-49C2-9DB4-E41F029F90E3}">
          <cx:dataId val="2"/>
          <cx:layoutPr>
            <cx:statistics quartileMethod="exclusive"/>
          </cx:layoutPr>
        </cx:series>
        <cx:series layoutId="boxWhisker" uniqueId="{54D556BD-C87C-447C-8266-6A5E9E7FDBE6}">
          <cx:dataId val="3"/>
          <cx:layoutPr>
            <cx:statistics quartileMethod="exclusive"/>
          </cx:layoutPr>
        </cx:series>
        <cx:series layoutId="boxWhisker" uniqueId="{963EF608-2684-4288-8A50-A17E0719F0C3}">
          <cx:dataId val="4"/>
          <cx:layoutPr>
            <cx:statistics quartileMethod="exclusive"/>
          </cx:layoutPr>
        </cx:series>
      </cx:plotAreaRegion>
      <cx:axis id="0">
        <cx:catScaling gapWidth="0.0500000007"/>
        <cx:tickLabels/>
      </cx:axis>
      <cx:axis id="1">
        <cx:valScaling max="1" min="0.75000000000000011"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  <cx:data id="1">
      <cx:numDim type="val">
        <cx:f>_xlchart.v1.29</cx:f>
      </cx:numDim>
    </cx:data>
    <cx:data id="2">
      <cx:numDim type="val">
        <cx:f>_xlchart.v1.31</cx:f>
      </cx:numDim>
    </cx:data>
    <cx:data id="3">
      <cx:numDim type="val">
        <cx:f>_xlchart.v1.33</cx:f>
      </cx:numDim>
    </cx:data>
    <cx:data id="4">
      <cx:numDim type="val">
        <cx:f>_xlchart.v1.35</cx:f>
      </cx:numDim>
    </cx:data>
    <cx:data id="5">
      <cx:numDim type="val">
        <cx:f>_xlchart.v1.37</cx:f>
      </cx:numDim>
    </cx:data>
    <cx:data id="6">
      <cx:numDim type="val">
        <cx:f>_xlchart.v1.39</cx:f>
      </cx:numDim>
    </cx:data>
    <cx:data id="7">
      <cx:numDim type="val">
        <cx:f>_xlchart.v1.41</cx:f>
      </cx:numDim>
    </cx:data>
    <cx:data id="8">
      <cx:numDim type="val">
        <cx:f>_xlchart.v1.43</cx:f>
      </cx:numDim>
    </cx:data>
    <cx:data id="9">
      <cx:numDim type="val">
        <cx:f>_xlchart.v1.45</cx:f>
      </cx:numDim>
    </cx:data>
    <cx:data id="10">
      <cx:numDim type="val">
        <cx:f>_xlchart.v1.47</cx:f>
      </cx:numDim>
    </cx:data>
    <cx:data id="11">
      <cx:numDim type="val">
        <cx:f>_xlchart.v1.49</cx:f>
      </cx:numDim>
    </cx:data>
    <cx:data id="12">
      <cx:numDim type="val">
        <cx:f>_xlchart.v1.51</cx:f>
      </cx:numDim>
    </cx:data>
  </cx:chartData>
  <cx:chart>
    <cx:title pos="t" align="ctr" overlay="0">
      <cx:tx>
        <cx:txData>
          <cx:v>DSC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DSC</a:t>
          </a:r>
        </a:p>
      </cx:txPr>
    </cx:title>
    <cx:plotArea>
      <cx:plotAreaRegion>
        <cx:series layoutId="boxWhisker" uniqueId="{09A173F5-95D8-43A3-A5E3-74A1EFC40C1A}">
          <cx:tx>
            <cx:txData>
              <cx:f>_xlchart.v1.26</cx:f>
              <cx:v>tpvagenas</cx:v>
            </cx:txData>
          </cx:tx>
          <cx:dataId val="0"/>
          <cx:layoutPr>
            <cx:statistics quartileMethod="exclusive"/>
          </cx:layoutPr>
        </cx:series>
        <cx:series layoutId="boxWhisker" uniqueId="{CD032E5A-633C-4E8D-B129-A229D925AFD6}">
          <cx:tx>
            <cx:txData>
              <cx:f>_xlchart.v1.28</cx:f>
              <cx:v>IWM</cx:v>
            </cx:txData>
          </cx:tx>
          <cx:dataId val="1"/>
          <cx:layoutPr>
            <cx:statistics quartileMethod="exclusive"/>
          </cx:layoutPr>
        </cx:series>
        <cx:series layoutId="boxWhisker" uniqueId="{03C45862-1D7C-410E-8CAA-6C63EABB25B1}">
          <cx:tx>
            <cx:txData>
              <cx:f>_xlchart.v1.30</cx:f>
              <cx:v>chinakk</cx:v>
            </cx:txData>
          </cx:tx>
          <cx:dataId val="2"/>
          <cx:layoutPr>
            <cx:statistics quartileMethod="exclusive"/>
          </cx:layoutPr>
        </cx:series>
        <cx:series layoutId="boxWhisker" uniqueId="{CD9700BD-446C-4ABF-B264-F4C6A39B5CD5}">
          <cx:tx>
            <cx:txData>
              <cx:f>_xlchart.v1.32</cx:f>
              <cx:v>amrn</cx:v>
            </cx:txData>
          </cx:tx>
          <cx:dataId val="3"/>
          <cx:layoutPr>
            <cx:statistics quartileMethod="exclusive"/>
          </cx:layoutPr>
        </cx:series>
        <cx:series layoutId="boxWhisker" uniqueId="{3E879A4C-4CA3-4DB8-A2F8-1DB855DC10AE}">
          <cx:tx>
            <cx:txData>
              <cx:f>_xlchart.v1.34</cx:f>
              <cx:v>jesus.alzateg</cx:v>
            </cx:txData>
          </cx:tx>
          <cx:dataId val="4"/>
          <cx:layoutPr>
            <cx:statistics quartileMethod="exclusive"/>
          </cx:layoutPr>
        </cx:series>
        <cx:series layoutId="boxWhisker" uniqueId="{73D009B0-BB37-465D-81B0-137C1DE6F0DA}">
          <cx:tx>
            <cx:txData>
              <cx:f>_xlchart.v1.36</cx:f>
              <cx:v>2021314087u</cx:v>
            </cx:txData>
          </cx:tx>
          <cx:dataId val="5"/>
          <cx:layoutPr>
            <cx:statistics quartileMethod="exclusive"/>
          </cx:layoutPr>
        </cx:series>
        <cx:series layoutId="boxWhisker" uniqueId="{F982868C-B9F2-4240-ACA5-04FFF3D24A34}">
          <cx:tx>
            <cx:txData>
              <cx:f>_xlchart.v1.38</cx:f>
              <cx:v>zjh221149</cx:v>
            </cx:txData>
          </cx:tx>
          <cx:dataId val="6"/>
          <cx:layoutPr>
            <cx:statistics quartileMethod="exclusive"/>
          </cx:layoutPr>
        </cx:series>
        <cx:series layoutId="boxWhisker" uniqueId="{E4BC3AD3-18A9-40A2-BB9E-23E31F42CD24}">
          <cx:tx>
            <cx:txData>
              <cx:f>_xlchart.v1.40</cx:f>
              <cx:v>mohamed99</cx:v>
            </cx:txData>
          </cx:tx>
          <cx:dataId val="7"/>
          <cx:layoutPr>
            <cx:statistics quartileMethod="exclusive"/>
          </cx:layoutPr>
        </cx:series>
        <cx:series layoutId="boxWhisker" uniqueId="{0CA92B89-C79F-4A9D-9D4B-566D63437F8A}">
          <cx:tx>
            <cx:txData>
              <cx:f>_xlchart.v1.42</cx:f>
              <cx:v>culrich</cx:v>
            </cx:txData>
          </cx:tx>
          <cx:dataId val="8"/>
          <cx:layoutPr>
            <cx:statistics quartileMethod="exclusive"/>
          </cx:layoutPr>
        </cx:series>
        <cx:series layoutId="boxWhisker" uniqueId="{338F5518-406F-4C02-9B66-747732865AF8}">
          <cx:tx>
            <cx:txData>
              <cx:f>_xlchart.v1.44</cx:f>
              <cx:v>OnlyCar</cx:v>
            </cx:txData>
          </cx:tx>
          <cx:dataId val="9"/>
          <cx:layoutPr>
            <cx:statistics quartileMethod="exclusive"/>
          </cx:layoutPr>
        </cx:series>
        <cx:series layoutId="boxWhisker" uniqueId="{5AF1B20F-1844-4D33-93F7-2B45C9E365E7}">
          <cx:tx>
            <cx:txData>
              <cx:f>_xlchart.v1.46</cx:f>
              <cx:v>taich.brave</cx:v>
            </cx:txData>
          </cx:tx>
          <cx:dataId val="10"/>
          <cx:layoutPr>
            <cx:statistics quartileMethod="exclusive"/>
          </cx:layoutPr>
        </cx:series>
        <cx:series layoutId="boxWhisker" uniqueId="{4DF131D3-61DD-4A14-81D6-CC0264A0CE50}">
          <cx:tx>
            <cx:txData>
              <cx:f>_xlchart.v1.48</cx:f>
              <cx:v>helene</cx:v>
            </cx:txData>
          </cx:tx>
          <cx:dataId val="11"/>
          <cx:layoutPr>
            <cx:statistics quartileMethod="exclusive"/>
          </cx:layoutPr>
        </cx:series>
        <cx:series layoutId="boxWhisker" uniqueId="{96A359AD-04BC-415C-ACEB-EDA8FBFE192A}">
          <cx:tx>
            <cx:txData>
              <cx:f>_xlchart.v1.50</cx:f>
              <cx:v>MachineKim</cx:v>
            </cx:txData>
          </cx:tx>
          <cx:dataId val="12"/>
          <cx:layoutPr>
            <cx:statistics quartileMethod="exclusive"/>
          </cx:layoutPr>
        </cx:series>
      </cx:plotAreaRegion>
      <cx:axis id="0">
        <cx:catScaling gapWidth="0.0500000007"/>
        <cx:tickLabels/>
      </cx:axis>
      <cx:axis id="1">
        <cx:valScaling max="1" min="0.75000000000000011"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  <cx:data id="12">
      <cx:numDim type="val">
        <cx:f>_xlchart.v1.25</cx:f>
      </cx:numDim>
    </cx:data>
  </cx:chartData>
  <cx:chart>
    <cx:title pos="t" align="ctr" overlay="0">
      <cx:tx>
        <cx:txData>
          <cx:v>HD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HD</a:t>
          </a:r>
        </a:p>
      </cx:txPr>
    </cx:title>
    <cx:plotArea>
      <cx:plotAreaRegion>
        <cx:series layoutId="boxWhisker" uniqueId="{E932F824-F428-49E8-9A3A-560CAD1C1C26}">
          <cx:tx>
            <cx:txData>
              <cx:f>_xlchart.v1.0</cx:f>
              <cx:v>tpvagenas</cx:v>
            </cx:txData>
          </cx:tx>
          <cx:dataId val="0"/>
          <cx:layoutPr>
            <cx:statistics quartileMethod="exclusive"/>
          </cx:layoutPr>
        </cx:series>
        <cx:series layoutId="boxWhisker" uniqueId="{F89A3A3D-BF2C-4E74-8C25-CFC0937B922F}">
          <cx:tx>
            <cx:txData>
              <cx:f>_xlchart.v1.2</cx:f>
              <cx:v>IWM</cx:v>
            </cx:txData>
          </cx:tx>
          <cx:dataId val="1"/>
          <cx:layoutPr>
            <cx:statistics quartileMethod="exclusive"/>
          </cx:layoutPr>
        </cx:series>
        <cx:series layoutId="boxWhisker" uniqueId="{1EF157D5-C3B6-4DBF-978B-2C95648491D6}">
          <cx:tx>
            <cx:txData>
              <cx:f>_xlchart.v1.4</cx:f>
              <cx:v>chinakk</cx:v>
            </cx:txData>
          </cx:tx>
          <cx:dataId val="2"/>
          <cx:layoutPr>
            <cx:statistics quartileMethod="exclusive"/>
          </cx:layoutPr>
        </cx:series>
        <cx:series layoutId="boxWhisker" uniqueId="{0A4F0B84-3E93-4DE8-809D-91349D9C66DF}">
          <cx:tx>
            <cx:txData>
              <cx:f>_xlchart.v1.6</cx:f>
              <cx:v>amrn</cx:v>
            </cx:txData>
          </cx:tx>
          <cx:dataId val="3"/>
          <cx:layoutPr>
            <cx:statistics quartileMethod="exclusive"/>
          </cx:layoutPr>
        </cx:series>
        <cx:series layoutId="boxWhisker" uniqueId="{845DE836-430F-4D50-BAE3-765C03064A67}">
          <cx:tx>
            <cx:txData>
              <cx:f>_xlchart.v1.8</cx:f>
              <cx:v>jesus.alzateg</cx:v>
            </cx:txData>
          </cx:tx>
          <cx:dataId val="4"/>
          <cx:layoutPr>
            <cx:statistics quartileMethod="exclusive"/>
          </cx:layoutPr>
        </cx:series>
        <cx:series layoutId="boxWhisker" uniqueId="{D476051E-C5CE-42E6-BC48-CB12D4B86009}">
          <cx:tx>
            <cx:txData>
              <cx:f>_xlchart.v1.10</cx:f>
              <cx:v>2021314087u</cx:v>
            </cx:txData>
          </cx:tx>
          <cx:dataId val="5"/>
          <cx:layoutPr>
            <cx:statistics quartileMethod="exclusive"/>
          </cx:layoutPr>
        </cx:series>
        <cx:series layoutId="boxWhisker" uniqueId="{9FF8A51E-5734-483D-85EA-9D76CF464CF0}">
          <cx:tx>
            <cx:txData>
              <cx:f>_xlchart.v1.12</cx:f>
              <cx:v>zjh221149</cx:v>
            </cx:txData>
          </cx:tx>
          <cx:dataId val="6"/>
          <cx:layoutPr>
            <cx:statistics quartileMethod="exclusive"/>
          </cx:layoutPr>
        </cx:series>
        <cx:series layoutId="boxWhisker" uniqueId="{92338B8C-E7A7-40FB-A36B-A54E6345336F}">
          <cx:tx>
            <cx:txData>
              <cx:f>_xlchart.v1.14</cx:f>
              <cx:v>mohamed99</cx:v>
            </cx:txData>
          </cx:tx>
          <cx:dataId val="7"/>
          <cx:layoutPr>
            <cx:statistics quartileMethod="exclusive"/>
          </cx:layoutPr>
        </cx:series>
        <cx:series layoutId="boxWhisker" uniqueId="{EF60E37D-8D88-4F2C-B0A4-F14C2B8479A7}">
          <cx:tx>
            <cx:txData>
              <cx:f>_xlchart.v1.16</cx:f>
              <cx:v>culrich</cx:v>
            </cx:txData>
          </cx:tx>
          <cx:dataId val="8"/>
          <cx:layoutPr>
            <cx:statistics quartileMethod="exclusive"/>
          </cx:layoutPr>
        </cx:series>
        <cx:series layoutId="boxWhisker" uniqueId="{B3467BA8-0514-46DD-B9A3-EEF172F502CE}">
          <cx:tx>
            <cx:txData>
              <cx:f>_xlchart.v1.18</cx:f>
              <cx:v>OnlyCar</cx:v>
            </cx:txData>
          </cx:tx>
          <cx:dataId val="9"/>
          <cx:layoutPr>
            <cx:statistics quartileMethod="exclusive"/>
          </cx:layoutPr>
        </cx:series>
        <cx:series layoutId="boxWhisker" uniqueId="{F0ED6F76-989A-42EE-9DD4-7585621C6C93}">
          <cx:tx>
            <cx:txData>
              <cx:f>_xlchart.v1.20</cx:f>
              <cx:v>taich.brave</cx:v>
            </cx:txData>
          </cx:tx>
          <cx:dataId val="10"/>
          <cx:layoutPr>
            <cx:statistics quartileMethod="exclusive"/>
          </cx:layoutPr>
        </cx:series>
        <cx:series layoutId="boxWhisker" uniqueId="{326FE313-704D-4016-B810-AED74E22928E}">
          <cx:tx>
            <cx:txData>
              <cx:f>_xlchart.v1.22</cx:f>
              <cx:v>helene</cx:v>
            </cx:txData>
          </cx:tx>
          <cx:dataId val="11"/>
          <cx:layoutPr>
            <cx:statistics quartileMethod="exclusive"/>
          </cx:layoutPr>
        </cx:series>
        <cx:series layoutId="boxWhisker" uniqueId="{70331300-ECAF-4F9C-BBA4-EE090C052A76}">
          <cx:tx>
            <cx:txData>
              <cx:f>_xlchart.v1.24</cx:f>
              <cx:v>MachineKim</cx:v>
            </cx:txData>
          </cx:tx>
          <cx:dataId val="12"/>
          <cx:layoutPr>
            <cx:statistics quartileMethod="exclusive"/>
          </cx:layoutPr>
        </cx:series>
      </cx:plotAreaRegion>
      <cx:axis id="0">
        <cx:catScaling gapWidth="0.0500000007"/>
        <cx:tickLabels/>
      </cx:axis>
      <cx:axis id="1">
        <cx:valScaling max="60"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_xlchart.v1.52</cx:f>
      </cx:numDim>
    </cx:data>
    <cx:data id="1">
      <cx:numDim type="val">
        <cx:f dir="row">_xlchart.v1.53</cx:f>
      </cx:numDim>
    </cx:data>
    <cx:data id="2">
      <cx:numDim type="val">
        <cx:f dir="row">_xlchart.v1.54</cx:f>
      </cx:numDim>
    </cx:data>
    <cx:data id="3">
      <cx:numDim type="val">
        <cx:f dir="row">_xlchart.v1.55</cx:f>
      </cx:numDim>
    </cx:data>
    <cx:data id="4">
      <cx:numDim type="val">
        <cx:f dir="row">_xlchart.v1.56</cx:f>
      </cx:numDim>
    </cx:data>
  </cx:chartData>
  <cx:chart>
    <cx:title pos="t" align="ctr" overlay="0">
      <cx:tx>
        <cx:txData>
          <cx:v>HD Cases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HD Cases</a:t>
          </a:r>
        </a:p>
      </cx:txPr>
    </cx:title>
    <cx:plotArea>
      <cx:plotAreaRegion>
        <cx:series layoutId="boxWhisker" uniqueId="{59847DDB-8AEE-4E38-95D5-988893A1555F}">
          <cx:dataId val="0"/>
          <cx:layoutPr>
            <cx:statistics quartileMethod="exclusive"/>
          </cx:layoutPr>
        </cx:series>
        <cx:series layoutId="boxWhisker" uniqueId="{76A7B43A-1F52-45B6-A6A2-8AC013C9D332}">
          <cx:dataId val="1"/>
          <cx:layoutPr>
            <cx:statistics quartileMethod="exclusive"/>
          </cx:layoutPr>
        </cx:series>
        <cx:series layoutId="boxWhisker" uniqueId="{C8BDECBD-C512-46AE-A352-045C72109EEC}">
          <cx:dataId val="2"/>
          <cx:layoutPr>
            <cx:statistics quartileMethod="exclusive"/>
          </cx:layoutPr>
        </cx:series>
        <cx:series layoutId="boxWhisker" uniqueId="{639B5309-2386-4949-9313-CC98117DC15C}">
          <cx:dataId val="3"/>
          <cx:layoutPr>
            <cx:statistics quartileMethod="exclusive"/>
          </cx:layoutPr>
        </cx:series>
        <cx:series layoutId="boxWhisker" uniqueId="{D85B8A54-674A-499D-8872-B0000D088C50}">
          <cx:dataId val="4"/>
          <cx:layoutPr>
            <cx:statistics quartileMethod="exclusive"/>
          </cx:layoutPr>
        </cx:series>
      </cx:plotAreaRegion>
      <cx:axis id="0">
        <cx:catScaling gapWidth="0.0500000007"/>
        <cx:tickLabels/>
      </cx:axis>
      <cx:axis id="1">
        <cx:valScaling max="4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319364</xdr:colOff>
      <xdr:row>21</xdr:row>
      <xdr:rowOff>40062</xdr:rowOff>
    </xdr:from>
    <xdr:to>
      <xdr:col>15</xdr:col>
      <xdr:colOff>728939</xdr:colOff>
      <xdr:row>38</xdr:row>
      <xdr:rowOff>92451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596A4F47-33E0-47B9-95CC-DB9D986E31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2089" y="4040562"/>
              <a:ext cx="4181475" cy="32908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46779</xdr:colOff>
      <xdr:row>21</xdr:row>
      <xdr:rowOff>40062</xdr:rowOff>
    </xdr:from>
    <xdr:to>
      <xdr:col>11</xdr:col>
      <xdr:colOff>324967</xdr:colOff>
      <xdr:row>38</xdr:row>
      <xdr:rowOff>73400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6FB7DEFC-0452-46B9-9A5F-70B2C32278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79" y="4040562"/>
              <a:ext cx="10650913" cy="3271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33333</xdr:colOff>
      <xdr:row>38</xdr:row>
      <xdr:rowOff>71999</xdr:rowOff>
    </xdr:from>
    <xdr:to>
      <xdr:col>11</xdr:col>
      <xdr:colOff>313762</xdr:colOff>
      <xdr:row>55</xdr:row>
      <xdr:rowOff>105337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B2493774-D496-4AE7-ADDF-EF568BD5F2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3" y="7310999"/>
              <a:ext cx="10653154" cy="3271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11</xdr:col>
      <xdr:colOff>326087</xdr:colOff>
      <xdr:row>38</xdr:row>
      <xdr:rowOff>35580</xdr:rowOff>
    </xdr:from>
    <xdr:to>
      <xdr:col>15</xdr:col>
      <xdr:colOff>735662</xdr:colOff>
      <xdr:row>55</xdr:row>
      <xdr:rowOff>87969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1A2FEC3A-FB7D-425E-9B40-4BF61F9A43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98812" y="7274580"/>
              <a:ext cx="4181475" cy="32908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E9AD-3E83-44C5-9259-2CB9881E64FC}">
  <dimension ref="A1:Q67"/>
  <sheetViews>
    <sheetView tabSelected="1" zoomScale="70" zoomScaleNormal="70" workbookViewId="0">
      <selection activeCell="I62" sqref="I62"/>
    </sheetView>
  </sheetViews>
  <sheetFormatPr baseColWidth="10" defaultColWidth="14.140625" defaultRowHeight="15" x14ac:dyDescent="0.25"/>
  <sheetData>
    <row r="1" spans="1:17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6</v>
      </c>
      <c r="J1" s="2" t="s">
        <v>14</v>
      </c>
      <c r="K1" s="2" t="s">
        <v>15</v>
      </c>
      <c r="L1" s="2" t="s">
        <v>16</v>
      </c>
      <c r="M1" s="2" t="s">
        <v>17</v>
      </c>
    </row>
    <row r="2" spans="1:17" x14ac:dyDescent="0.25">
      <c r="A2" s="10">
        <v>3.5091000000000001</v>
      </c>
      <c r="B2" s="10">
        <v>4.2259000000000002</v>
      </c>
      <c r="C2" s="10">
        <v>100</v>
      </c>
      <c r="D2" s="10">
        <v>3.8027000000000002</v>
      </c>
      <c r="E2" s="10">
        <v>100</v>
      </c>
      <c r="F2" s="10">
        <v>100</v>
      </c>
      <c r="G2" s="10">
        <v>100</v>
      </c>
      <c r="H2" s="10">
        <v>5.4249000000000001</v>
      </c>
      <c r="I2" s="10">
        <v>100</v>
      </c>
      <c r="J2" s="10">
        <v>100</v>
      </c>
      <c r="K2" s="10">
        <v>100</v>
      </c>
      <c r="L2" s="10">
        <v>100</v>
      </c>
      <c r="M2" s="10">
        <v>100</v>
      </c>
      <c r="N2" s="1"/>
      <c r="O2" s="1"/>
      <c r="P2" s="1"/>
      <c r="Q2" s="1"/>
    </row>
    <row r="3" spans="1:17" x14ac:dyDescent="0.25">
      <c r="A3" s="10">
        <v>3.4167000000000001</v>
      </c>
      <c r="B3" s="10">
        <v>4.1329000000000002</v>
      </c>
      <c r="C3" s="10">
        <v>100</v>
      </c>
      <c r="D3" s="10">
        <v>3.8186</v>
      </c>
      <c r="E3" s="10">
        <v>100</v>
      </c>
      <c r="F3" s="10">
        <v>100</v>
      </c>
      <c r="G3" s="10">
        <v>100</v>
      </c>
      <c r="H3" s="10">
        <v>6.8871000000000002</v>
      </c>
      <c r="I3" s="10">
        <v>100</v>
      </c>
      <c r="J3" s="10">
        <v>100</v>
      </c>
      <c r="K3" s="10">
        <v>100</v>
      </c>
      <c r="L3" s="10">
        <v>100</v>
      </c>
      <c r="M3" s="10">
        <v>100</v>
      </c>
      <c r="N3" s="1"/>
      <c r="O3" s="1"/>
      <c r="P3" s="1"/>
      <c r="Q3" s="1"/>
    </row>
    <row r="4" spans="1:17" x14ac:dyDescent="0.25">
      <c r="A4" s="10">
        <v>3.3635999999999999</v>
      </c>
      <c r="B4" s="10">
        <v>4.3414000000000001</v>
      </c>
      <c r="C4" s="10">
        <v>100</v>
      </c>
      <c r="D4" s="10">
        <v>3.8614999999999999</v>
      </c>
      <c r="E4" s="10">
        <v>100</v>
      </c>
      <c r="F4" s="10">
        <v>100</v>
      </c>
      <c r="G4" s="10">
        <v>100</v>
      </c>
      <c r="H4" s="10">
        <v>6.6019899999999998</v>
      </c>
      <c r="I4" s="10">
        <v>100</v>
      </c>
      <c r="J4" s="10">
        <v>100</v>
      </c>
      <c r="K4" s="10">
        <v>100</v>
      </c>
      <c r="L4" s="10">
        <v>4.117</v>
      </c>
      <c r="M4" s="10">
        <v>100</v>
      </c>
      <c r="N4" s="1"/>
      <c r="O4" s="1"/>
      <c r="P4" s="1"/>
      <c r="Q4" s="1"/>
    </row>
    <row r="5" spans="1:17" x14ac:dyDescent="0.25">
      <c r="A5" s="10">
        <v>3.6160999999999999</v>
      </c>
      <c r="B5" s="10">
        <v>5.4861000000000004</v>
      </c>
      <c r="C5" s="10">
        <v>100</v>
      </c>
      <c r="D5" s="10">
        <v>3.9598</v>
      </c>
      <c r="E5" s="10">
        <v>100</v>
      </c>
      <c r="F5" s="10">
        <v>100</v>
      </c>
      <c r="G5" s="10">
        <v>100</v>
      </c>
      <c r="H5" s="10">
        <v>5.4100999999999999</v>
      </c>
      <c r="I5" s="10">
        <v>100</v>
      </c>
      <c r="J5" s="10">
        <v>100</v>
      </c>
      <c r="K5" s="10">
        <v>100</v>
      </c>
      <c r="L5" s="10">
        <v>4.6928000000000001</v>
      </c>
      <c r="M5" s="10">
        <v>100</v>
      </c>
      <c r="N5" s="1"/>
      <c r="O5" s="1"/>
      <c r="P5" s="1"/>
      <c r="Q5" s="1"/>
    </row>
    <row r="6" spans="1:17" x14ac:dyDescent="0.25">
      <c r="A6" s="10">
        <v>3.5424000000000002</v>
      </c>
      <c r="B6" s="10">
        <v>4.6288999999999998</v>
      </c>
      <c r="C6" s="10">
        <v>100</v>
      </c>
      <c r="D6" s="10">
        <v>3.8281999999999998</v>
      </c>
      <c r="E6" s="10">
        <v>100</v>
      </c>
      <c r="F6" s="10">
        <v>100</v>
      </c>
      <c r="G6" s="10">
        <v>100</v>
      </c>
      <c r="H6" s="10">
        <v>5.5816999999999997</v>
      </c>
      <c r="I6" s="10">
        <v>100</v>
      </c>
      <c r="J6" s="10">
        <v>100</v>
      </c>
      <c r="K6" s="10">
        <v>100</v>
      </c>
      <c r="L6" s="10">
        <v>100</v>
      </c>
      <c r="M6" s="10">
        <v>100</v>
      </c>
      <c r="N6" s="1"/>
      <c r="O6" s="1"/>
      <c r="P6" s="1"/>
      <c r="Q6" s="1"/>
    </row>
    <row r="7" spans="1:17" x14ac:dyDescent="0.25">
      <c r="A7" s="3">
        <v>0.5696</v>
      </c>
      <c r="B7" s="3">
        <v>0.54920000000000002</v>
      </c>
      <c r="C7" s="3">
        <v>-100</v>
      </c>
      <c r="D7" s="3">
        <v>0.55700000000000005</v>
      </c>
      <c r="E7" s="3">
        <v>-100</v>
      </c>
      <c r="F7" s="3">
        <v>-100</v>
      </c>
      <c r="G7" s="3">
        <v>-100</v>
      </c>
      <c r="H7" s="4">
        <v>0.54520000000000002</v>
      </c>
      <c r="I7" s="3">
        <v>-100</v>
      </c>
      <c r="J7" s="3">
        <v>-100</v>
      </c>
      <c r="K7" s="3">
        <v>-100</v>
      </c>
      <c r="L7" s="3">
        <v>-100</v>
      </c>
      <c r="M7" s="3">
        <v>-100</v>
      </c>
      <c r="N7" s="1"/>
      <c r="O7" s="1"/>
      <c r="P7" s="1"/>
      <c r="Q7" s="1"/>
    </row>
    <row r="8" spans="1:17" x14ac:dyDescent="0.25">
      <c r="A8" s="3">
        <v>0.57269999999999999</v>
      </c>
      <c r="B8" s="3">
        <v>0.55049999999999999</v>
      </c>
      <c r="C8" s="3">
        <v>-100</v>
      </c>
      <c r="D8" s="3">
        <v>0.56130000000000002</v>
      </c>
      <c r="E8" s="3">
        <v>-100</v>
      </c>
      <c r="F8" s="3">
        <v>-100</v>
      </c>
      <c r="G8" s="3">
        <v>-100</v>
      </c>
      <c r="H8" s="4">
        <v>0.53820000000000001</v>
      </c>
      <c r="I8" s="3">
        <v>-100</v>
      </c>
      <c r="J8" s="3">
        <v>-100</v>
      </c>
      <c r="K8" s="3">
        <v>-100</v>
      </c>
      <c r="L8" s="3">
        <v>-100</v>
      </c>
      <c r="M8" s="3">
        <v>-100</v>
      </c>
      <c r="N8" s="1"/>
      <c r="O8" s="1"/>
      <c r="P8" s="1"/>
      <c r="Q8" s="1"/>
    </row>
    <row r="9" spans="1:17" x14ac:dyDescent="0.25">
      <c r="A9" s="3">
        <v>0.57440000000000002</v>
      </c>
      <c r="B9" s="3">
        <v>0.54990000000000006</v>
      </c>
      <c r="C9" s="3">
        <v>-100</v>
      </c>
      <c r="D9" s="3">
        <v>0.55530000000000002</v>
      </c>
      <c r="E9" s="3">
        <v>-100</v>
      </c>
      <c r="F9" s="3">
        <v>-100</v>
      </c>
      <c r="G9" s="3">
        <v>-100</v>
      </c>
      <c r="H9" s="4">
        <v>0.53800000000000003</v>
      </c>
      <c r="I9" s="3">
        <v>-100</v>
      </c>
      <c r="J9" s="3">
        <v>-100</v>
      </c>
      <c r="K9" s="3">
        <v>-100</v>
      </c>
      <c r="L9" s="3">
        <v>0.55230000000000001</v>
      </c>
      <c r="M9" s="3">
        <v>-100</v>
      </c>
      <c r="N9" s="1"/>
      <c r="O9" s="1"/>
      <c r="P9" s="1"/>
      <c r="Q9" s="1"/>
    </row>
    <row r="10" spans="1:17" x14ac:dyDescent="0.25">
      <c r="A10" s="3">
        <v>0.56769999999999998</v>
      </c>
      <c r="B10" s="3">
        <v>0.54</v>
      </c>
      <c r="C10" s="3">
        <v>-100</v>
      </c>
      <c r="D10" s="3">
        <v>0.5605</v>
      </c>
      <c r="E10" s="3">
        <v>-100</v>
      </c>
      <c r="F10" s="3">
        <v>-100</v>
      </c>
      <c r="G10" s="3">
        <v>-100</v>
      </c>
      <c r="H10" s="4">
        <v>0.54630000000000001</v>
      </c>
      <c r="I10" s="3">
        <v>-100</v>
      </c>
      <c r="J10" s="3">
        <v>-100</v>
      </c>
      <c r="K10" s="3">
        <v>-100</v>
      </c>
      <c r="L10" s="3">
        <v>0.54869999999999997</v>
      </c>
      <c r="M10" s="3">
        <v>-100</v>
      </c>
      <c r="N10" s="1"/>
      <c r="O10" s="1"/>
      <c r="P10" s="1"/>
      <c r="Q10" s="1"/>
    </row>
    <row r="11" spans="1:17" x14ac:dyDescent="0.25">
      <c r="A11" s="3">
        <v>0.56969999999999998</v>
      </c>
      <c r="B11" s="3">
        <v>0.54730000000000001</v>
      </c>
      <c r="C11" s="3">
        <v>-100</v>
      </c>
      <c r="D11" s="3">
        <v>0.55549999999999999</v>
      </c>
      <c r="E11" s="3">
        <v>-100</v>
      </c>
      <c r="F11" s="3">
        <v>-100</v>
      </c>
      <c r="G11" s="3">
        <v>-100</v>
      </c>
      <c r="H11" s="4">
        <v>0.54520000000000002</v>
      </c>
      <c r="I11" s="3">
        <v>-100</v>
      </c>
      <c r="J11" s="3">
        <v>-100</v>
      </c>
      <c r="K11" s="3">
        <v>-100</v>
      </c>
      <c r="L11" s="3">
        <v>-100</v>
      </c>
      <c r="M11" s="3">
        <v>-100</v>
      </c>
      <c r="N11" s="1"/>
      <c r="O11" s="1"/>
      <c r="P11" s="1"/>
      <c r="Q11" s="1"/>
    </row>
    <row r="12" spans="1:17" x14ac:dyDescent="0.25">
      <c r="A12" s="5">
        <v>0.91049999999999998</v>
      </c>
      <c r="B12" s="5">
        <v>0.94110000000000005</v>
      </c>
      <c r="C12" s="5">
        <v>0.92620000000000002</v>
      </c>
      <c r="D12" s="5">
        <v>0.92789999999999995</v>
      </c>
      <c r="E12" s="5">
        <v>0.94889999999999997</v>
      </c>
      <c r="F12" s="5">
        <v>0.91810000000000003</v>
      </c>
      <c r="G12" s="5">
        <v>0.91830000000000001</v>
      </c>
      <c r="H12" s="6">
        <v>0.9486</v>
      </c>
      <c r="I12" s="5">
        <v>0.88929999999999998</v>
      </c>
      <c r="J12" s="5">
        <v>0.86809999999999998</v>
      </c>
      <c r="K12" s="5">
        <v>0.85370000000000001</v>
      </c>
      <c r="L12" s="5">
        <v>0.84709999999999996</v>
      </c>
      <c r="M12" s="5">
        <v>0.91849999999999998</v>
      </c>
      <c r="N12" s="1"/>
      <c r="O12" s="1"/>
      <c r="P12" s="1"/>
      <c r="Q12" s="1"/>
    </row>
    <row r="13" spans="1:17" x14ac:dyDescent="0.25">
      <c r="A13" s="5">
        <v>0.87670000000000003</v>
      </c>
      <c r="B13" s="5">
        <v>0.92520000000000002</v>
      </c>
      <c r="C13" s="5">
        <v>0.90459999999999996</v>
      </c>
      <c r="D13" s="5">
        <v>0.88739999999999997</v>
      </c>
      <c r="E13" s="5">
        <v>0.8901</v>
      </c>
      <c r="F13" s="5">
        <v>0.92100000000000004</v>
      </c>
      <c r="G13" s="5">
        <v>0.89170000000000005</v>
      </c>
      <c r="H13" s="6">
        <v>0.91159999999999997</v>
      </c>
      <c r="I13" s="5">
        <v>0.92630000000000001</v>
      </c>
      <c r="J13" s="5">
        <v>0.84640000000000004</v>
      </c>
      <c r="K13" s="5">
        <v>0.9093</v>
      </c>
      <c r="L13" s="5">
        <v>0.83079999999999998</v>
      </c>
      <c r="M13" s="5">
        <v>0.93569999999999998</v>
      </c>
      <c r="N13" s="1"/>
      <c r="O13" s="1"/>
      <c r="P13" s="1"/>
      <c r="Q13" s="1"/>
    </row>
    <row r="14" spans="1:17" x14ac:dyDescent="0.25">
      <c r="A14" s="5">
        <v>0.87539999999999996</v>
      </c>
      <c r="B14" s="5">
        <v>0.90459999999999996</v>
      </c>
      <c r="C14" s="5">
        <v>0.84989999999999999</v>
      </c>
      <c r="D14" s="5">
        <v>0.94720000000000004</v>
      </c>
      <c r="E14" s="5">
        <v>0.93630000000000002</v>
      </c>
      <c r="F14" s="5">
        <v>0.93669999999999998</v>
      </c>
      <c r="G14" s="5">
        <v>0.83520000000000005</v>
      </c>
      <c r="H14" s="6">
        <v>0.90310000000000001</v>
      </c>
      <c r="I14" s="5">
        <v>0.94110000000000005</v>
      </c>
      <c r="J14" s="5">
        <v>0.89339999999999997</v>
      </c>
      <c r="K14" s="5">
        <v>0.87439999999999996</v>
      </c>
      <c r="L14" s="5">
        <v>0.76790000000000003</v>
      </c>
      <c r="M14" s="5">
        <v>0.88590000000000002</v>
      </c>
      <c r="N14" s="1"/>
      <c r="O14" s="1"/>
      <c r="P14" s="1"/>
      <c r="Q14" s="1"/>
    </row>
    <row r="15" spans="1:17" x14ac:dyDescent="0.25">
      <c r="A15" s="5">
        <v>0.99329000000000001</v>
      </c>
      <c r="B15" s="5">
        <v>0.9143</v>
      </c>
      <c r="C15" s="5">
        <v>0.88749999999999996</v>
      </c>
      <c r="D15" s="5">
        <v>0.88919999999999999</v>
      </c>
      <c r="E15" s="5">
        <v>0.92049999999999998</v>
      </c>
      <c r="F15" s="5">
        <v>0.88249999999999995</v>
      </c>
      <c r="G15" s="5">
        <v>0.86380000000000001</v>
      </c>
      <c r="H15" s="6">
        <v>0.93279999999999996</v>
      </c>
      <c r="I15" s="5">
        <v>0.92410000000000003</v>
      </c>
      <c r="J15" s="5">
        <v>0.92300000000000004</v>
      </c>
      <c r="K15" s="5">
        <v>0.91300000000000003</v>
      </c>
      <c r="L15" s="5">
        <v>0.79810000000000003</v>
      </c>
      <c r="M15" s="5">
        <v>0.88239999999999996</v>
      </c>
      <c r="N15" s="1"/>
      <c r="O15" s="1"/>
      <c r="P15" s="1"/>
      <c r="Q15" s="1"/>
    </row>
    <row r="16" spans="1:17" x14ac:dyDescent="0.25">
      <c r="A16" s="5">
        <v>0.9194</v>
      </c>
      <c r="B16" s="5">
        <v>0.90590000000000004</v>
      </c>
      <c r="C16" s="5">
        <v>0.87319999999999998</v>
      </c>
      <c r="D16" s="5">
        <v>0.9234</v>
      </c>
      <c r="E16" s="5">
        <v>0.83860000000000001</v>
      </c>
      <c r="F16" s="5">
        <v>0.87529999999999997</v>
      </c>
      <c r="G16" s="5">
        <v>0.87390000000000001</v>
      </c>
      <c r="H16" s="6">
        <v>0.90439999999999998</v>
      </c>
      <c r="I16" s="5">
        <v>0.87870000000000004</v>
      </c>
      <c r="J16" s="5">
        <v>0.90659999999999996</v>
      </c>
      <c r="K16" s="5">
        <v>0.93540000000000001</v>
      </c>
      <c r="L16" s="5">
        <v>0.83350000000000002</v>
      </c>
      <c r="M16" s="5">
        <v>0.9073</v>
      </c>
      <c r="N16" s="1"/>
      <c r="O16" s="1"/>
      <c r="P16" s="1"/>
      <c r="Q16" s="1"/>
    </row>
    <row r="17" spans="1:13" x14ac:dyDescent="0.25">
      <c r="A17" s="7">
        <v>6</v>
      </c>
      <c r="B17" s="7">
        <v>1.5634999999999999</v>
      </c>
      <c r="C17" s="7">
        <v>2.0017</v>
      </c>
      <c r="D17" s="7">
        <v>2.383</v>
      </c>
      <c r="E17" s="7">
        <v>15.8033</v>
      </c>
      <c r="F17" s="7">
        <v>3.4022999999999999</v>
      </c>
      <c r="G17" s="7">
        <v>4.2325999999999997</v>
      </c>
      <c r="H17" s="8">
        <v>1.5938361883163401</v>
      </c>
      <c r="I17" s="7">
        <v>15.423999999999999</v>
      </c>
      <c r="J17" s="7">
        <v>9.9532000000000007</v>
      </c>
      <c r="K17" s="7">
        <v>10.137499999999999</v>
      </c>
      <c r="L17" s="7">
        <v>4.0628000000000002</v>
      </c>
      <c r="M17" s="7">
        <v>2.383</v>
      </c>
    </row>
    <row r="18" spans="1:13" x14ac:dyDescent="0.25">
      <c r="A18" s="7">
        <v>15.1601</v>
      </c>
      <c r="B18" s="7">
        <v>2.383</v>
      </c>
      <c r="C18" s="7">
        <v>2.7814000000000001</v>
      </c>
      <c r="D18" s="7">
        <v>13.5647</v>
      </c>
      <c r="E18" s="7">
        <v>16.0337</v>
      </c>
      <c r="F18" s="7">
        <v>2.6187</v>
      </c>
      <c r="G18" s="7">
        <v>6</v>
      </c>
      <c r="H18" s="8">
        <v>13.0524883270263</v>
      </c>
      <c r="I18" s="7">
        <v>2.2360000000000002</v>
      </c>
      <c r="J18" s="7">
        <v>8.8653999999999993</v>
      </c>
      <c r="K18" s="7">
        <v>2.8610000000000002</v>
      </c>
      <c r="L18" s="7">
        <v>5.7968000000000002</v>
      </c>
      <c r="M18" s="7">
        <v>2</v>
      </c>
    </row>
    <row r="19" spans="1:13" x14ac:dyDescent="0.25">
      <c r="A19" s="7">
        <v>10.5853</v>
      </c>
      <c r="B19" s="7">
        <v>10.762499999999999</v>
      </c>
      <c r="C19" s="7">
        <v>8.9939</v>
      </c>
      <c r="D19" s="7">
        <v>1.5636000000000001</v>
      </c>
      <c r="E19" s="7">
        <v>2.0017</v>
      </c>
      <c r="F19" s="7">
        <v>1.8755999999999999</v>
      </c>
      <c r="G19" s="7">
        <v>14.869300000000001</v>
      </c>
      <c r="H19" s="8">
        <v>10.1990699768066</v>
      </c>
      <c r="I19" s="7">
        <v>2</v>
      </c>
      <c r="J19" s="7">
        <v>4.0698999999999996</v>
      </c>
      <c r="K19" s="7">
        <v>11.8248</v>
      </c>
      <c r="L19" s="7">
        <v>167.49</v>
      </c>
      <c r="M19" s="7">
        <v>4.6383000000000001</v>
      </c>
    </row>
    <row r="20" spans="1:13" x14ac:dyDescent="0.25">
      <c r="A20" s="7">
        <v>1.9777</v>
      </c>
      <c r="B20" s="7">
        <v>2.9188999999999998</v>
      </c>
      <c r="C20" s="7">
        <v>5.5389999999999997</v>
      </c>
      <c r="D20" s="7">
        <v>5.6673999999999998</v>
      </c>
      <c r="E20" s="7">
        <v>5.6847000000000003</v>
      </c>
      <c r="F20" s="7">
        <v>10.5</v>
      </c>
      <c r="G20" s="7">
        <v>55.366500000000002</v>
      </c>
      <c r="H20" s="8">
        <v>2.2345387935638401</v>
      </c>
      <c r="I20" s="7">
        <v>2.7088999999999999</v>
      </c>
      <c r="J20" s="7">
        <v>2.2111000000000001</v>
      </c>
      <c r="K20" s="7">
        <v>2.6187</v>
      </c>
      <c r="L20" s="7">
        <v>28.46</v>
      </c>
      <c r="M20" s="7">
        <v>17.029299999999999</v>
      </c>
    </row>
    <row r="21" spans="1:13" x14ac:dyDescent="0.25">
      <c r="A21" s="7">
        <v>2.9020000000000001</v>
      </c>
      <c r="B21" s="7">
        <v>18.956</v>
      </c>
      <c r="C21" s="7">
        <v>11.000999999999999</v>
      </c>
      <c r="D21" s="7">
        <v>2.6124000000000001</v>
      </c>
      <c r="E21" s="7">
        <v>23.642299999999999</v>
      </c>
      <c r="F21" s="7">
        <v>14.485900000000001</v>
      </c>
      <c r="G21" s="7">
        <v>22.6495</v>
      </c>
      <c r="H21" s="8">
        <v>8.4830980300903303</v>
      </c>
      <c r="I21" s="7">
        <v>7.8739999999999997</v>
      </c>
      <c r="J21" s="7">
        <v>2.9020000000000001</v>
      </c>
      <c r="K21" s="7">
        <v>1.8755999999999999</v>
      </c>
      <c r="L21" s="7">
        <v>4.7275</v>
      </c>
      <c r="M21" s="7">
        <v>3</v>
      </c>
    </row>
    <row r="60" spans="3:5" x14ac:dyDescent="0.25">
      <c r="C60" s="2" t="s">
        <v>20</v>
      </c>
      <c r="D60" s="2"/>
      <c r="E60" s="2"/>
    </row>
    <row r="61" spans="3:5" x14ac:dyDescent="0.25">
      <c r="C61" s="2" t="s">
        <v>24</v>
      </c>
      <c r="D61" s="2" t="s">
        <v>11</v>
      </c>
      <c r="E61" s="2" t="s">
        <v>12</v>
      </c>
    </row>
    <row r="62" spans="3:5" x14ac:dyDescent="0.25">
      <c r="C62" t="s">
        <v>14</v>
      </c>
      <c r="D62" t="s">
        <v>8</v>
      </c>
      <c r="E62" t="s">
        <v>5</v>
      </c>
    </row>
    <row r="63" spans="3:5" x14ac:dyDescent="0.25">
      <c r="C63" t="s">
        <v>2</v>
      </c>
      <c r="D63" t="s">
        <v>14</v>
      </c>
      <c r="E63" t="s">
        <v>0</v>
      </c>
    </row>
    <row r="64" spans="3:5" x14ac:dyDescent="0.25">
      <c r="C64" t="s">
        <v>5</v>
      </c>
      <c r="D64" t="s">
        <v>1</v>
      </c>
      <c r="E64" t="s">
        <v>7</v>
      </c>
    </row>
    <row r="65" spans="3:5" x14ac:dyDescent="0.25">
      <c r="C65" t="s">
        <v>0</v>
      </c>
      <c r="D65" t="s">
        <v>2</v>
      </c>
      <c r="E65" t="s">
        <v>15</v>
      </c>
    </row>
    <row r="66" spans="3:5" x14ac:dyDescent="0.25">
      <c r="C66" t="s">
        <v>17</v>
      </c>
      <c r="D66" t="s">
        <v>15</v>
      </c>
      <c r="E66" t="s">
        <v>0</v>
      </c>
    </row>
    <row r="67" spans="3:5" x14ac:dyDescent="0.25">
      <c r="C67" t="s">
        <v>8</v>
      </c>
      <c r="D67" t="s">
        <v>4</v>
      </c>
      <c r="E67" t="s">
        <v>4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C0A8E-F3D7-491F-AC6E-5E2601B6EAF5}">
  <dimension ref="A1:R38"/>
  <sheetViews>
    <sheetView workbookViewId="0">
      <selection activeCell="B27" sqref="B27"/>
    </sheetView>
  </sheetViews>
  <sheetFormatPr baseColWidth="10" defaultColWidth="13.28515625" defaultRowHeight="15" x14ac:dyDescent="0.25"/>
  <sheetData>
    <row r="1" spans="1:18" x14ac:dyDescent="0.25">
      <c r="B1" s="2" t="str">
        <f>results!A1</f>
        <v>tpvagenas</v>
      </c>
      <c r="C1" s="2" t="str">
        <f>results!B1</f>
        <v>IWM</v>
      </c>
      <c r="D1" s="2" t="str">
        <f>results!C1</f>
        <v>chinakk</v>
      </c>
      <c r="E1" s="2" t="str">
        <f>results!D1</f>
        <v>amrn</v>
      </c>
      <c r="F1" s="2" t="str">
        <f>results!E1</f>
        <v>jesus.alzateg</v>
      </c>
      <c r="G1" s="2" t="str">
        <f>results!F1</f>
        <v>2021314087u</v>
      </c>
      <c r="H1" s="2" t="str">
        <f>results!G1</f>
        <v>zjh221149</v>
      </c>
      <c r="I1" s="2" t="str">
        <f>results!H1</f>
        <v>mohamed99</v>
      </c>
      <c r="J1" s="2" t="str">
        <f>results!I1</f>
        <v>culrich</v>
      </c>
      <c r="K1" s="2" t="str">
        <f>results!J1</f>
        <v>OnlyCar</v>
      </c>
      <c r="L1" s="2" t="str">
        <f>results!K1</f>
        <v>taich.brave</v>
      </c>
      <c r="M1" s="2" t="str">
        <f>results!L1</f>
        <v>helene</v>
      </c>
      <c r="N1" s="2" t="str">
        <f>results!M1</f>
        <v>MachineKim</v>
      </c>
      <c r="O1" s="2">
        <f>results!N1</f>
        <v>0</v>
      </c>
      <c r="P1" s="2">
        <f>results!O1</f>
        <v>0</v>
      </c>
      <c r="Q1" s="2">
        <f>results!P1</f>
        <v>0</v>
      </c>
      <c r="R1" s="2">
        <f>results!Q1</f>
        <v>0</v>
      </c>
    </row>
    <row r="2" spans="1:18" x14ac:dyDescent="0.25">
      <c r="A2" s="9" t="s">
        <v>18</v>
      </c>
      <c r="B2">
        <f>results!A7</f>
        <v>0.5696</v>
      </c>
      <c r="C2">
        <f>results!B7</f>
        <v>0.54920000000000002</v>
      </c>
      <c r="D2">
        <f>results!C7</f>
        <v>-100</v>
      </c>
      <c r="E2">
        <f>results!D7</f>
        <v>0.55700000000000005</v>
      </c>
      <c r="F2">
        <f>results!E7</f>
        <v>-100</v>
      </c>
      <c r="G2">
        <f>results!F7</f>
        <v>-100</v>
      </c>
      <c r="H2">
        <f>results!G7</f>
        <v>-100</v>
      </c>
      <c r="I2">
        <f>results!H7</f>
        <v>0.54520000000000002</v>
      </c>
      <c r="J2">
        <f>results!I7</f>
        <v>-100</v>
      </c>
      <c r="K2">
        <f>results!J7</f>
        <v>-100</v>
      </c>
      <c r="L2">
        <f>results!K7</f>
        <v>-100</v>
      </c>
      <c r="M2">
        <f>results!L7</f>
        <v>-100</v>
      </c>
      <c r="N2">
        <f>results!M7</f>
        <v>-100</v>
      </c>
      <c r="O2">
        <f>results!N2</f>
        <v>0</v>
      </c>
      <c r="P2">
        <f>results!O2</f>
        <v>0</v>
      </c>
      <c r="Q2">
        <f>results!P2</f>
        <v>0</v>
      </c>
      <c r="R2">
        <f>results!Q2</f>
        <v>0</v>
      </c>
    </row>
    <row r="3" spans="1:18" x14ac:dyDescent="0.25">
      <c r="A3" s="9"/>
      <c r="B3">
        <f>results!A8</f>
        <v>0.57269999999999999</v>
      </c>
      <c r="C3">
        <f>results!B8</f>
        <v>0.55049999999999999</v>
      </c>
      <c r="D3">
        <f>results!C8</f>
        <v>-100</v>
      </c>
      <c r="E3">
        <f>results!D8</f>
        <v>0.56130000000000002</v>
      </c>
      <c r="F3">
        <f>results!E8</f>
        <v>-100</v>
      </c>
      <c r="G3">
        <f>results!F8</f>
        <v>-100</v>
      </c>
      <c r="H3">
        <f>results!G8</f>
        <v>-100</v>
      </c>
      <c r="I3">
        <f>results!H8</f>
        <v>0.53820000000000001</v>
      </c>
      <c r="J3">
        <f>results!I8</f>
        <v>-100</v>
      </c>
      <c r="K3">
        <f>results!J8</f>
        <v>-100</v>
      </c>
      <c r="L3">
        <f>results!K8</f>
        <v>-100</v>
      </c>
      <c r="M3">
        <f>results!L8</f>
        <v>-100</v>
      </c>
      <c r="N3">
        <f>results!M8</f>
        <v>-100</v>
      </c>
      <c r="O3">
        <f>results!N3</f>
        <v>0</v>
      </c>
      <c r="P3">
        <f>results!O3</f>
        <v>0</v>
      </c>
      <c r="Q3">
        <f>results!P3</f>
        <v>0</v>
      </c>
      <c r="R3">
        <f>results!Q3</f>
        <v>0</v>
      </c>
    </row>
    <row r="4" spans="1:18" x14ac:dyDescent="0.25">
      <c r="A4" s="9"/>
      <c r="B4">
        <f>results!A9</f>
        <v>0.57440000000000002</v>
      </c>
      <c r="C4">
        <f>results!B9</f>
        <v>0.54990000000000006</v>
      </c>
      <c r="D4">
        <f>results!C9</f>
        <v>-100</v>
      </c>
      <c r="E4">
        <f>results!D9</f>
        <v>0.55530000000000002</v>
      </c>
      <c r="F4">
        <f>results!E9</f>
        <v>-100</v>
      </c>
      <c r="G4">
        <f>results!F9</f>
        <v>-100</v>
      </c>
      <c r="H4">
        <f>results!G9</f>
        <v>-100</v>
      </c>
      <c r="I4">
        <f>results!H9</f>
        <v>0.53800000000000003</v>
      </c>
      <c r="J4">
        <f>results!I9</f>
        <v>-100</v>
      </c>
      <c r="K4">
        <f>results!J9</f>
        <v>-100</v>
      </c>
      <c r="L4">
        <f>results!K9</f>
        <v>-100</v>
      </c>
      <c r="M4">
        <f>results!L9</f>
        <v>0.55230000000000001</v>
      </c>
      <c r="N4">
        <f>results!M9</f>
        <v>-100</v>
      </c>
      <c r="O4">
        <f>results!N4</f>
        <v>0</v>
      </c>
      <c r="P4">
        <f>results!O4</f>
        <v>0</v>
      </c>
      <c r="Q4">
        <f>results!P4</f>
        <v>0</v>
      </c>
      <c r="R4">
        <f>results!Q4</f>
        <v>0</v>
      </c>
    </row>
    <row r="5" spans="1:18" x14ac:dyDescent="0.25">
      <c r="A5" s="9"/>
      <c r="B5">
        <f>results!A10</f>
        <v>0.56769999999999998</v>
      </c>
      <c r="C5">
        <f>results!B10</f>
        <v>0.54</v>
      </c>
      <c r="D5">
        <f>results!C10</f>
        <v>-100</v>
      </c>
      <c r="E5">
        <f>results!D10</f>
        <v>0.5605</v>
      </c>
      <c r="F5">
        <f>results!E10</f>
        <v>-100</v>
      </c>
      <c r="G5">
        <f>results!F10</f>
        <v>-100</v>
      </c>
      <c r="H5">
        <f>results!G10</f>
        <v>-100</v>
      </c>
      <c r="I5">
        <f>results!H10</f>
        <v>0.54630000000000001</v>
      </c>
      <c r="J5">
        <f>results!I10</f>
        <v>-100</v>
      </c>
      <c r="K5">
        <f>results!J10</f>
        <v>-100</v>
      </c>
      <c r="L5">
        <f>results!K10</f>
        <v>-100</v>
      </c>
      <c r="M5">
        <f>results!L10</f>
        <v>0.54869999999999997</v>
      </c>
      <c r="N5">
        <f>results!M10</f>
        <v>-100</v>
      </c>
      <c r="O5">
        <f>results!N5</f>
        <v>0</v>
      </c>
      <c r="P5">
        <f>results!O5</f>
        <v>0</v>
      </c>
      <c r="Q5">
        <f>results!P5</f>
        <v>0</v>
      </c>
      <c r="R5">
        <f>results!Q5</f>
        <v>0</v>
      </c>
    </row>
    <row r="6" spans="1:18" x14ac:dyDescent="0.25">
      <c r="A6" s="9"/>
      <c r="B6">
        <f>results!A11</f>
        <v>0.56969999999999998</v>
      </c>
      <c r="C6">
        <f>results!B11</f>
        <v>0.54730000000000001</v>
      </c>
      <c r="D6">
        <f>results!C11</f>
        <v>-100</v>
      </c>
      <c r="E6">
        <f>results!D11</f>
        <v>0.55549999999999999</v>
      </c>
      <c r="F6">
        <f>results!E11</f>
        <v>-100</v>
      </c>
      <c r="G6">
        <f>results!F11</f>
        <v>-100</v>
      </c>
      <c r="H6">
        <f>results!G11</f>
        <v>-100</v>
      </c>
      <c r="I6">
        <f>results!H11</f>
        <v>0.54520000000000002</v>
      </c>
      <c r="J6">
        <f>results!I11</f>
        <v>-100</v>
      </c>
      <c r="K6">
        <f>results!J11</f>
        <v>-100</v>
      </c>
      <c r="L6">
        <f>results!K11</f>
        <v>-100</v>
      </c>
      <c r="M6">
        <f>results!L11</f>
        <v>-100</v>
      </c>
      <c r="N6">
        <f>results!M11</f>
        <v>-100</v>
      </c>
      <c r="O6">
        <f>results!N6</f>
        <v>0</v>
      </c>
      <c r="P6">
        <f>results!O6</f>
        <v>0</v>
      </c>
      <c r="Q6">
        <f>results!P6</f>
        <v>0</v>
      </c>
      <c r="R6">
        <f>results!Q6</f>
        <v>0</v>
      </c>
    </row>
    <row r="7" spans="1:18" x14ac:dyDescent="0.25">
      <c r="A7" s="9" t="s">
        <v>19</v>
      </c>
      <c r="B7">
        <f>results!A12</f>
        <v>0.91049999999999998</v>
      </c>
      <c r="C7">
        <f>results!B12</f>
        <v>0.94110000000000005</v>
      </c>
      <c r="D7">
        <f>results!C12</f>
        <v>0.92620000000000002</v>
      </c>
      <c r="E7">
        <f>results!D12</f>
        <v>0.92789999999999995</v>
      </c>
      <c r="F7">
        <f>results!E12</f>
        <v>0.94889999999999997</v>
      </c>
      <c r="G7">
        <f>results!F12</f>
        <v>0.91810000000000003</v>
      </c>
      <c r="H7">
        <f>results!G12</f>
        <v>0.91830000000000001</v>
      </c>
      <c r="I7">
        <f>results!H12</f>
        <v>0.9486</v>
      </c>
      <c r="J7">
        <f>results!I12</f>
        <v>0.88929999999999998</v>
      </c>
      <c r="K7">
        <f>results!J12</f>
        <v>0.86809999999999998</v>
      </c>
      <c r="L7">
        <f>results!K12</f>
        <v>0.85370000000000001</v>
      </c>
      <c r="M7">
        <f>results!L12</f>
        <v>0.84709999999999996</v>
      </c>
      <c r="N7">
        <f>results!M12</f>
        <v>0.91849999999999998</v>
      </c>
      <c r="O7">
        <f>results!N7</f>
        <v>0</v>
      </c>
      <c r="P7">
        <f>results!O7</f>
        <v>0</v>
      </c>
      <c r="Q7">
        <f>results!P7</f>
        <v>0</v>
      </c>
      <c r="R7">
        <f>results!Q7</f>
        <v>0</v>
      </c>
    </row>
    <row r="8" spans="1:18" x14ac:dyDescent="0.25">
      <c r="A8" s="9"/>
      <c r="B8">
        <f>results!A13</f>
        <v>0.87670000000000003</v>
      </c>
      <c r="C8">
        <f>results!B13</f>
        <v>0.92520000000000002</v>
      </c>
      <c r="D8">
        <f>results!C13</f>
        <v>0.90459999999999996</v>
      </c>
      <c r="E8">
        <f>results!D13</f>
        <v>0.88739999999999997</v>
      </c>
      <c r="F8">
        <f>results!E13</f>
        <v>0.8901</v>
      </c>
      <c r="G8">
        <f>results!F13</f>
        <v>0.92100000000000004</v>
      </c>
      <c r="H8">
        <f>results!G13</f>
        <v>0.89170000000000005</v>
      </c>
      <c r="I8">
        <f>results!H13</f>
        <v>0.91159999999999997</v>
      </c>
      <c r="J8">
        <f>results!I13</f>
        <v>0.92630000000000001</v>
      </c>
      <c r="K8">
        <f>results!J13</f>
        <v>0.84640000000000004</v>
      </c>
      <c r="L8">
        <f>results!K13</f>
        <v>0.9093</v>
      </c>
      <c r="M8">
        <f>results!L13</f>
        <v>0.83079999999999998</v>
      </c>
      <c r="N8">
        <f>results!M13</f>
        <v>0.93569999999999998</v>
      </c>
      <c r="O8">
        <f>results!N8</f>
        <v>0</v>
      </c>
      <c r="P8">
        <f>results!O8</f>
        <v>0</v>
      </c>
      <c r="Q8">
        <f>results!P8</f>
        <v>0</v>
      </c>
      <c r="R8">
        <f>results!Q8</f>
        <v>0</v>
      </c>
    </row>
    <row r="9" spans="1:18" x14ac:dyDescent="0.25">
      <c r="A9" s="9"/>
      <c r="B9">
        <f>results!A14</f>
        <v>0.87539999999999996</v>
      </c>
      <c r="C9">
        <f>results!B14</f>
        <v>0.90459999999999996</v>
      </c>
      <c r="D9">
        <f>results!C14</f>
        <v>0.84989999999999999</v>
      </c>
      <c r="E9">
        <f>results!D14</f>
        <v>0.94720000000000004</v>
      </c>
      <c r="F9">
        <f>results!E14</f>
        <v>0.93630000000000002</v>
      </c>
      <c r="G9">
        <f>results!F14</f>
        <v>0.93669999999999998</v>
      </c>
      <c r="H9">
        <f>results!G14</f>
        <v>0.83520000000000005</v>
      </c>
      <c r="I9">
        <f>results!H14</f>
        <v>0.90310000000000001</v>
      </c>
      <c r="J9">
        <f>results!I14</f>
        <v>0.94110000000000005</v>
      </c>
      <c r="K9">
        <f>results!J14</f>
        <v>0.89339999999999997</v>
      </c>
      <c r="L9">
        <f>results!K14</f>
        <v>0.87439999999999996</v>
      </c>
      <c r="M9">
        <f>results!L14</f>
        <v>0.76790000000000003</v>
      </c>
      <c r="N9">
        <f>results!M14</f>
        <v>0.88590000000000002</v>
      </c>
      <c r="O9">
        <f>results!N9</f>
        <v>0</v>
      </c>
      <c r="P9">
        <f>results!O9</f>
        <v>0</v>
      </c>
      <c r="Q9">
        <f>results!P9</f>
        <v>0</v>
      </c>
      <c r="R9">
        <f>results!Q9</f>
        <v>0</v>
      </c>
    </row>
    <row r="10" spans="1:18" x14ac:dyDescent="0.25">
      <c r="A10" s="9"/>
      <c r="B10">
        <f>results!A15</f>
        <v>0.99329000000000001</v>
      </c>
      <c r="C10">
        <f>results!B15</f>
        <v>0.9143</v>
      </c>
      <c r="D10">
        <f>results!C15</f>
        <v>0.88749999999999996</v>
      </c>
      <c r="E10">
        <f>results!D15</f>
        <v>0.88919999999999999</v>
      </c>
      <c r="F10">
        <f>results!E15</f>
        <v>0.92049999999999998</v>
      </c>
      <c r="G10">
        <f>results!F15</f>
        <v>0.88249999999999995</v>
      </c>
      <c r="H10">
        <f>results!G15</f>
        <v>0.86380000000000001</v>
      </c>
      <c r="I10">
        <f>results!H15</f>
        <v>0.93279999999999996</v>
      </c>
      <c r="J10">
        <f>results!I15</f>
        <v>0.92410000000000003</v>
      </c>
      <c r="K10">
        <f>results!J15</f>
        <v>0.92300000000000004</v>
      </c>
      <c r="L10">
        <f>results!K15</f>
        <v>0.91300000000000003</v>
      </c>
      <c r="M10">
        <f>results!L15</f>
        <v>0.79810000000000003</v>
      </c>
      <c r="N10">
        <f>results!M15</f>
        <v>0.88239999999999996</v>
      </c>
      <c r="O10">
        <f>results!N10</f>
        <v>0</v>
      </c>
      <c r="P10">
        <f>results!O10</f>
        <v>0</v>
      </c>
      <c r="Q10">
        <f>results!P10</f>
        <v>0</v>
      </c>
      <c r="R10">
        <f>results!Q10</f>
        <v>0</v>
      </c>
    </row>
    <row r="11" spans="1:18" x14ac:dyDescent="0.25">
      <c r="A11" s="9"/>
      <c r="B11">
        <f>results!A16</f>
        <v>0.9194</v>
      </c>
      <c r="C11">
        <f>results!B16</f>
        <v>0.90590000000000004</v>
      </c>
      <c r="D11">
        <f>results!C16</f>
        <v>0.87319999999999998</v>
      </c>
      <c r="E11">
        <f>results!D16</f>
        <v>0.9234</v>
      </c>
      <c r="F11">
        <f>results!E16</f>
        <v>0.83860000000000001</v>
      </c>
      <c r="G11">
        <f>results!F16</f>
        <v>0.87529999999999997</v>
      </c>
      <c r="H11">
        <f>results!G16</f>
        <v>0.87390000000000001</v>
      </c>
      <c r="I11">
        <f>results!H16</f>
        <v>0.90439999999999998</v>
      </c>
      <c r="J11">
        <f>results!I16</f>
        <v>0.87870000000000004</v>
      </c>
      <c r="K11">
        <f>results!J16</f>
        <v>0.90659999999999996</v>
      </c>
      <c r="L11">
        <f>results!K16</f>
        <v>0.93540000000000001</v>
      </c>
      <c r="M11">
        <f>results!L16</f>
        <v>0.83350000000000002</v>
      </c>
      <c r="N11">
        <f>results!M16</f>
        <v>0.9073</v>
      </c>
      <c r="O11">
        <f>results!N11</f>
        <v>0</v>
      </c>
      <c r="P11">
        <f>results!O11</f>
        <v>0</v>
      </c>
      <c r="Q11">
        <f>results!P11</f>
        <v>0</v>
      </c>
      <c r="R11">
        <f>results!Q11</f>
        <v>0</v>
      </c>
    </row>
    <row r="12" spans="1:18" x14ac:dyDescent="0.25">
      <c r="A12" s="9" t="s">
        <v>20</v>
      </c>
      <c r="B12">
        <f>results!A17</f>
        <v>6</v>
      </c>
      <c r="C12">
        <f>results!B17</f>
        <v>1.5634999999999999</v>
      </c>
      <c r="D12">
        <f>results!C17</f>
        <v>2.0017</v>
      </c>
      <c r="E12">
        <f>results!D17</f>
        <v>2.383</v>
      </c>
      <c r="F12">
        <f>results!E17</f>
        <v>15.8033</v>
      </c>
      <c r="G12">
        <f>results!F17</f>
        <v>3.4022999999999999</v>
      </c>
      <c r="H12">
        <f>results!G17</f>
        <v>4.2325999999999997</v>
      </c>
      <c r="I12">
        <f>results!H17</f>
        <v>1.5938361883163401</v>
      </c>
      <c r="J12">
        <f>results!I17</f>
        <v>15.423999999999999</v>
      </c>
      <c r="K12">
        <f>results!J17</f>
        <v>9.9532000000000007</v>
      </c>
      <c r="L12">
        <f>results!K17</f>
        <v>10.137499999999999</v>
      </c>
      <c r="M12">
        <f>results!L17</f>
        <v>4.0628000000000002</v>
      </c>
      <c r="N12">
        <f>results!M17</f>
        <v>2.383</v>
      </c>
      <c r="O12">
        <f>results!N12</f>
        <v>0</v>
      </c>
      <c r="P12">
        <f>results!O12</f>
        <v>0</v>
      </c>
      <c r="Q12">
        <f>results!P12</f>
        <v>0</v>
      </c>
      <c r="R12">
        <f>results!Q12</f>
        <v>0</v>
      </c>
    </row>
    <row r="13" spans="1:18" x14ac:dyDescent="0.25">
      <c r="A13" s="9"/>
      <c r="B13">
        <f>results!A18</f>
        <v>15.1601</v>
      </c>
      <c r="C13">
        <f>results!B18</f>
        <v>2.383</v>
      </c>
      <c r="D13">
        <f>results!C18</f>
        <v>2.7814000000000001</v>
      </c>
      <c r="E13">
        <f>results!D18</f>
        <v>13.5647</v>
      </c>
      <c r="F13">
        <f>results!E18</f>
        <v>16.0337</v>
      </c>
      <c r="G13">
        <f>results!F18</f>
        <v>2.6187</v>
      </c>
      <c r="H13">
        <f>results!G18</f>
        <v>6</v>
      </c>
      <c r="I13">
        <f>results!H18</f>
        <v>13.0524883270263</v>
      </c>
      <c r="J13">
        <f>results!I18</f>
        <v>2.2360000000000002</v>
      </c>
      <c r="K13">
        <f>results!J18</f>
        <v>8.8653999999999993</v>
      </c>
      <c r="L13">
        <f>results!K18</f>
        <v>2.8610000000000002</v>
      </c>
      <c r="M13">
        <f>results!L18</f>
        <v>5.7968000000000002</v>
      </c>
      <c r="N13">
        <f>results!M18</f>
        <v>2</v>
      </c>
      <c r="O13">
        <f>results!N13</f>
        <v>0</v>
      </c>
      <c r="P13">
        <f>results!O13</f>
        <v>0</v>
      </c>
      <c r="Q13">
        <f>results!P13</f>
        <v>0</v>
      </c>
      <c r="R13">
        <f>results!Q13</f>
        <v>0</v>
      </c>
    </row>
    <row r="14" spans="1:18" x14ac:dyDescent="0.25">
      <c r="A14" s="9"/>
      <c r="B14">
        <f>results!A19</f>
        <v>10.5853</v>
      </c>
      <c r="C14">
        <f>results!B19</f>
        <v>10.762499999999999</v>
      </c>
      <c r="D14">
        <f>results!C19</f>
        <v>8.9939</v>
      </c>
      <c r="E14">
        <f>results!D19</f>
        <v>1.5636000000000001</v>
      </c>
      <c r="F14">
        <f>results!E19</f>
        <v>2.0017</v>
      </c>
      <c r="G14">
        <f>results!F19</f>
        <v>1.8755999999999999</v>
      </c>
      <c r="H14">
        <f>results!G19</f>
        <v>14.869300000000001</v>
      </c>
      <c r="I14">
        <f>results!H19</f>
        <v>10.1990699768066</v>
      </c>
      <c r="J14">
        <f>results!I19</f>
        <v>2</v>
      </c>
      <c r="K14">
        <f>results!J19</f>
        <v>4.0698999999999996</v>
      </c>
      <c r="L14">
        <f>results!K19</f>
        <v>11.8248</v>
      </c>
      <c r="M14">
        <f>results!L19</f>
        <v>167.49</v>
      </c>
      <c r="N14">
        <f>results!M19</f>
        <v>4.6383000000000001</v>
      </c>
      <c r="O14">
        <f>results!N14</f>
        <v>0</v>
      </c>
      <c r="P14">
        <f>results!O14</f>
        <v>0</v>
      </c>
      <c r="Q14">
        <f>results!P14</f>
        <v>0</v>
      </c>
      <c r="R14">
        <f>results!Q14</f>
        <v>0</v>
      </c>
    </row>
    <row r="15" spans="1:18" x14ac:dyDescent="0.25">
      <c r="A15" s="9"/>
      <c r="B15">
        <f>results!A20</f>
        <v>1.9777</v>
      </c>
      <c r="C15">
        <f>results!B20</f>
        <v>2.9188999999999998</v>
      </c>
      <c r="D15">
        <f>results!C20</f>
        <v>5.5389999999999997</v>
      </c>
      <c r="E15">
        <f>results!D20</f>
        <v>5.6673999999999998</v>
      </c>
      <c r="F15">
        <f>results!E20</f>
        <v>5.6847000000000003</v>
      </c>
      <c r="G15">
        <f>results!F20</f>
        <v>10.5</v>
      </c>
      <c r="H15">
        <f>results!G20</f>
        <v>55.366500000000002</v>
      </c>
      <c r="I15">
        <f>results!H20</f>
        <v>2.2345387935638401</v>
      </c>
      <c r="J15">
        <f>results!I20</f>
        <v>2.7088999999999999</v>
      </c>
      <c r="K15">
        <f>results!J20</f>
        <v>2.2111000000000001</v>
      </c>
      <c r="L15">
        <f>results!K20</f>
        <v>2.6187</v>
      </c>
      <c r="M15">
        <f>results!L20</f>
        <v>28.46</v>
      </c>
      <c r="N15">
        <f>results!M20</f>
        <v>17.029299999999999</v>
      </c>
      <c r="O15">
        <f>results!N15</f>
        <v>0</v>
      </c>
      <c r="P15">
        <f>results!O15</f>
        <v>0</v>
      </c>
      <c r="Q15">
        <f>results!P15</f>
        <v>0</v>
      </c>
      <c r="R15">
        <f>results!Q15</f>
        <v>0</v>
      </c>
    </row>
    <row r="16" spans="1:18" x14ac:dyDescent="0.25">
      <c r="A16" s="9"/>
      <c r="B16">
        <f>results!A21</f>
        <v>2.9020000000000001</v>
      </c>
      <c r="C16">
        <f>results!B21</f>
        <v>18.956</v>
      </c>
      <c r="D16">
        <f>results!C21</f>
        <v>11.000999999999999</v>
      </c>
      <c r="E16">
        <f>results!D21</f>
        <v>2.6124000000000001</v>
      </c>
      <c r="F16">
        <f>results!E21</f>
        <v>23.642299999999999</v>
      </c>
      <c r="G16">
        <f>results!F21</f>
        <v>14.485900000000001</v>
      </c>
      <c r="H16">
        <f>results!G21</f>
        <v>22.6495</v>
      </c>
      <c r="I16">
        <f>results!H21</f>
        <v>8.4830980300903303</v>
      </c>
      <c r="J16">
        <f>results!I21</f>
        <v>7.8739999999999997</v>
      </c>
      <c r="K16">
        <f>results!J21</f>
        <v>2.9020000000000001</v>
      </c>
      <c r="L16">
        <f>results!K21</f>
        <v>1.8755999999999999</v>
      </c>
      <c r="M16">
        <f>results!L21</f>
        <v>4.7275</v>
      </c>
      <c r="N16">
        <f>results!M21</f>
        <v>3</v>
      </c>
      <c r="O16">
        <f>results!N16</f>
        <v>0</v>
      </c>
      <c r="P16">
        <f>results!O16</f>
        <v>0</v>
      </c>
      <c r="Q16">
        <f>results!P16</f>
        <v>0</v>
      </c>
      <c r="R16">
        <f>results!Q16</f>
        <v>0</v>
      </c>
    </row>
    <row r="17" spans="1:18" x14ac:dyDescent="0.25">
      <c r="A17" t="s">
        <v>23</v>
      </c>
      <c r="B17">
        <f>_xlfn.STDEV.P(B2:B6)</f>
        <v>2.4011663832396233E-3</v>
      </c>
      <c r="C17">
        <f t="shared" ref="C17:R17" si="0">_xlfn.STDEV.P(C2:C6)</f>
        <v>3.8436441042323305E-3</v>
      </c>
      <c r="D17">
        <f t="shared" si="0"/>
        <v>0</v>
      </c>
      <c r="E17">
        <f t="shared" si="0"/>
        <v>2.5158696309626216E-3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3.6804347569274975E-3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49.259483689498815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</row>
    <row r="18" spans="1:18" x14ac:dyDescent="0.25">
      <c r="A18" t="s">
        <v>21</v>
      </c>
      <c r="B18">
        <f>_xlfn.STDEV.P(B7:B11)</f>
        <v>4.2904468951380816E-2</v>
      </c>
      <c r="C18">
        <f t="shared" ref="C18:R18" si="1">_xlfn.STDEV.P(C7:C11)</f>
        <v>1.3600499990809181E-2</v>
      </c>
      <c r="D18">
        <f t="shared" si="1"/>
        <v>2.6097156933275328E-2</v>
      </c>
      <c r="E18">
        <f t="shared" si="1"/>
        <v>2.3243097900236979E-2</v>
      </c>
      <c r="F18">
        <f t="shared" si="1"/>
        <v>3.9396568378476812E-2</v>
      </c>
      <c r="G18">
        <f t="shared" si="1"/>
        <v>2.368986281091558E-2</v>
      </c>
      <c r="H18">
        <f t="shared" si="1"/>
        <v>2.7756037181125109E-2</v>
      </c>
      <c r="I18">
        <f t="shared" si="1"/>
        <v>1.778358793944574E-2</v>
      </c>
      <c r="J18">
        <f t="shared" si="1"/>
        <v>2.3756430708336648E-2</v>
      </c>
      <c r="K18">
        <f t="shared" si="1"/>
        <v>2.7296300115583424E-2</v>
      </c>
      <c r="L18">
        <f t="shared" si="1"/>
        <v>2.9214284177436226E-2</v>
      </c>
      <c r="M18">
        <f t="shared" si="1"/>
        <v>2.8723398127658901E-2</v>
      </c>
      <c r="N18">
        <f t="shared" si="1"/>
        <v>2.0004959385112479E-2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</row>
    <row r="19" spans="1:18" x14ac:dyDescent="0.25">
      <c r="A19" t="s">
        <v>22</v>
      </c>
      <c r="B19">
        <f>_xlfn.STDEV.P(B12:B16)</f>
        <v>4.9382288198907904</v>
      </c>
      <c r="C19">
        <f t="shared" ref="C19:R19" si="2">_xlfn.STDEV.P(C12:C16)</f>
        <v>6.695195185623791</v>
      </c>
      <c r="D19">
        <f t="shared" si="2"/>
        <v>3.4788403314897902</v>
      </c>
      <c r="E19">
        <f t="shared" si="2"/>
        <v>4.4279229606667725</v>
      </c>
      <c r="F19">
        <f t="shared" si="2"/>
        <v>7.7990212405403794</v>
      </c>
      <c r="G19">
        <f t="shared" si="2"/>
        <v>5.0157880318051724</v>
      </c>
      <c r="H19">
        <f t="shared" si="2"/>
        <v>18.583863417857977</v>
      </c>
      <c r="I19">
        <f t="shared" si="2"/>
        <v>4.4930851371511702</v>
      </c>
      <c r="J19">
        <f t="shared" si="2"/>
        <v>5.1635431077507237</v>
      </c>
      <c r="K19">
        <f t="shared" si="2"/>
        <v>3.1849094212551763</v>
      </c>
      <c r="L19">
        <f t="shared" si="2"/>
        <v>4.2249557012588905</v>
      </c>
      <c r="M19">
        <f t="shared" si="2"/>
        <v>63.356382622507731</v>
      </c>
      <c r="N19">
        <f t="shared" si="2"/>
        <v>5.6815860867894976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</row>
    <row r="21" spans="1:18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8" x14ac:dyDescent="0.25">
      <c r="A22" s="2"/>
    </row>
    <row r="23" spans="1:18" x14ac:dyDescent="0.25">
      <c r="A23" s="2"/>
    </row>
    <row r="24" spans="1:18" x14ac:dyDescent="0.25">
      <c r="A24" s="2"/>
    </row>
    <row r="25" spans="1:18" x14ac:dyDescent="0.25">
      <c r="A25" s="2"/>
    </row>
    <row r="26" spans="1:18" x14ac:dyDescent="0.25">
      <c r="A26" s="2"/>
    </row>
    <row r="27" spans="1:18" x14ac:dyDescent="0.25">
      <c r="A27" s="2"/>
    </row>
    <row r="28" spans="1:18" x14ac:dyDescent="0.25">
      <c r="A28" s="2"/>
    </row>
    <row r="29" spans="1:18" x14ac:dyDescent="0.25">
      <c r="A29" s="2"/>
    </row>
    <row r="30" spans="1:18" x14ac:dyDescent="0.25">
      <c r="A30" s="2"/>
    </row>
    <row r="31" spans="1:18" x14ac:dyDescent="0.25">
      <c r="A31" s="2"/>
    </row>
    <row r="32" spans="1:18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4EC3-EB1C-4B9F-9FE1-7E3B813A5911}">
  <dimension ref="A1:D10"/>
  <sheetViews>
    <sheetView workbookViewId="0">
      <selection sqref="A1:D10"/>
    </sheetView>
  </sheetViews>
  <sheetFormatPr baseColWidth="10" defaultRowHeight="15" x14ac:dyDescent="0.25"/>
  <sheetData>
    <row r="1" spans="1:4" x14ac:dyDescent="0.25">
      <c r="A1" s="2" t="s">
        <v>9</v>
      </c>
      <c r="B1" s="2" t="s">
        <v>10</v>
      </c>
      <c r="C1" s="2" t="s">
        <v>11</v>
      </c>
      <c r="D1" s="2" t="s">
        <v>12</v>
      </c>
    </row>
    <row r="2" spans="1:4" x14ac:dyDescent="0.25">
      <c r="A2">
        <v>0.21260000000000001</v>
      </c>
      <c r="B2">
        <v>6</v>
      </c>
      <c r="C2">
        <v>30.482600000000001</v>
      </c>
      <c r="D2">
        <v>0.40679999999999999</v>
      </c>
    </row>
    <row r="3" spans="1:4" x14ac:dyDescent="0.25">
      <c r="A3">
        <v>0.55579999999999996</v>
      </c>
      <c r="B3">
        <v>1.5634999999999999</v>
      </c>
      <c r="C3">
        <v>56.031999999999996</v>
      </c>
      <c r="D3">
        <v>0.72840000000000005</v>
      </c>
    </row>
    <row r="4" spans="1:4" x14ac:dyDescent="0.25">
      <c r="A4">
        <v>0.57489999999999997</v>
      </c>
      <c r="B4">
        <v>2.0017</v>
      </c>
      <c r="C4">
        <v>15.1279</v>
      </c>
      <c r="D4">
        <v>0.18279999999999999</v>
      </c>
    </row>
    <row r="5" spans="1:4" x14ac:dyDescent="0.25">
      <c r="A5">
        <v>0.37119999999999997</v>
      </c>
      <c r="B5">
        <v>2.383</v>
      </c>
      <c r="C5">
        <v>24.508099999999999</v>
      </c>
      <c r="D5">
        <v>1.0506</v>
      </c>
    </row>
    <row r="6" spans="1:4" x14ac:dyDescent="0.25">
      <c r="A6">
        <v>0.6573</v>
      </c>
      <c r="B6">
        <v>15.8033</v>
      </c>
      <c r="C6">
        <v>76.030900000000003</v>
      </c>
      <c r="D6">
        <v>-4.9599999999999998E-2</v>
      </c>
    </row>
    <row r="7" spans="1:4" x14ac:dyDescent="0.25">
      <c r="A7">
        <v>0.29970000000000002</v>
      </c>
      <c r="B7">
        <v>3.4022999999999999</v>
      </c>
      <c r="C7">
        <v>31.447600000000001</v>
      </c>
      <c r="D7">
        <v>0.50649999999999995</v>
      </c>
    </row>
    <row r="8" spans="1:4" x14ac:dyDescent="0.25">
      <c r="A8">
        <v>0.2208</v>
      </c>
      <c r="B8">
        <v>4.2325999999999997</v>
      </c>
      <c r="C8">
        <v>431.69990000000001</v>
      </c>
      <c r="D8">
        <v>0.95379999999999998</v>
      </c>
    </row>
    <row r="9" spans="1:4" x14ac:dyDescent="0.25">
      <c r="A9">
        <v>0.86560000000000004</v>
      </c>
      <c r="B9">
        <v>1.5938000000000001</v>
      </c>
      <c r="C9">
        <v>25.234500000000001</v>
      </c>
      <c r="D9">
        <v>-8.4000000000000005E-2</v>
      </c>
    </row>
    <row r="10" spans="1:4" x14ac:dyDescent="0.25">
      <c r="A10">
        <v>9.1300000000000006E-2</v>
      </c>
      <c r="B10">
        <v>15.423999999999999</v>
      </c>
      <c r="C10">
        <v>33.3277</v>
      </c>
      <c r="D10">
        <v>0.84199999999999997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8113E-2582-473D-95C4-68F7D690F7B9}">
  <dimension ref="A1:D10"/>
  <sheetViews>
    <sheetView workbookViewId="0">
      <selection sqref="A1:D10"/>
    </sheetView>
  </sheetViews>
  <sheetFormatPr baseColWidth="10" defaultRowHeight="15" x14ac:dyDescent="0.25"/>
  <sheetData>
    <row r="1" spans="1:4" x14ac:dyDescent="0.25">
      <c r="A1" s="2" t="s">
        <v>13</v>
      </c>
      <c r="B1" s="2" t="s">
        <v>10</v>
      </c>
      <c r="C1" s="2" t="s">
        <v>11</v>
      </c>
      <c r="D1" s="2" t="s">
        <v>12</v>
      </c>
    </row>
    <row r="2" spans="1:4" x14ac:dyDescent="0.25">
      <c r="A2">
        <v>18.260999999999999</v>
      </c>
      <c r="B2">
        <v>0.91049999999999998</v>
      </c>
      <c r="C2">
        <v>2.3E-3</v>
      </c>
      <c r="D2">
        <v>0.81530000000000002</v>
      </c>
    </row>
    <row r="3" spans="1:4" x14ac:dyDescent="0.25">
      <c r="A3">
        <v>173.90950000000001</v>
      </c>
      <c r="B3">
        <v>0.94110000000000005</v>
      </c>
      <c r="C3">
        <v>2.0000000000000001E-4</v>
      </c>
      <c r="D3">
        <v>0.55889999999999995</v>
      </c>
    </row>
    <row r="4" spans="1:4" x14ac:dyDescent="0.25">
      <c r="A4">
        <v>48.775599999999997</v>
      </c>
      <c r="B4">
        <v>0.92620000000000002</v>
      </c>
      <c r="C4">
        <v>8.0000000000000004E-4</v>
      </c>
      <c r="D4">
        <v>-1.09E-2</v>
      </c>
    </row>
    <row r="5" spans="1:4" x14ac:dyDescent="0.25">
      <c r="A5">
        <v>60.428400000000003</v>
      </c>
      <c r="B5">
        <v>0.92789999999999995</v>
      </c>
      <c r="C5">
        <v>5.9999999999999995E-4</v>
      </c>
      <c r="D5">
        <v>-3.1800000000000002E-2</v>
      </c>
    </row>
    <row r="6" spans="1:4" x14ac:dyDescent="0.25">
      <c r="A6">
        <v>21.534199999999998</v>
      </c>
      <c r="B6">
        <v>0.94889999999999997</v>
      </c>
      <c r="C6">
        <v>1.9E-3</v>
      </c>
      <c r="D6">
        <v>-0.64610000000000001</v>
      </c>
    </row>
    <row r="7" spans="1:4" x14ac:dyDescent="0.25">
      <c r="A7">
        <v>57.945300000000003</v>
      </c>
      <c r="B7">
        <v>0.91810000000000003</v>
      </c>
      <c r="C7">
        <v>6.9999999999999999E-4</v>
      </c>
      <c r="D7">
        <v>-0.18690000000000001</v>
      </c>
    </row>
    <row r="8" spans="1:4" x14ac:dyDescent="0.25">
      <c r="A8">
        <v>42.793599999999998</v>
      </c>
      <c r="B8">
        <v>0.91830000000000001</v>
      </c>
      <c r="C8">
        <v>9.6000000000000002E-4</v>
      </c>
      <c r="D8">
        <v>2.5999999999999999E-2</v>
      </c>
    </row>
    <row r="9" spans="1:4" x14ac:dyDescent="0.25">
      <c r="A9">
        <v>102.1049</v>
      </c>
      <c r="B9">
        <v>0.9486</v>
      </c>
      <c r="C9">
        <v>3.8999999999999999E-4</v>
      </c>
      <c r="D9">
        <v>0.50249999999999995</v>
      </c>
    </row>
    <row r="10" spans="1:4" x14ac:dyDescent="0.25">
      <c r="A10">
        <v>57.585999999999999</v>
      </c>
      <c r="B10">
        <v>0.88929999999999998</v>
      </c>
      <c r="C10">
        <v>6.9999999999999999E-4</v>
      </c>
      <c r="D10">
        <v>-0.246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results</vt:lpstr>
      <vt:lpstr>sortedResults</vt:lpstr>
      <vt:lpstr>SA_p3</vt:lpstr>
      <vt:lpstr>SA_p4</vt:lpstr>
    </vt:vector>
  </TitlesOfParts>
  <Company>Technische Universität Graz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Melito, Gian Marco</dc:creator>
  <cp:lastModifiedBy>Melito, Gian Marco</cp:lastModifiedBy>
  <dcterms:created xsi:type="dcterms:W3CDTF">2023-08-08T08:25:59Z</dcterms:created>
  <dcterms:modified xsi:type="dcterms:W3CDTF">2023-08-10T17:13:24Z</dcterms:modified>
</cp:coreProperties>
</file>