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erium/Desktop/REU-ExpArchProj/"/>
    </mc:Choice>
  </mc:AlternateContent>
  <xr:revisionPtr revIDLastSave="0" documentId="13_ncr:1_{65A9B9DC-DB4B-1C47-AB81-CC88D1956D9F}" xr6:coauthVersionLast="43" xr6:coauthVersionMax="43" xr10:uidLastSave="{00000000-0000-0000-0000-000000000000}"/>
  <bookViews>
    <workbookView xWindow="960" yWindow="460" windowWidth="13920" windowHeight="17540" activeTab="1" xr2:uid="{6039B51D-12A0-564C-8683-20F62E05C46D}"/>
  </bookViews>
  <sheets>
    <sheet name="garden" sheetId="1" r:id="rId1"/>
    <sheet name="ro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2" l="1"/>
  <c r="J8" i="2"/>
  <c r="J5" i="2"/>
  <c r="J4" i="2"/>
  <c r="J7" i="2"/>
  <c r="J6" i="2"/>
  <c r="J9" i="2"/>
  <c r="J3" i="2"/>
  <c r="J10" i="2"/>
  <c r="J2" i="2"/>
  <c r="J13" i="2"/>
  <c r="J11" i="2"/>
  <c r="F2" i="2"/>
  <c r="F12" i="2" l="1"/>
  <c r="F11" i="2"/>
  <c r="F10" i="2"/>
  <c r="F9" i="2"/>
  <c r="F8" i="2"/>
  <c r="F7" i="2"/>
  <c r="F3" i="2"/>
  <c r="F5" i="2"/>
  <c r="F4" i="2"/>
</calcChain>
</file>

<file path=xl/sharedStrings.xml><?xml version="1.0" encoding="utf-8"?>
<sst xmlns="http://schemas.openxmlformats.org/spreadsheetml/2006/main" count="348" uniqueCount="58">
  <si>
    <t>date</t>
  </si>
  <si>
    <t>plant</t>
  </si>
  <si>
    <t>height</t>
  </si>
  <si>
    <t>distance</t>
  </si>
  <si>
    <t>taxon</t>
  </si>
  <si>
    <t>sub-taxon</t>
  </si>
  <si>
    <t>observer</t>
  </si>
  <si>
    <t>1-1</t>
  </si>
  <si>
    <t>Zea mays</t>
  </si>
  <si>
    <t>Chloe</t>
  </si>
  <si>
    <t>1-2</t>
  </si>
  <si>
    <t>1-3</t>
  </si>
  <si>
    <t>1-4</t>
  </si>
  <si>
    <t>1-5</t>
  </si>
  <si>
    <t>2-1</t>
  </si>
  <si>
    <t>2-2</t>
  </si>
  <si>
    <t>2-3</t>
  </si>
  <si>
    <t>2-4</t>
  </si>
  <si>
    <t>3-1</t>
  </si>
  <si>
    <t>3-2</t>
  </si>
  <si>
    <t>4-1</t>
  </si>
  <si>
    <t>5-1</t>
  </si>
  <si>
    <t>5-3</t>
  </si>
  <si>
    <t>5-4</t>
  </si>
  <si>
    <t>5-5</t>
  </si>
  <si>
    <t>notes</t>
  </si>
  <si>
    <t>natural-height rather than straightened leaves</t>
  </si>
  <si>
    <t>leaves straigthened to maximum reach to measure height</t>
  </si>
  <si>
    <t>David &amp; Caleb</t>
  </si>
  <si>
    <t>Megan, Danielle, Kirsten</t>
  </si>
  <si>
    <t>2-5</t>
  </si>
  <si>
    <t>3-3</t>
  </si>
  <si>
    <t>3-4</t>
  </si>
  <si>
    <t>4-2</t>
  </si>
  <si>
    <t>5-2</t>
  </si>
  <si>
    <t>H. annua</t>
  </si>
  <si>
    <t>purple</t>
  </si>
  <si>
    <t>green</t>
  </si>
  <si>
    <t>initial_mass</t>
  </si>
  <si>
    <t>processed_mass</t>
  </si>
  <si>
    <t>initial_length</t>
  </si>
  <si>
    <t>processed_length</t>
  </si>
  <si>
    <t>time_to_make</t>
  </si>
  <si>
    <t>David</t>
  </si>
  <si>
    <t>Zoe</t>
  </si>
  <si>
    <t>Claire</t>
  </si>
  <si>
    <t>Caleb</t>
  </si>
  <si>
    <t>material</t>
  </si>
  <si>
    <t>dogbane</t>
  </si>
  <si>
    <t>yucca</t>
  </si>
  <si>
    <t>Danielle</t>
  </si>
  <si>
    <t>Kirsten</t>
  </si>
  <si>
    <t>Megan</t>
  </si>
  <si>
    <t>Patricia</t>
  </si>
  <si>
    <t>break_weight</t>
  </si>
  <si>
    <t>Catherine</t>
  </si>
  <si>
    <t>dry_mass</t>
  </si>
  <si>
    <t>test_length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</si>
</sst>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SF UI Text"/>
      <family val="2"/>
    </font>
    <font>
      <sz val="8"/>
      <name val="SF UI Tex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8F85-EAE9-454C-9EE5-5AD27F5A4424}">
  <dimension ref="A1:H81"/>
  <sheetViews>
    <sheetView topLeftCell="A63" workbookViewId="0">
      <selection activeCell="A82" sqref="A82"/>
    </sheetView>
  </sheetViews>
  <sheetFormatPr baseColWidth="10" defaultRowHeight="16" x14ac:dyDescent="0.2"/>
  <cols>
    <col min="2" max="2" width="10.625" style="2"/>
  </cols>
  <sheetData>
    <row r="1" spans="1:8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</row>
    <row r="2" spans="1:8" x14ac:dyDescent="0.2">
      <c r="A2" s="1">
        <v>43654</v>
      </c>
      <c r="B2" s="2" t="s">
        <v>7</v>
      </c>
      <c r="C2">
        <v>57</v>
      </c>
      <c r="D2">
        <v>56</v>
      </c>
      <c r="E2" t="s">
        <v>8</v>
      </c>
      <c r="G2" t="s">
        <v>9</v>
      </c>
      <c r="H2" t="s">
        <v>26</v>
      </c>
    </row>
    <row r="3" spans="1:8" x14ac:dyDescent="0.2">
      <c r="A3" s="1">
        <v>43654</v>
      </c>
      <c r="B3" s="2" t="s">
        <v>10</v>
      </c>
      <c r="C3">
        <v>50</v>
      </c>
      <c r="D3">
        <v>56</v>
      </c>
      <c r="E3" t="s">
        <v>8</v>
      </c>
      <c r="G3" t="s">
        <v>9</v>
      </c>
      <c r="H3" t="s">
        <v>26</v>
      </c>
    </row>
    <row r="4" spans="1:8" x14ac:dyDescent="0.2">
      <c r="A4" s="1">
        <v>43654</v>
      </c>
      <c r="B4" s="2" t="s">
        <v>14</v>
      </c>
      <c r="C4">
        <v>29</v>
      </c>
      <c r="D4">
        <v>91</v>
      </c>
      <c r="E4" t="s">
        <v>8</v>
      </c>
      <c r="G4" t="s">
        <v>9</v>
      </c>
      <c r="H4" t="s">
        <v>26</v>
      </c>
    </row>
    <row r="5" spans="1:8" x14ac:dyDescent="0.2">
      <c r="A5" s="1">
        <v>43654</v>
      </c>
      <c r="B5" s="2" t="s">
        <v>15</v>
      </c>
      <c r="C5">
        <v>73</v>
      </c>
      <c r="D5">
        <v>104</v>
      </c>
      <c r="E5" t="s">
        <v>8</v>
      </c>
      <c r="G5" t="s">
        <v>9</v>
      </c>
      <c r="H5" t="s">
        <v>26</v>
      </c>
    </row>
    <row r="6" spans="1:8" x14ac:dyDescent="0.2">
      <c r="A6" s="1">
        <v>43654</v>
      </c>
      <c r="B6" s="2" t="s">
        <v>16</v>
      </c>
      <c r="C6">
        <v>34</v>
      </c>
      <c r="D6">
        <v>26</v>
      </c>
      <c r="E6" t="s">
        <v>8</v>
      </c>
      <c r="G6" t="s">
        <v>9</v>
      </c>
      <c r="H6" t="s">
        <v>26</v>
      </c>
    </row>
    <row r="7" spans="1:8" x14ac:dyDescent="0.2">
      <c r="A7" s="1">
        <v>43654</v>
      </c>
      <c r="B7" s="2" t="s">
        <v>17</v>
      </c>
      <c r="C7">
        <v>46</v>
      </c>
      <c r="D7">
        <v>26</v>
      </c>
      <c r="E7" t="s">
        <v>8</v>
      </c>
      <c r="G7" t="s">
        <v>9</v>
      </c>
      <c r="H7" t="s">
        <v>26</v>
      </c>
    </row>
    <row r="8" spans="1:8" x14ac:dyDescent="0.2">
      <c r="A8" s="1">
        <v>43654</v>
      </c>
      <c r="B8" s="2" t="s">
        <v>18</v>
      </c>
      <c r="C8">
        <v>55</v>
      </c>
      <c r="D8">
        <v>91</v>
      </c>
      <c r="E8" t="s">
        <v>8</v>
      </c>
      <c r="G8" t="s">
        <v>9</v>
      </c>
      <c r="H8" t="s">
        <v>26</v>
      </c>
    </row>
    <row r="9" spans="1:8" x14ac:dyDescent="0.2">
      <c r="A9" s="1">
        <v>43654</v>
      </c>
      <c r="B9" s="2" t="s">
        <v>19</v>
      </c>
      <c r="C9">
        <v>44</v>
      </c>
      <c r="D9">
        <v>101</v>
      </c>
      <c r="E9" t="s">
        <v>8</v>
      </c>
      <c r="G9" t="s">
        <v>9</v>
      </c>
      <c r="H9" t="s">
        <v>26</v>
      </c>
    </row>
    <row r="10" spans="1:8" x14ac:dyDescent="0.2">
      <c r="A10" s="1">
        <v>43654</v>
      </c>
      <c r="B10" s="2" t="s">
        <v>20</v>
      </c>
      <c r="C10">
        <v>40</v>
      </c>
      <c r="D10">
        <v>96</v>
      </c>
      <c r="E10" t="s">
        <v>8</v>
      </c>
      <c r="G10" t="s">
        <v>9</v>
      </c>
      <c r="H10" t="s">
        <v>26</v>
      </c>
    </row>
    <row r="11" spans="1:8" x14ac:dyDescent="0.2">
      <c r="A11" s="1">
        <v>43654</v>
      </c>
      <c r="B11" s="2" t="s">
        <v>21</v>
      </c>
      <c r="C11">
        <v>58</v>
      </c>
      <c r="D11">
        <v>115</v>
      </c>
      <c r="E11" t="s">
        <v>8</v>
      </c>
      <c r="G11" t="s">
        <v>9</v>
      </c>
      <c r="H11" t="s">
        <v>26</v>
      </c>
    </row>
    <row r="12" spans="1:8" x14ac:dyDescent="0.2">
      <c r="A12" s="1">
        <v>43654</v>
      </c>
      <c r="B12" s="2" t="s">
        <v>22</v>
      </c>
      <c r="C12">
        <v>62</v>
      </c>
      <c r="D12">
        <v>35</v>
      </c>
      <c r="E12" t="s">
        <v>8</v>
      </c>
      <c r="G12" t="s">
        <v>9</v>
      </c>
      <c r="H12" t="s">
        <v>26</v>
      </c>
    </row>
    <row r="13" spans="1:8" x14ac:dyDescent="0.2">
      <c r="A13" s="1">
        <v>43654</v>
      </c>
      <c r="B13" s="2" t="s">
        <v>23</v>
      </c>
      <c r="C13">
        <v>61</v>
      </c>
      <c r="D13">
        <v>35</v>
      </c>
      <c r="E13" t="s">
        <v>8</v>
      </c>
      <c r="G13" t="s">
        <v>9</v>
      </c>
      <c r="H13" t="s">
        <v>26</v>
      </c>
    </row>
    <row r="14" spans="1:8" x14ac:dyDescent="0.2">
      <c r="A14" s="1">
        <v>43654</v>
      </c>
      <c r="B14" s="2" t="s">
        <v>24</v>
      </c>
      <c r="C14">
        <v>61</v>
      </c>
      <c r="D14">
        <v>104</v>
      </c>
      <c r="E14" t="s">
        <v>8</v>
      </c>
      <c r="G14" t="s">
        <v>9</v>
      </c>
      <c r="H14" t="s">
        <v>26</v>
      </c>
    </row>
    <row r="15" spans="1:8" x14ac:dyDescent="0.2">
      <c r="A15" s="1">
        <v>43654</v>
      </c>
      <c r="B15" s="2" t="s">
        <v>7</v>
      </c>
      <c r="C15">
        <v>57</v>
      </c>
      <c r="D15">
        <v>57</v>
      </c>
      <c r="E15" t="s">
        <v>8</v>
      </c>
      <c r="G15" t="s">
        <v>28</v>
      </c>
      <c r="H15" t="s">
        <v>27</v>
      </c>
    </row>
    <row r="16" spans="1:8" x14ac:dyDescent="0.2">
      <c r="A16" s="1">
        <v>43654</v>
      </c>
      <c r="B16" s="2" t="s">
        <v>10</v>
      </c>
      <c r="C16">
        <v>55</v>
      </c>
      <c r="D16">
        <v>57</v>
      </c>
      <c r="E16" t="s">
        <v>8</v>
      </c>
      <c r="G16" t="s">
        <v>28</v>
      </c>
      <c r="H16" t="s">
        <v>27</v>
      </c>
    </row>
    <row r="17" spans="1:8" x14ac:dyDescent="0.2">
      <c r="A17" s="1">
        <v>43654</v>
      </c>
      <c r="B17" s="2" t="s">
        <v>14</v>
      </c>
      <c r="C17">
        <v>30</v>
      </c>
      <c r="D17">
        <v>95</v>
      </c>
      <c r="E17" t="s">
        <v>8</v>
      </c>
      <c r="G17" t="s">
        <v>28</v>
      </c>
      <c r="H17" t="s">
        <v>27</v>
      </c>
    </row>
    <row r="18" spans="1:8" x14ac:dyDescent="0.2">
      <c r="A18" s="1">
        <v>43654</v>
      </c>
      <c r="B18" s="2" t="s">
        <v>15</v>
      </c>
      <c r="C18">
        <v>88</v>
      </c>
      <c r="D18">
        <v>102</v>
      </c>
      <c r="E18" t="s">
        <v>8</v>
      </c>
      <c r="G18" t="s">
        <v>28</v>
      </c>
      <c r="H18" t="s">
        <v>27</v>
      </c>
    </row>
    <row r="19" spans="1:8" x14ac:dyDescent="0.2">
      <c r="A19" s="1">
        <v>43654</v>
      </c>
      <c r="B19" s="2" t="s">
        <v>16</v>
      </c>
      <c r="C19">
        <v>40</v>
      </c>
      <c r="D19">
        <v>25</v>
      </c>
      <c r="E19" t="s">
        <v>8</v>
      </c>
      <c r="G19" t="s">
        <v>28</v>
      </c>
      <c r="H19" t="s">
        <v>27</v>
      </c>
    </row>
    <row r="20" spans="1:8" x14ac:dyDescent="0.2">
      <c r="A20" s="1">
        <v>43654</v>
      </c>
      <c r="B20" s="2" t="s">
        <v>17</v>
      </c>
      <c r="C20">
        <v>46</v>
      </c>
      <c r="D20">
        <v>25</v>
      </c>
      <c r="E20" t="s">
        <v>8</v>
      </c>
      <c r="G20" t="s">
        <v>28</v>
      </c>
      <c r="H20" t="s">
        <v>27</v>
      </c>
    </row>
    <row r="21" spans="1:8" x14ac:dyDescent="0.2">
      <c r="A21" s="1">
        <v>43654</v>
      </c>
      <c r="B21" s="2" t="s">
        <v>18</v>
      </c>
      <c r="C21">
        <v>56</v>
      </c>
      <c r="D21">
        <v>87</v>
      </c>
      <c r="E21" t="s">
        <v>8</v>
      </c>
      <c r="G21" t="s">
        <v>28</v>
      </c>
      <c r="H21" t="s">
        <v>27</v>
      </c>
    </row>
    <row r="22" spans="1:8" x14ac:dyDescent="0.2">
      <c r="A22" s="1">
        <v>43654</v>
      </c>
      <c r="B22" s="2" t="s">
        <v>19</v>
      </c>
      <c r="C22">
        <v>59</v>
      </c>
      <c r="D22">
        <v>97</v>
      </c>
      <c r="E22" t="s">
        <v>8</v>
      </c>
      <c r="G22" t="s">
        <v>28</v>
      </c>
      <c r="H22" t="s">
        <v>27</v>
      </c>
    </row>
    <row r="23" spans="1:8" x14ac:dyDescent="0.2">
      <c r="A23" s="1">
        <v>43654</v>
      </c>
      <c r="B23" s="2" t="s">
        <v>20</v>
      </c>
      <c r="C23">
        <v>53</v>
      </c>
      <c r="D23">
        <v>95</v>
      </c>
      <c r="E23" t="s">
        <v>8</v>
      </c>
      <c r="G23" t="s">
        <v>28</v>
      </c>
      <c r="H23" t="s">
        <v>27</v>
      </c>
    </row>
    <row r="24" spans="1:8" x14ac:dyDescent="0.2">
      <c r="A24" s="1">
        <v>43654</v>
      </c>
      <c r="B24" s="2" t="s">
        <v>21</v>
      </c>
      <c r="C24">
        <v>98</v>
      </c>
      <c r="D24">
        <v>57</v>
      </c>
      <c r="E24" t="s">
        <v>8</v>
      </c>
      <c r="G24" t="s">
        <v>28</v>
      </c>
      <c r="H24" t="s">
        <v>27</v>
      </c>
    </row>
    <row r="25" spans="1:8" x14ac:dyDescent="0.2">
      <c r="A25" s="1">
        <v>43654</v>
      </c>
      <c r="B25" s="2" t="s">
        <v>22</v>
      </c>
      <c r="C25">
        <v>64</v>
      </c>
      <c r="D25">
        <v>35</v>
      </c>
      <c r="E25" t="s">
        <v>8</v>
      </c>
      <c r="G25" t="s">
        <v>28</v>
      </c>
      <c r="H25" t="s">
        <v>27</v>
      </c>
    </row>
    <row r="26" spans="1:8" x14ac:dyDescent="0.2">
      <c r="A26" s="1">
        <v>43654</v>
      </c>
      <c r="B26" s="2" t="s">
        <v>23</v>
      </c>
      <c r="C26">
        <v>75</v>
      </c>
      <c r="D26">
        <v>35</v>
      </c>
      <c r="E26" t="s">
        <v>8</v>
      </c>
      <c r="G26" t="s">
        <v>28</v>
      </c>
      <c r="H26" t="s">
        <v>27</v>
      </c>
    </row>
    <row r="27" spans="1:8" x14ac:dyDescent="0.2">
      <c r="A27" s="1">
        <v>43654</v>
      </c>
      <c r="B27" s="2" t="s">
        <v>24</v>
      </c>
      <c r="C27">
        <v>64</v>
      </c>
      <c r="D27">
        <v>100</v>
      </c>
      <c r="E27" t="s">
        <v>8</v>
      </c>
      <c r="G27" t="s">
        <v>28</v>
      </c>
      <c r="H27" t="s">
        <v>27</v>
      </c>
    </row>
    <row r="28" spans="1:8" x14ac:dyDescent="0.2">
      <c r="A28" s="1">
        <v>43654</v>
      </c>
      <c r="B28" s="2" t="s">
        <v>7</v>
      </c>
      <c r="C28">
        <v>71.5</v>
      </c>
      <c r="D28">
        <v>46</v>
      </c>
      <c r="E28" t="s">
        <v>35</v>
      </c>
      <c r="F28" t="s">
        <v>36</v>
      </c>
      <c r="G28" t="s">
        <v>29</v>
      </c>
    </row>
    <row r="29" spans="1:8" x14ac:dyDescent="0.2">
      <c r="A29" s="1">
        <v>43654</v>
      </c>
      <c r="B29" s="2" t="s">
        <v>10</v>
      </c>
      <c r="C29">
        <v>71.5</v>
      </c>
      <c r="D29">
        <v>37</v>
      </c>
      <c r="E29" t="s">
        <v>35</v>
      </c>
      <c r="F29" t="s">
        <v>37</v>
      </c>
      <c r="G29" t="s">
        <v>29</v>
      </c>
    </row>
    <row r="30" spans="1:8" x14ac:dyDescent="0.2">
      <c r="A30" s="1">
        <v>43654</v>
      </c>
      <c r="B30" s="2" t="s">
        <v>11</v>
      </c>
      <c r="C30">
        <v>58</v>
      </c>
      <c r="D30">
        <v>38</v>
      </c>
      <c r="E30" t="s">
        <v>35</v>
      </c>
      <c r="F30" t="s">
        <v>36</v>
      </c>
      <c r="G30" t="s">
        <v>29</v>
      </c>
    </row>
    <row r="31" spans="1:8" x14ac:dyDescent="0.2">
      <c r="A31" s="1">
        <v>43654</v>
      </c>
      <c r="B31" s="2" t="s">
        <v>12</v>
      </c>
      <c r="C31">
        <v>71.5</v>
      </c>
      <c r="D31">
        <v>42</v>
      </c>
      <c r="E31" t="s">
        <v>35</v>
      </c>
      <c r="F31" t="s">
        <v>36</v>
      </c>
      <c r="G31" t="s">
        <v>29</v>
      </c>
    </row>
    <row r="32" spans="1:8" x14ac:dyDescent="0.2">
      <c r="A32" s="1">
        <v>43654</v>
      </c>
      <c r="B32" s="2" t="s">
        <v>13</v>
      </c>
      <c r="C32">
        <v>65</v>
      </c>
      <c r="D32">
        <v>31</v>
      </c>
      <c r="E32" t="s">
        <v>35</v>
      </c>
      <c r="F32" t="s">
        <v>36</v>
      </c>
      <c r="G32" t="s">
        <v>29</v>
      </c>
    </row>
    <row r="33" spans="1:7" x14ac:dyDescent="0.2">
      <c r="A33" s="1">
        <v>43654</v>
      </c>
      <c r="B33" s="2" t="s">
        <v>14</v>
      </c>
      <c r="C33">
        <v>55</v>
      </c>
      <c r="D33">
        <v>20</v>
      </c>
      <c r="E33" t="s">
        <v>35</v>
      </c>
      <c r="F33" t="s">
        <v>37</v>
      </c>
      <c r="G33" t="s">
        <v>29</v>
      </c>
    </row>
    <row r="34" spans="1:7" x14ac:dyDescent="0.2">
      <c r="A34" s="1">
        <v>43654</v>
      </c>
      <c r="B34" s="2" t="s">
        <v>15</v>
      </c>
      <c r="C34">
        <v>57</v>
      </c>
      <c r="D34">
        <v>20</v>
      </c>
      <c r="E34" t="s">
        <v>35</v>
      </c>
      <c r="F34" t="s">
        <v>36</v>
      </c>
      <c r="G34" t="s">
        <v>29</v>
      </c>
    </row>
    <row r="35" spans="1:7" x14ac:dyDescent="0.2">
      <c r="A35" s="1">
        <v>43654</v>
      </c>
      <c r="B35" s="2" t="s">
        <v>16</v>
      </c>
      <c r="C35">
        <v>84</v>
      </c>
      <c r="D35">
        <v>47.5</v>
      </c>
      <c r="E35" t="s">
        <v>35</v>
      </c>
      <c r="F35" t="s">
        <v>36</v>
      </c>
      <c r="G35" t="s">
        <v>29</v>
      </c>
    </row>
    <row r="36" spans="1:7" x14ac:dyDescent="0.2">
      <c r="A36" s="1">
        <v>43654</v>
      </c>
      <c r="B36" s="2" t="s">
        <v>17</v>
      </c>
      <c r="C36">
        <v>64</v>
      </c>
      <c r="D36">
        <v>47.5</v>
      </c>
      <c r="E36" t="s">
        <v>35</v>
      </c>
      <c r="F36" t="s">
        <v>36</v>
      </c>
      <c r="G36" t="s">
        <v>29</v>
      </c>
    </row>
    <row r="37" spans="1:7" x14ac:dyDescent="0.2">
      <c r="A37" s="1">
        <v>43654</v>
      </c>
      <c r="B37" s="2" t="s">
        <v>30</v>
      </c>
      <c r="C37">
        <v>44</v>
      </c>
      <c r="D37">
        <v>31</v>
      </c>
      <c r="E37" t="s">
        <v>35</v>
      </c>
      <c r="F37" t="s">
        <v>36</v>
      </c>
      <c r="G37" t="s">
        <v>29</v>
      </c>
    </row>
    <row r="38" spans="1:7" x14ac:dyDescent="0.2">
      <c r="A38" s="1">
        <v>43654</v>
      </c>
      <c r="B38" s="2" t="s">
        <v>18</v>
      </c>
      <c r="C38">
        <v>29</v>
      </c>
      <c r="D38">
        <v>38</v>
      </c>
      <c r="E38" t="s">
        <v>35</v>
      </c>
      <c r="F38" t="s">
        <v>36</v>
      </c>
      <c r="G38" t="s">
        <v>29</v>
      </c>
    </row>
    <row r="39" spans="1:7" x14ac:dyDescent="0.2">
      <c r="A39" s="1">
        <v>43654</v>
      </c>
      <c r="B39" s="2" t="s">
        <v>19</v>
      </c>
      <c r="C39">
        <v>57</v>
      </c>
      <c r="D39">
        <v>49</v>
      </c>
      <c r="E39" t="s">
        <v>35</v>
      </c>
      <c r="F39" t="s">
        <v>36</v>
      </c>
      <c r="G39" t="s">
        <v>29</v>
      </c>
    </row>
    <row r="40" spans="1:7" x14ac:dyDescent="0.2">
      <c r="A40" s="1">
        <v>43654</v>
      </c>
      <c r="B40" s="2" t="s">
        <v>31</v>
      </c>
      <c r="C40">
        <v>78</v>
      </c>
      <c r="D40">
        <v>40</v>
      </c>
      <c r="E40" t="s">
        <v>35</v>
      </c>
      <c r="F40" t="s">
        <v>36</v>
      </c>
      <c r="G40" t="s">
        <v>29</v>
      </c>
    </row>
    <row r="41" spans="1:7" x14ac:dyDescent="0.2">
      <c r="A41" s="1">
        <v>43654</v>
      </c>
      <c r="B41" s="2" t="s">
        <v>32</v>
      </c>
      <c r="C41">
        <v>106</v>
      </c>
      <c r="D41">
        <v>40</v>
      </c>
      <c r="E41" t="s">
        <v>35</v>
      </c>
      <c r="F41" t="s">
        <v>37</v>
      </c>
      <c r="G41" t="s">
        <v>29</v>
      </c>
    </row>
    <row r="42" spans="1:7" x14ac:dyDescent="0.2">
      <c r="A42" s="1">
        <v>43654</v>
      </c>
      <c r="B42" s="2" t="s">
        <v>20</v>
      </c>
      <c r="C42">
        <v>45</v>
      </c>
      <c r="D42">
        <v>62.5</v>
      </c>
      <c r="E42" t="s">
        <v>35</v>
      </c>
      <c r="F42" t="s">
        <v>37</v>
      </c>
      <c r="G42" t="s">
        <v>29</v>
      </c>
    </row>
    <row r="43" spans="1:7" x14ac:dyDescent="0.2">
      <c r="A43" s="1">
        <v>43654</v>
      </c>
      <c r="B43" s="2" t="s">
        <v>33</v>
      </c>
      <c r="C43">
        <v>63</v>
      </c>
      <c r="D43">
        <v>52</v>
      </c>
      <c r="E43" t="s">
        <v>35</v>
      </c>
      <c r="F43" t="s">
        <v>36</v>
      </c>
      <c r="G43" t="s">
        <v>29</v>
      </c>
    </row>
    <row r="44" spans="1:7" x14ac:dyDescent="0.2">
      <c r="A44" s="1">
        <v>43654</v>
      </c>
      <c r="B44" s="2" t="s">
        <v>21</v>
      </c>
      <c r="C44">
        <v>62</v>
      </c>
      <c r="D44">
        <v>46</v>
      </c>
      <c r="E44" t="s">
        <v>35</v>
      </c>
      <c r="F44" t="s">
        <v>36</v>
      </c>
      <c r="G44" t="s">
        <v>29</v>
      </c>
    </row>
    <row r="45" spans="1:7" x14ac:dyDescent="0.2">
      <c r="A45" s="1">
        <v>43654</v>
      </c>
      <c r="B45" s="2" t="s">
        <v>34</v>
      </c>
      <c r="C45">
        <v>38</v>
      </c>
      <c r="D45">
        <v>44</v>
      </c>
      <c r="E45" t="s">
        <v>35</v>
      </c>
      <c r="F45" t="s">
        <v>36</v>
      </c>
      <c r="G45" t="s">
        <v>29</v>
      </c>
    </row>
    <row r="46" spans="1:7" x14ac:dyDescent="0.2">
      <c r="A46" s="1">
        <v>43654</v>
      </c>
      <c r="B46" s="2" t="s">
        <v>22</v>
      </c>
      <c r="C46">
        <v>76</v>
      </c>
      <c r="D46">
        <v>44</v>
      </c>
      <c r="E46" t="s">
        <v>35</v>
      </c>
      <c r="F46" t="s">
        <v>36</v>
      </c>
      <c r="G46" t="s">
        <v>29</v>
      </c>
    </row>
    <row r="47" spans="1:7" x14ac:dyDescent="0.2">
      <c r="A47" s="1">
        <v>43654</v>
      </c>
      <c r="B47" s="2" t="s">
        <v>23</v>
      </c>
      <c r="C47">
        <v>28</v>
      </c>
      <c r="D47">
        <v>71</v>
      </c>
      <c r="E47" t="s">
        <v>35</v>
      </c>
      <c r="F47" t="s">
        <v>37</v>
      </c>
      <c r="G47" t="s">
        <v>29</v>
      </c>
    </row>
    <row r="48" spans="1:7" x14ac:dyDescent="0.2">
      <c r="A48" s="1">
        <v>43654</v>
      </c>
      <c r="B48" s="2" t="s">
        <v>7</v>
      </c>
      <c r="C48">
        <v>57</v>
      </c>
      <c r="D48">
        <v>56.5</v>
      </c>
      <c r="E48" t="s">
        <v>8</v>
      </c>
      <c r="G48" t="s">
        <v>29</v>
      </c>
    </row>
    <row r="49" spans="1:7" x14ac:dyDescent="0.2">
      <c r="A49" s="1">
        <v>43654</v>
      </c>
      <c r="B49" s="2" t="s">
        <v>10</v>
      </c>
      <c r="C49">
        <v>55</v>
      </c>
      <c r="D49">
        <v>56.5</v>
      </c>
      <c r="E49" t="s">
        <v>8</v>
      </c>
      <c r="G49" t="s">
        <v>29</v>
      </c>
    </row>
    <row r="50" spans="1:7" x14ac:dyDescent="0.2">
      <c r="A50" s="1">
        <v>43654</v>
      </c>
      <c r="B50" s="2" t="s">
        <v>14</v>
      </c>
      <c r="C50">
        <v>27.5</v>
      </c>
      <c r="D50">
        <v>92</v>
      </c>
      <c r="E50" t="s">
        <v>8</v>
      </c>
      <c r="G50" t="s">
        <v>29</v>
      </c>
    </row>
    <row r="51" spans="1:7" x14ac:dyDescent="0.2">
      <c r="A51" s="1">
        <v>43654</v>
      </c>
      <c r="B51" s="2" t="s">
        <v>15</v>
      </c>
      <c r="C51">
        <v>87</v>
      </c>
      <c r="D51">
        <v>100</v>
      </c>
      <c r="E51" t="s">
        <v>8</v>
      </c>
      <c r="G51" t="s">
        <v>29</v>
      </c>
    </row>
    <row r="52" spans="1:7" x14ac:dyDescent="0.2">
      <c r="A52" s="1">
        <v>43654</v>
      </c>
      <c r="B52" s="2" t="s">
        <v>16</v>
      </c>
      <c r="C52">
        <v>38</v>
      </c>
      <c r="D52">
        <v>26</v>
      </c>
      <c r="E52" t="s">
        <v>8</v>
      </c>
      <c r="G52" t="s">
        <v>29</v>
      </c>
    </row>
    <row r="53" spans="1:7" x14ac:dyDescent="0.2">
      <c r="A53" s="1">
        <v>43654</v>
      </c>
      <c r="B53" s="2" t="s">
        <v>17</v>
      </c>
      <c r="C53">
        <v>46</v>
      </c>
      <c r="D53">
        <v>26</v>
      </c>
      <c r="E53" t="s">
        <v>8</v>
      </c>
      <c r="G53" t="s">
        <v>29</v>
      </c>
    </row>
    <row r="54" spans="1:7" x14ac:dyDescent="0.2">
      <c r="A54" s="1">
        <v>43654</v>
      </c>
      <c r="B54" s="2" t="s">
        <v>18</v>
      </c>
      <c r="C54">
        <v>56</v>
      </c>
      <c r="D54">
        <v>92</v>
      </c>
      <c r="E54" t="s">
        <v>8</v>
      </c>
      <c r="G54" t="s">
        <v>29</v>
      </c>
    </row>
    <row r="55" spans="1:7" x14ac:dyDescent="0.2">
      <c r="A55" s="1">
        <v>43654</v>
      </c>
      <c r="B55" s="2" t="s">
        <v>19</v>
      </c>
      <c r="C55">
        <v>59.5</v>
      </c>
      <c r="D55">
        <v>99.5</v>
      </c>
      <c r="E55" t="s">
        <v>8</v>
      </c>
      <c r="G55" t="s">
        <v>29</v>
      </c>
    </row>
    <row r="56" spans="1:7" x14ac:dyDescent="0.2">
      <c r="A56" s="1">
        <v>43654</v>
      </c>
      <c r="B56" s="2" t="s">
        <v>20</v>
      </c>
      <c r="C56">
        <v>53</v>
      </c>
      <c r="D56">
        <v>55.5</v>
      </c>
      <c r="E56" t="s">
        <v>8</v>
      </c>
      <c r="G56" t="s">
        <v>29</v>
      </c>
    </row>
    <row r="57" spans="1:7" x14ac:dyDescent="0.2">
      <c r="A57" s="1">
        <v>43654</v>
      </c>
      <c r="B57" s="2" t="s">
        <v>33</v>
      </c>
      <c r="C57">
        <v>19</v>
      </c>
      <c r="D57">
        <v>55.5</v>
      </c>
      <c r="E57" t="s">
        <v>8</v>
      </c>
      <c r="G57" t="s">
        <v>29</v>
      </c>
    </row>
    <row r="58" spans="1:7" x14ac:dyDescent="0.2">
      <c r="A58" s="1">
        <v>43654</v>
      </c>
      <c r="B58" s="2" t="s">
        <v>21</v>
      </c>
      <c r="C58">
        <v>69</v>
      </c>
      <c r="D58">
        <v>115</v>
      </c>
      <c r="E58" t="s">
        <v>8</v>
      </c>
      <c r="G58" t="s">
        <v>29</v>
      </c>
    </row>
    <row r="59" spans="1:7" x14ac:dyDescent="0.2">
      <c r="A59" s="1">
        <v>43654</v>
      </c>
      <c r="B59" s="2" t="s">
        <v>34</v>
      </c>
      <c r="C59">
        <v>63</v>
      </c>
      <c r="D59">
        <v>31</v>
      </c>
      <c r="E59" t="s">
        <v>8</v>
      </c>
      <c r="G59" t="s">
        <v>29</v>
      </c>
    </row>
    <row r="60" spans="1:7" x14ac:dyDescent="0.2">
      <c r="A60" s="1">
        <v>43654</v>
      </c>
      <c r="B60" s="2" t="s">
        <v>22</v>
      </c>
      <c r="C60">
        <v>75</v>
      </c>
      <c r="D60">
        <v>31</v>
      </c>
      <c r="E60" t="s">
        <v>8</v>
      </c>
      <c r="G60" t="s">
        <v>29</v>
      </c>
    </row>
    <row r="61" spans="1:7" x14ac:dyDescent="0.2">
      <c r="A61" s="1">
        <v>43654</v>
      </c>
      <c r="B61" s="2" t="s">
        <v>23</v>
      </c>
      <c r="C61">
        <v>63</v>
      </c>
      <c r="D61">
        <v>106</v>
      </c>
      <c r="E61" t="s">
        <v>8</v>
      </c>
      <c r="G61" t="s">
        <v>29</v>
      </c>
    </row>
    <row r="62" spans="1:7" x14ac:dyDescent="0.2">
      <c r="A62" s="1">
        <v>43654</v>
      </c>
      <c r="B62" s="2" t="s">
        <v>7</v>
      </c>
      <c r="C62">
        <v>70</v>
      </c>
      <c r="D62">
        <v>48</v>
      </c>
      <c r="E62" t="s">
        <v>35</v>
      </c>
      <c r="F62" t="s">
        <v>36</v>
      </c>
      <c r="G62" t="s">
        <v>28</v>
      </c>
    </row>
    <row r="63" spans="1:7" x14ac:dyDescent="0.2">
      <c r="A63" s="1">
        <v>43654</v>
      </c>
      <c r="B63" s="2" t="s">
        <v>10</v>
      </c>
      <c r="C63">
        <v>70</v>
      </c>
      <c r="D63">
        <v>39</v>
      </c>
      <c r="E63" t="s">
        <v>35</v>
      </c>
      <c r="F63" t="s">
        <v>37</v>
      </c>
      <c r="G63" t="s">
        <v>28</v>
      </c>
    </row>
    <row r="64" spans="1:7" x14ac:dyDescent="0.2">
      <c r="A64" s="1">
        <v>43654</v>
      </c>
      <c r="B64" s="2" t="s">
        <v>11</v>
      </c>
      <c r="C64">
        <v>53</v>
      </c>
      <c r="D64">
        <v>43</v>
      </c>
      <c r="E64" t="s">
        <v>35</v>
      </c>
      <c r="F64" t="s">
        <v>36</v>
      </c>
      <c r="G64" t="s">
        <v>28</v>
      </c>
    </row>
    <row r="65" spans="1:7" x14ac:dyDescent="0.2">
      <c r="A65" s="1">
        <v>43654</v>
      </c>
      <c r="B65" s="2" t="s">
        <v>12</v>
      </c>
      <c r="C65">
        <v>64</v>
      </c>
      <c r="D65">
        <v>48</v>
      </c>
      <c r="E65" t="s">
        <v>35</v>
      </c>
      <c r="F65" t="s">
        <v>36</v>
      </c>
      <c r="G65" t="s">
        <v>28</v>
      </c>
    </row>
    <row r="66" spans="1:7" x14ac:dyDescent="0.2">
      <c r="A66" s="1">
        <v>43654</v>
      </c>
      <c r="B66" s="2" t="s">
        <v>13</v>
      </c>
      <c r="C66">
        <v>62</v>
      </c>
      <c r="D66">
        <v>30</v>
      </c>
      <c r="E66" t="s">
        <v>35</v>
      </c>
      <c r="F66" t="s">
        <v>36</v>
      </c>
      <c r="G66" t="s">
        <v>28</v>
      </c>
    </row>
    <row r="67" spans="1:7" x14ac:dyDescent="0.2">
      <c r="A67" s="1">
        <v>43654</v>
      </c>
      <c r="B67" s="2" t="s">
        <v>14</v>
      </c>
      <c r="C67">
        <v>52</v>
      </c>
      <c r="D67">
        <v>21</v>
      </c>
      <c r="E67" t="s">
        <v>35</v>
      </c>
      <c r="F67" t="s">
        <v>36</v>
      </c>
      <c r="G67" t="s">
        <v>28</v>
      </c>
    </row>
    <row r="68" spans="1:7" x14ac:dyDescent="0.2">
      <c r="A68" s="1">
        <v>43654</v>
      </c>
      <c r="B68" s="2" t="s">
        <v>15</v>
      </c>
      <c r="C68">
        <v>55</v>
      </c>
      <c r="D68">
        <v>21</v>
      </c>
      <c r="E68" t="s">
        <v>35</v>
      </c>
      <c r="F68" t="s">
        <v>36</v>
      </c>
      <c r="G68" t="s">
        <v>28</v>
      </c>
    </row>
    <row r="69" spans="1:7" x14ac:dyDescent="0.2">
      <c r="A69" s="1">
        <v>43654</v>
      </c>
      <c r="B69" s="2" t="s">
        <v>16</v>
      </c>
      <c r="C69">
        <v>79</v>
      </c>
      <c r="D69">
        <v>49</v>
      </c>
      <c r="E69" t="s">
        <v>35</v>
      </c>
      <c r="F69" t="s">
        <v>36</v>
      </c>
      <c r="G69" t="s">
        <v>28</v>
      </c>
    </row>
    <row r="70" spans="1:7" x14ac:dyDescent="0.2">
      <c r="A70" s="1">
        <v>43654</v>
      </c>
      <c r="B70" s="2" t="s">
        <v>17</v>
      </c>
      <c r="C70">
        <v>58</v>
      </c>
      <c r="D70">
        <v>49</v>
      </c>
      <c r="E70" t="s">
        <v>35</v>
      </c>
      <c r="F70" t="s">
        <v>36</v>
      </c>
      <c r="G70" t="s">
        <v>28</v>
      </c>
    </row>
    <row r="71" spans="1:7" x14ac:dyDescent="0.2">
      <c r="A71" s="1">
        <v>43654</v>
      </c>
      <c r="B71" s="2" t="s">
        <v>30</v>
      </c>
      <c r="C71">
        <v>40</v>
      </c>
      <c r="D71">
        <v>28</v>
      </c>
      <c r="E71" t="s">
        <v>35</v>
      </c>
      <c r="F71" t="s">
        <v>36</v>
      </c>
      <c r="G71" t="s">
        <v>28</v>
      </c>
    </row>
    <row r="72" spans="1:7" x14ac:dyDescent="0.2">
      <c r="A72" s="1">
        <v>43654</v>
      </c>
      <c r="B72" s="2" t="s">
        <v>18</v>
      </c>
      <c r="C72">
        <v>24</v>
      </c>
      <c r="D72">
        <v>48</v>
      </c>
      <c r="E72" t="s">
        <v>35</v>
      </c>
      <c r="F72" t="s">
        <v>36</v>
      </c>
      <c r="G72" t="s">
        <v>28</v>
      </c>
    </row>
    <row r="73" spans="1:7" x14ac:dyDescent="0.2">
      <c r="A73" s="1">
        <v>43654</v>
      </c>
      <c r="B73" s="2" t="s">
        <v>19</v>
      </c>
      <c r="C73">
        <v>48</v>
      </c>
      <c r="D73">
        <v>51</v>
      </c>
      <c r="E73" t="s">
        <v>35</v>
      </c>
      <c r="F73" t="s">
        <v>36</v>
      </c>
      <c r="G73" t="s">
        <v>28</v>
      </c>
    </row>
    <row r="74" spans="1:7" x14ac:dyDescent="0.2">
      <c r="A74" s="1">
        <v>43654</v>
      </c>
      <c r="B74" s="2" t="s">
        <v>31</v>
      </c>
      <c r="C74">
        <v>73</v>
      </c>
      <c r="D74">
        <v>43</v>
      </c>
      <c r="E74" t="s">
        <v>35</v>
      </c>
      <c r="F74" t="s">
        <v>36</v>
      </c>
      <c r="G74" t="s">
        <v>28</v>
      </c>
    </row>
    <row r="75" spans="1:7" x14ac:dyDescent="0.2">
      <c r="A75" s="1">
        <v>43654</v>
      </c>
      <c r="B75" s="2" t="s">
        <v>32</v>
      </c>
      <c r="C75">
        <v>97</v>
      </c>
      <c r="D75">
        <v>43</v>
      </c>
      <c r="E75" t="s">
        <v>35</v>
      </c>
      <c r="F75" t="s">
        <v>37</v>
      </c>
      <c r="G75" t="s">
        <v>28</v>
      </c>
    </row>
    <row r="76" spans="1:7" x14ac:dyDescent="0.2">
      <c r="A76" s="1">
        <v>43654</v>
      </c>
      <c r="B76" s="2" t="s">
        <v>20</v>
      </c>
      <c r="C76">
        <v>37</v>
      </c>
      <c r="D76">
        <v>67</v>
      </c>
      <c r="E76" t="s">
        <v>35</v>
      </c>
      <c r="F76" t="s">
        <v>37</v>
      </c>
      <c r="G76" t="s">
        <v>28</v>
      </c>
    </row>
    <row r="77" spans="1:7" x14ac:dyDescent="0.2">
      <c r="A77" s="1">
        <v>43654</v>
      </c>
      <c r="B77" s="2" t="s">
        <v>33</v>
      </c>
      <c r="C77">
        <v>55</v>
      </c>
      <c r="D77">
        <v>44</v>
      </c>
      <c r="E77" t="s">
        <v>35</v>
      </c>
      <c r="F77" t="s">
        <v>36</v>
      </c>
      <c r="G77" t="s">
        <v>28</v>
      </c>
    </row>
    <row r="78" spans="1:7" x14ac:dyDescent="0.2">
      <c r="A78" s="1">
        <v>43654</v>
      </c>
      <c r="B78" s="2" t="s">
        <v>21</v>
      </c>
      <c r="C78">
        <v>59</v>
      </c>
      <c r="D78">
        <v>46</v>
      </c>
      <c r="E78" t="s">
        <v>35</v>
      </c>
      <c r="F78" t="s">
        <v>36</v>
      </c>
      <c r="G78" t="s">
        <v>28</v>
      </c>
    </row>
    <row r="79" spans="1:7" x14ac:dyDescent="0.2">
      <c r="A79" s="1">
        <v>43654</v>
      </c>
      <c r="B79" s="2" t="s">
        <v>34</v>
      </c>
      <c r="C79">
        <v>33</v>
      </c>
      <c r="D79">
        <v>43</v>
      </c>
      <c r="E79" t="s">
        <v>35</v>
      </c>
      <c r="F79" t="s">
        <v>36</v>
      </c>
      <c r="G79" t="s">
        <v>28</v>
      </c>
    </row>
    <row r="80" spans="1:7" x14ac:dyDescent="0.2">
      <c r="A80" s="1">
        <v>43654</v>
      </c>
      <c r="B80" s="2" t="s">
        <v>22</v>
      </c>
      <c r="C80">
        <v>67</v>
      </c>
      <c r="D80">
        <v>43</v>
      </c>
      <c r="E80" t="s">
        <v>35</v>
      </c>
      <c r="F80" t="s">
        <v>36</v>
      </c>
      <c r="G80" t="s">
        <v>28</v>
      </c>
    </row>
    <row r="81" spans="1:7" x14ac:dyDescent="0.2">
      <c r="A81" s="1">
        <v>43654</v>
      </c>
      <c r="B81" s="2" t="s">
        <v>23</v>
      </c>
      <c r="C81">
        <v>25</v>
      </c>
      <c r="D81">
        <v>73</v>
      </c>
      <c r="E81" t="s">
        <v>35</v>
      </c>
      <c r="F81" t="s">
        <v>37</v>
      </c>
      <c r="G81" t="s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F4E9C-F1F3-C647-82E0-AE0D106F7270}">
  <dimension ref="A1:J13"/>
  <sheetViews>
    <sheetView tabSelected="1" workbookViewId="0">
      <selection activeCell="J13" sqref="J13"/>
    </sheetView>
  </sheetViews>
  <sheetFormatPr baseColWidth="10" defaultRowHeight="16" x14ac:dyDescent="0.2"/>
  <sheetData>
    <row r="1" spans="1:10" x14ac:dyDescent="0.2">
      <c r="A1" t="s">
        <v>6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47</v>
      </c>
      <c r="H1" t="s">
        <v>56</v>
      </c>
      <c r="I1" t="s">
        <v>57</v>
      </c>
      <c r="J1" t="s">
        <v>54</v>
      </c>
    </row>
    <row r="2" spans="1:10" x14ac:dyDescent="0.2">
      <c r="A2" t="s">
        <v>46</v>
      </c>
      <c r="B2">
        <v>3.9</v>
      </c>
      <c r="C2">
        <v>0.7</v>
      </c>
      <c r="D2">
        <v>69</v>
      </c>
      <c r="E2">
        <v>30</v>
      </c>
      <c r="F2">
        <f>33+26/60+5+7/60</f>
        <v>38.549999999999997</v>
      </c>
      <c r="G2" t="s">
        <v>48</v>
      </c>
      <c r="H2">
        <v>0.5</v>
      </c>
      <c r="I2">
        <v>17</v>
      </c>
      <c r="J2">
        <f>0.989*2+14</f>
        <v>15.978</v>
      </c>
    </row>
    <row r="3" spans="1:10" x14ac:dyDescent="0.2">
      <c r="A3" t="s">
        <v>45</v>
      </c>
      <c r="B3">
        <v>4.3</v>
      </c>
      <c r="C3">
        <v>0.9</v>
      </c>
      <c r="D3">
        <v>86.5</v>
      </c>
      <c r="E3">
        <v>42</v>
      </c>
      <c r="F3" s="3">
        <f>38+7</f>
        <v>45</v>
      </c>
      <c r="G3" t="s">
        <v>48</v>
      </c>
      <c r="H3">
        <v>0.5</v>
      </c>
      <c r="I3">
        <v>17</v>
      </c>
      <c r="J3">
        <f>0.989*2+13</f>
        <v>14.978</v>
      </c>
    </row>
    <row r="4" spans="1:10" x14ac:dyDescent="0.2">
      <c r="A4" t="s">
        <v>9</v>
      </c>
      <c r="B4">
        <v>9.1</v>
      </c>
      <c r="C4">
        <v>1.5</v>
      </c>
      <c r="D4">
        <v>106</v>
      </c>
      <c r="E4">
        <v>50</v>
      </c>
      <c r="F4" s="3">
        <f>1*60+0+30/60</f>
        <v>60.5</v>
      </c>
      <c r="G4" t="s">
        <v>48</v>
      </c>
      <c r="H4">
        <v>1.9</v>
      </c>
      <c r="I4">
        <v>40</v>
      </c>
      <c r="J4">
        <f>2*0.989+20</f>
        <v>21.978000000000002</v>
      </c>
    </row>
    <row r="5" spans="1:10" x14ac:dyDescent="0.2">
      <c r="A5" t="s">
        <v>43</v>
      </c>
      <c r="B5">
        <v>3.9</v>
      </c>
      <c r="C5">
        <v>0.7</v>
      </c>
      <c r="D5">
        <v>85</v>
      </c>
      <c r="E5">
        <v>32</v>
      </c>
      <c r="F5" s="3">
        <f>52+18/60</f>
        <v>52.3</v>
      </c>
      <c r="G5" t="s">
        <v>48</v>
      </c>
      <c r="H5">
        <v>0.5</v>
      </c>
      <c r="I5">
        <v>20</v>
      </c>
      <c r="J5">
        <f>2*0.989+6</f>
        <v>7.9779999999999998</v>
      </c>
    </row>
    <row r="6" spans="1:10" x14ac:dyDescent="0.2">
      <c r="A6" t="s">
        <v>44</v>
      </c>
      <c r="B6">
        <v>3.8</v>
      </c>
      <c r="C6">
        <v>1.4</v>
      </c>
      <c r="D6">
        <v>92</v>
      </c>
      <c r="E6">
        <v>40</v>
      </c>
      <c r="F6" s="3">
        <v>33</v>
      </c>
      <c r="G6" t="s">
        <v>48</v>
      </c>
      <c r="H6">
        <v>0.9</v>
      </c>
      <c r="I6">
        <v>25</v>
      </c>
      <c r="J6">
        <f>2*0.989+5</f>
        <v>6.9779999999999998</v>
      </c>
    </row>
    <row r="7" spans="1:10" x14ac:dyDescent="0.2">
      <c r="A7" t="s">
        <v>45</v>
      </c>
      <c r="B7">
        <v>17.600000000000001</v>
      </c>
      <c r="C7">
        <v>5.8</v>
      </c>
      <c r="D7">
        <v>70</v>
      </c>
      <c r="E7">
        <v>27.5</v>
      </c>
      <c r="F7" s="3">
        <f>1*60+0+31/60</f>
        <v>60.516666666666666</v>
      </c>
      <c r="G7" t="s">
        <v>49</v>
      </c>
      <c r="H7">
        <v>3.2</v>
      </c>
      <c r="I7">
        <v>12</v>
      </c>
      <c r="J7">
        <f>3*0.989+35</f>
        <v>37.966999999999999</v>
      </c>
    </row>
    <row r="8" spans="1:10" x14ac:dyDescent="0.2">
      <c r="A8" t="s">
        <v>50</v>
      </c>
      <c r="B8">
        <v>19.5</v>
      </c>
      <c r="C8">
        <v>6.8</v>
      </c>
      <c r="D8">
        <v>76</v>
      </c>
      <c r="E8">
        <v>31</v>
      </c>
      <c r="F8" s="3">
        <f>47+14/60+4+7/60</f>
        <v>51.35</v>
      </c>
      <c r="G8" t="s">
        <v>49</v>
      </c>
      <c r="H8">
        <v>2.5</v>
      </c>
      <c r="I8">
        <v>15</v>
      </c>
      <c r="J8">
        <f>3*0.989+31</f>
        <v>33.966999999999999</v>
      </c>
    </row>
    <row r="9" spans="1:10" x14ac:dyDescent="0.2">
      <c r="A9" t="s">
        <v>51</v>
      </c>
      <c r="B9">
        <v>21.2</v>
      </c>
      <c r="C9">
        <v>6.7</v>
      </c>
      <c r="D9">
        <v>77</v>
      </c>
      <c r="E9">
        <v>17</v>
      </c>
      <c r="F9" s="3">
        <f>1*60+8+8/60</f>
        <v>68.13333333333334</v>
      </c>
      <c r="G9" t="s">
        <v>49</v>
      </c>
      <c r="H9">
        <v>5.0999999999999996</v>
      </c>
      <c r="I9">
        <v>14</v>
      </c>
      <c r="J9">
        <f>3*0.989+40</f>
        <v>42.966999999999999</v>
      </c>
    </row>
    <row r="10" spans="1:10" x14ac:dyDescent="0.2">
      <c r="A10" t="s">
        <v>52</v>
      </c>
      <c r="B10">
        <v>17.600000000000001</v>
      </c>
      <c r="C10">
        <v>6.4</v>
      </c>
      <c r="D10">
        <v>74.5</v>
      </c>
      <c r="E10">
        <v>18</v>
      </c>
      <c r="F10" s="3">
        <f>1*60+13+12/60</f>
        <v>73.2</v>
      </c>
      <c r="G10" t="s">
        <v>49</v>
      </c>
      <c r="H10">
        <v>3.1</v>
      </c>
      <c r="I10">
        <v>15</v>
      </c>
      <c r="J10">
        <f>3*0.989+41</f>
        <v>43.966999999999999</v>
      </c>
    </row>
    <row r="11" spans="1:10" x14ac:dyDescent="0.2">
      <c r="A11" t="s">
        <v>53</v>
      </c>
      <c r="B11">
        <v>12.8</v>
      </c>
      <c r="C11">
        <v>3.6</v>
      </c>
      <c r="D11">
        <v>60.5</v>
      </c>
      <c r="E11">
        <v>21</v>
      </c>
      <c r="F11" s="3">
        <f>1*60+29+58/60+2+42/60</f>
        <v>92.666666666666671</v>
      </c>
      <c r="G11" t="s">
        <v>49</v>
      </c>
      <c r="H11">
        <v>1.8</v>
      </c>
      <c r="I11">
        <v>11.5</v>
      </c>
      <c r="J11">
        <f>0.989*2+20</f>
        <v>21.978000000000002</v>
      </c>
    </row>
    <row r="12" spans="1:10" x14ac:dyDescent="0.2">
      <c r="A12" t="s">
        <v>44</v>
      </c>
      <c r="B12">
        <v>17.8</v>
      </c>
      <c r="C12">
        <v>5.6</v>
      </c>
      <c r="D12">
        <v>75</v>
      </c>
      <c r="E12">
        <v>12</v>
      </c>
      <c r="F12" s="3">
        <f>1*60+24+36/60</f>
        <v>84.6</v>
      </c>
      <c r="G12" t="s">
        <v>49</v>
      </c>
      <c r="H12">
        <v>2.2000000000000002</v>
      </c>
      <c r="I12">
        <v>13</v>
      </c>
      <c r="J12">
        <f>3*0.989+37</f>
        <v>39.966999999999999</v>
      </c>
    </row>
    <row r="13" spans="1:10" x14ac:dyDescent="0.2">
      <c r="A13" t="s">
        <v>55</v>
      </c>
      <c r="G13" t="s">
        <v>48</v>
      </c>
      <c r="H13">
        <v>0.7</v>
      </c>
      <c r="I13">
        <v>24.5</v>
      </c>
      <c r="J13">
        <f>0.989+15</f>
        <v>15.989000000000001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garden</vt:lpstr>
      <vt:lpstr>rope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R. Williams</dc:creator>
  <cp:lastModifiedBy>Daniel R. Williams</cp:lastModifiedBy>
  <dcterms:created xsi:type="dcterms:W3CDTF">2019-07-08T22:35:53Z</dcterms:created>
  <dcterms:modified xsi:type="dcterms:W3CDTF">2019-07-09T19:52:19Z</dcterms:modified>
</cp:coreProperties>
</file>