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5" windowWidth="16275" windowHeight="9030"/>
  </bookViews>
  <sheets>
    <sheet name="factor_ret" sheetId="2" r:id="rId1"/>
    <sheet name="equity_ret" sheetId="1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Q158" i="1"/>
  <c r="P158"/>
  <c r="O158"/>
  <c r="F158"/>
  <c r="E158"/>
  <c r="O157"/>
  <c r="Q157" s="1"/>
  <c r="F157"/>
  <c r="E157"/>
  <c r="Q156"/>
  <c r="O156"/>
  <c r="P156" s="1"/>
  <c r="F156"/>
  <c r="E156"/>
  <c r="O155"/>
  <c r="Q155" s="1"/>
  <c r="F155"/>
  <c r="E155"/>
  <c r="Q154"/>
  <c r="O154"/>
  <c r="P154" s="1"/>
  <c r="F154"/>
  <c r="E154"/>
  <c r="O153"/>
  <c r="Q153" s="1"/>
  <c r="F153"/>
  <c r="E153"/>
  <c r="Q152"/>
  <c r="O152"/>
  <c r="P152" s="1"/>
  <c r="F152"/>
  <c r="E152"/>
  <c r="O151"/>
  <c r="Q151" s="1"/>
  <c r="F151"/>
  <c r="E151"/>
  <c r="Q150"/>
  <c r="O150"/>
  <c r="P150" s="1"/>
  <c r="F150"/>
  <c r="E150"/>
  <c r="O149"/>
  <c r="Q149" s="1"/>
  <c r="F149"/>
  <c r="E149"/>
  <c r="Q148"/>
  <c r="O148"/>
  <c r="P148" s="1"/>
  <c r="F148"/>
  <c r="E148"/>
  <c r="O147"/>
  <c r="Q147" s="1"/>
  <c r="F147"/>
  <c r="E147"/>
  <c r="Q146"/>
  <c r="O146"/>
  <c r="P146" s="1"/>
  <c r="F146"/>
  <c r="E146"/>
  <c r="O145"/>
  <c r="Q145" s="1"/>
  <c r="F145"/>
  <c r="E145"/>
  <c r="Q144"/>
  <c r="O144"/>
  <c r="P144" s="1"/>
  <c r="F144"/>
  <c r="E144"/>
  <c r="O143"/>
  <c r="Q143" s="1"/>
  <c r="F143"/>
  <c r="E143"/>
  <c r="Q142"/>
  <c r="O142"/>
  <c r="P142" s="1"/>
  <c r="F142"/>
  <c r="E142"/>
  <c r="O141"/>
  <c r="Q141" s="1"/>
  <c r="F141"/>
  <c r="E141"/>
  <c r="Q140"/>
  <c r="O140"/>
  <c r="P140" s="1"/>
  <c r="F140"/>
  <c r="E140"/>
  <c r="O139"/>
  <c r="Q139" s="1"/>
  <c r="F139"/>
  <c r="E139"/>
  <c r="Q138"/>
  <c r="O138"/>
  <c r="P138" s="1"/>
  <c r="F138"/>
  <c r="E138"/>
  <c r="O137"/>
  <c r="Q137" s="1"/>
  <c r="F137"/>
  <c r="E137"/>
  <c r="Q136"/>
  <c r="O136"/>
  <c r="P136" s="1"/>
  <c r="F136"/>
  <c r="E136"/>
  <c r="O135"/>
  <c r="Q135" s="1"/>
  <c r="F135"/>
  <c r="E135"/>
  <c r="Q134"/>
  <c r="O134"/>
  <c r="P134" s="1"/>
  <c r="F134"/>
  <c r="E134"/>
  <c r="O133"/>
  <c r="Q133" s="1"/>
  <c r="F133"/>
  <c r="E133"/>
  <c r="Q132"/>
  <c r="O132"/>
  <c r="P132" s="1"/>
  <c r="F132"/>
  <c r="E132"/>
  <c r="O131"/>
  <c r="Q131" s="1"/>
  <c r="F131"/>
  <c r="E131"/>
  <c r="Q130"/>
  <c r="O130"/>
  <c r="P130" s="1"/>
  <c r="F130"/>
  <c r="E130"/>
  <c r="O129"/>
  <c r="Q129" s="1"/>
  <c r="F129"/>
  <c r="E129"/>
  <c r="Q128"/>
  <c r="O128"/>
  <c r="P128" s="1"/>
  <c r="F128"/>
  <c r="E128"/>
  <c r="O127"/>
  <c r="Q127" s="1"/>
  <c r="F127"/>
  <c r="E127"/>
  <c r="Q126"/>
  <c r="O126"/>
  <c r="P126" s="1"/>
  <c r="F126"/>
  <c r="E126"/>
  <c r="O125"/>
  <c r="Q125" s="1"/>
  <c r="F125"/>
  <c r="E125"/>
  <c r="Q124"/>
  <c r="O124"/>
  <c r="P124" s="1"/>
  <c r="F124"/>
  <c r="E124"/>
  <c r="O123"/>
  <c r="Q123" s="1"/>
  <c r="F123"/>
  <c r="E123"/>
  <c r="Q122"/>
  <c r="O122"/>
  <c r="P122" s="1"/>
  <c r="F122"/>
  <c r="E122"/>
  <c r="O121"/>
  <c r="Q121" s="1"/>
  <c r="F121"/>
  <c r="E121"/>
  <c r="Q120"/>
  <c r="O120"/>
  <c r="P120" s="1"/>
  <c r="F120"/>
  <c r="E120"/>
  <c r="O119"/>
  <c r="Q119" s="1"/>
  <c r="F119"/>
  <c r="E119"/>
  <c r="Q118"/>
  <c r="O118"/>
  <c r="P118" s="1"/>
  <c r="F118"/>
  <c r="E118"/>
  <c r="O117"/>
  <c r="Q117" s="1"/>
  <c r="F117"/>
  <c r="E117"/>
  <c r="Q116"/>
  <c r="O116"/>
  <c r="P116" s="1"/>
  <c r="F116"/>
  <c r="E116"/>
  <c r="O115"/>
  <c r="Q115" s="1"/>
  <c r="F115"/>
  <c r="E115"/>
  <c r="Q114"/>
  <c r="O114"/>
  <c r="P114" s="1"/>
  <c r="F114"/>
  <c r="E114"/>
  <c r="O113"/>
  <c r="Q113" s="1"/>
  <c r="F113"/>
  <c r="E113"/>
  <c r="Q112"/>
  <c r="O112"/>
  <c r="P112" s="1"/>
  <c r="F112"/>
  <c r="E112"/>
  <c r="O111"/>
  <c r="Q111" s="1"/>
  <c r="F111"/>
  <c r="E111"/>
  <c r="Q110"/>
  <c r="O110"/>
  <c r="P110" s="1"/>
  <c r="F110"/>
  <c r="E110"/>
  <c r="O109"/>
  <c r="Q109" s="1"/>
  <c r="F109"/>
  <c r="E109"/>
  <c r="Q108"/>
  <c r="O108"/>
  <c r="P108" s="1"/>
  <c r="F108"/>
  <c r="E108"/>
  <c r="O107"/>
  <c r="Q107" s="1"/>
  <c r="F107"/>
  <c r="E107"/>
  <c r="O106"/>
  <c r="P106" s="1"/>
  <c r="F106"/>
  <c r="E106"/>
  <c r="O105"/>
  <c r="Q105" s="1"/>
  <c r="F105"/>
  <c r="E105"/>
  <c r="O104"/>
  <c r="P104" s="1"/>
  <c r="F104"/>
  <c r="E104"/>
  <c r="Q103"/>
  <c r="P103"/>
  <c r="F103"/>
  <c r="E103"/>
  <c r="Q102"/>
  <c r="P102"/>
  <c r="F102"/>
  <c r="E102"/>
  <c r="Q101"/>
  <c r="P101"/>
  <c r="F101"/>
  <c r="E101"/>
  <c r="Q100"/>
  <c r="P100"/>
  <c r="F100"/>
  <c r="E100"/>
  <c r="Q99"/>
  <c r="P99"/>
  <c r="F99"/>
  <c r="E99"/>
  <c r="Q98"/>
  <c r="P98"/>
  <c r="F98"/>
  <c r="E98"/>
  <c r="Q97"/>
  <c r="P97"/>
  <c r="F97"/>
  <c r="E97"/>
  <c r="Q96"/>
  <c r="P96"/>
  <c r="F96"/>
  <c r="E96"/>
  <c r="Q95"/>
  <c r="P95"/>
  <c r="F95"/>
  <c r="E95"/>
  <c r="Q94"/>
  <c r="P94"/>
  <c r="F94"/>
  <c r="E94"/>
  <c r="O93"/>
  <c r="Q93" s="1"/>
  <c r="F93"/>
  <c r="E93"/>
  <c r="O92"/>
  <c r="P92" s="1"/>
  <c r="F92"/>
  <c r="E92"/>
  <c r="O91"/>
  <c r="Q91" s="1"/>
  <c r="F91"/>
  <c r="E91"/>
  <c r="O90"/>
  <c r="P90" s="1"/>
  <c r="F90"/>
  <c r="E90"/>
  <c r="O89"/>
  <c r="Q89" s="1"/>
  <c r="F89"/>
  <c r="E89"/>
  <c r="O88"/>
  <c r="P88" s="1"/>
  <c r="F88"/>
  <c r="E88"/>
  <c r="O87"/>
  <c r="Q87" s="1"/>
  <c r="F87"/>
  <c r="E87"/>
  <c r="O86"/>
  <c r="P86" s="1"/>
  <c r="F86"/>
  <c r="E86"/>
  <c r="O85"/>
  <c r="Q85" s="1"/>
  <c r="F85"/>
  <c r="E85"/>
  <c r="O84"/>
  <c r="P84" s="1"/>
  <c r="F84"/>
  <c r="E84"/>
  <c r="O83"/>
  <c r="Q83" s="1"/>
  <c r="F83"/>
  <c r="E83"/>
  <c r="O82"/>
  <c r="P82" s="1"/>
  <c r="F82"/>
  <c r="E82"/>
  <c r="O81"/>
  <c r="Q81" s="1"/>
  <c r="F81"/>
  <c r="E81"/>
  <c r="O80"/>
  <c r="P80" s="1"/>
  <c r="F80"/>
  <c r="E80"/>
  <c r="O79"/>
  <c r="Q79" s="1"/>
  <c r="F79"/>
  <c r="E79"/>
  <c r="O78"/>
  <c r="P78" s="1"/>
  <c r="F78"/>
  <c r="E78"/>
  <c r="O77"/>
  <c r="Q77" s="1"/>
  <c r="F77"/>
  <c r="E77"/>
  <c r="O76"/>
  <c r="P76" s="1"/>
  <c r="F76"/>
  <c r="E76"/>
  <c r="O75"/>
  <c r="Q75" s="1"/>
  <c r="F75"/>
  <c r="E75"/>
  <c r="O74"/>
  <c r="P74" s="1"/>
  <c r="F74"/>
  <c r="E74"/>
  <c r="O73"/>
  <c r="Q73" s="1"/>
  <c r="F73"/>
  <c r="E73"/>
  <c r="O72"/>
  <c r="P72" s="1"/>
  <c r="F72"/>
  <c r="E72"/>
  <c r="O71"/>
  <c r="Q71" s="1"/>
  <c r="F71"/>
  <c r="E71"/>
  <c r="O70"/>
  <c r="P70" s="1"/>
  <c r="F70"/>
  <c r="E70"/>
  <c r="O69"/>
  <c r="Q69" s="1"/>
  <c r="F69"/>
  <c r="E69"/>
  <c r="O68"/>
  <c r="P68" s="1"/>
  <c r="F68"/>
  <c r="E68"/>
  <c r="O67"/>
  <c r="Q67" s="1"/>
  <c r="F67"/>
  <c r="E67"/>
  <c r="O66"/>
  <c r="P66" s="1"/>
  <c r="F66"/>
  <c r="E66"/>
  <c r="O65"/>
  <c r="Q65" s="1"/>
  <c r="F65"/>
  <c r="E65"/>
  <c r="O64"/>
  <c r="P64" s="1"/>
  <c r="F64"/>
  <c r="E64"/>
  <c r="O63"/>
  <c r="Q63" s="1"/>
  <c r="F63"/>
  <c r="E63"/>
  <c r="O62"/>
  <c r="P62" s="1"/>
  <c r="F62"/>
  <c r="E62"/>
  <c r="O61"/>
  <c r="Q61" s="1"/>
  <c r="F61"/>
  <c r="E61"/>
  <c r="O60"/>
  <c r="P60" s="1"/>
  <c r="F60"/>
  <c r="E60"/>
  <c r="O59"/>
  <c r="Q59" s="1"/>
  <c r="F59"/>
  <c r="E59"/>
  <c r="O58"/>
  <c r="P58" s="1"/>
  <c r="F58"/>
  <c r="E58"/>
  <c r="O57"/>
  <c r="Q57" s="1"/>
  <c r="F57"/>
  <c r="E57"/>
  <c r="O56"/>
  <c r="P56" s="1"/>
  <c r="F56"/>
  <c r="E56"/>
  <c r="O55"/>
  <c r="Q55" s="1"/>
  <c r="F55"/>
  <c r="E55"/>
  <c r="O54"/>
  <c r="P54" s="1"/>
  <c r="F54"/>
  <c r="E54"/>
  <c r="O53"/>
  <c r="Q53" s="1"/>
  <c r="F53"/>
  <c r="E53"/>
  <c r="O52"/>
  <c r="P52" s="1"/>
  <c r="F52"/>
  <c r="E52"/>
  <c r="O51"/>
  <c r="Q51" s="1"/>
  <c r="F51"/>
  <c r="E51"/>
  <c r="O50"/>
  <c r="P50" s="1"/>
  <c r="F50"/>
  <c r="E50"/>
  <c r="O49"/>
  <c r="Q49" s="1"/>
  <c r="F49"/>
  <c r="E49"/>
  <c r="O48"/>
  <c r="P48" s="1"/>
  <c r="F48"/>
  <c r="E48"/>
  <c r="O47"/>
  <c r="Q47" s="1"/>
  <c r="F47"/>
  <c r="E47"/>
  <c r="O46"/>
  <c r="P46" s="1"/>
  <c r="F46"/>
  <c r="E46"/>
  <c r="O45"/>
  <c r="Q45" s="1"/>
  <c r="F45"/>
  <c r="E45"/>
  <c r="O44"/>
  <c r="P44" s="1"/>
  <c r="F44"/>
  <c r="E44"/>
  <c r="O43"/>
  <c r="Q43" s="1"/>
  <c r="F43"/>
  <c r="E43"/>
  <c r="O42"/>
  <c r="P42" s="1"/>
  <c r="F42"/>
  <c r="E42"/>
  <c r="O41"/>
  <c r="Q41" s="1"/>
  <c r="F41"/>
  <c r="E41"/>
  <c r="O40"/>
  <c r="P40" s="1"/>
  <c r="F40"/>
  <c r="E40"/>
  <c r="O39"/>
  <c r="Q39" s="1"/>
  <c r="F39"/>
  <c r="E39"/>
  <c r="O38"/>
  <c r="P38" s="1"/>
  <c r="F38"/>
  <c r="E38"/>
  <c r="O37"/>
  <c r="Q37" s="1"/>
  <c r="F37"/>
  <c r="E37"/>
  <c r="O36"/>
  <c r="P36" s="1"/>
  <c r="F36"/>
  <c r="E36"/>
  <c r="O35"/>
  <c r="Q35" s="1"/>
  <c r="F35"/>
  <c r="E35"/>
  <c r="O34"/>
  <c r="P34" s="1"/>
  <c r="F34"/>
  <c r="E34"/>
  <c r="O33"/>
  <c r="Q33" s="1"/>
  <c r="F33"/>
  <c r="E33"/>
  <c r="O32"/>
  <c r="P32" s="1"/>
  <c r="F32"/>
  <c r="E32"/>
  <c r="O31"/>
  <c r="Q31" s="1"/>
  <c r="F31"/>
  <c r="E31"/>
  <c r="O30"/>
  <c r="P30" s="1"/>
  <c r="F30"/>
  <c r="E30"/>
  <c r="O29"/>
  <c r="Q29" s="1"/>
  <c r="F29"/>
  <c r="E29"/>
  <c r="O28"/>
  <c r="P28" s="1"/>
  <c r="F28"/>
  <c r="E28"/>
  <c r="O27"/>
  <c r="Q27" s="1"/>
  <c r="F27"/>
  <c r="E27"/>
  <c r="O26"/>
  <c r="P26" s="1"/>
  <c r="F26"/>
  <c r="E26"/>
  <c r="O25"/>
  <c r="Q25" s="1"/>
  <c r="F25"/>
  <c r="E25"/>
  <c r="O24"/>
  <c r="P24" s="1"/>
  <c r="F24"/>
  <c r="E24"/>
  <c r="O23"/>
  <c r="Q23" s="1"/>
  <c r="F23"/>
  <c r="E23"/>
  <c r="O22"/>
  <c r="P22" s="1"/>
  <c r="F22"/>
  <c r="E22"/>
  <c r="O21"/>
  <c r="Q21" s="1"/>
  <c r="F21"/>
  <c r="E21"/>
  <c r="O20"/>
  <c r="P20" s="1"/>
  <c r="F20"/>
  <c r="E20"/>
  <c r="O19"/>
  <c r="Q19" s="1"/>
  <c r="F19"/>
  <c r="E19"/>
  <c r="O18"/>
  <c r="P18" s="1"/>
  <c r="F18"/>
  <c r="E18"/>
  <c r="O17"/>
  <c r="Q17" s="1"/>
  <c r="F17"/>
  <c r="E17"/>
  <c r="O16"/>
  <c r="P16" s="1"/>
  <c r="F16"/>
  <c r="E16"/>
  <c r="O15"/>
  <c r="Q15" s="1"/>
  <c r="F15"/>
  <c r="E15"/>
  <c r="O14"/>
  <c r="P14" s="1"/>
  <c r="F14"/>
  <c r="E14"/>
  <c r="O13"/>
  <c r="Q13" s="1"/>
  <c r="F13"/>
  <c r="E13"/>
  <c r="O12"/>
  <c r="P12" s="1"/>
  <c r="F12"/>
  <c r="E12"/>
  <c r="O11"/>
  <c r="Q11" s="1"/>
  <c r="F11"/>
  <c r="E11"/>
  <c r="O10"/>
  <c r="P10" s="1"/>
  <c r="F10"/>
  <c r="E10"/>
  <c r="O9"/>
  <c r="Q9" s="1"/>
  <c r="F9"/>
  <c r="E9"/>
  <c r="O8"/>
  <c r="P8" s="1"/>
  <c r="F8"/>
  <c r="E8"/>
  <c r="O7"/>
  <c r="Q7" s="1"/>
  <c r="F7"/>
  <c r="E7"/>
  <c r="O6"/>
  <c r="P6" s="1"/>
  <c r="F6"/>
  <c r="E6"/>
  <c r="O5"/>
  <c r="Q5" s="1"/>
  <c r="F5"/>
  <c r="E5"/>
  <c r="O4"/>
  <c r="P4" s="1"/>
  <c r="F4"/>
  <c r="E4"/>
  <c r="O3"/>
  <c r="Q3" s="1"/>
  <c r="F3"/>
  <c r="E3"/>
  <c r="G3" s="1"/>
  <c r="V2"/>
  <c r="A2" i="2"/>
  <c r="H3" i="1" l="1"/>
  <c r="I3"/>
  <c r="G4"/>
  <c r="P3"/>
  <c r="R3" s="1"/>
  <c r="P5"/>
  <c r="P7"/>
  <c r="P9"/>
  <c r="P11"/>
  <c r="P13"/>
  <c r="P15"/>
  <c r="P17"/>
  <c r="P19"/>
  <c r="P21"/>
  <c r="P23"/>
  <c r="P25"/>
  <c r="P27"/>
  <c r="P29"/>
  <c r="P31"/>
  <c r="P33"/>
  <c r="P35"/>
  <c r="P37"/>
  <c r="P39"/>
  <c r="P41"/>
  <c r="P43"/>
  <c r="P45"/>
  <c r="P47"/>
  <c r="P49"/>
  <c r="P51"/>
  <c r="P53"/>
  <c r="P55"/>
  <c r="P57"/>
  <c r="P59"/>
  <c r="P61"/>
  <c r="P63"/>
  <c r="P65"/>
  <c r="P67"/>
  <c r="P69"/>
  <c r="P71"/>
  <c r="P73"/>
  <c r="P75"/>
  <c r="P77"/>
  <c r="P79"/>
  <c r="P81"/>
  <c r="P83"/>
  <c r="P85"/>
  <c r="P87"/>
  <c r="P89"/>
  <c r="P91"/>
  <c r="P93"/>
  <c r="P105"/>
  <c r="P107"/>
  <c r="P109"/>
  <c r="P111"/>
  <c r="P113"/>
  <c r="P115"/>
  <c r="P117"/>
  <c r="P119"/>
  <c r="P121"/>
  <c r="P123"/>
  <c r="P125"/>
  <c r="P127"/>
  <c r="P129"/>
  <c r="P131"/>
  <c r="P133"/>
  <c r="P135"/>
  <c r="P137"/>
  <c r="P139"/>
  <c r="P141"/>
  <c r="P143"/>
  <c r="P145"/>
  <c r="P147"/>
  <c r="P149"/>
  <c r="P151"/>
  <c r="P153"/>
  <c r="P155"/>
  <c r="P157"/>
  <c r="Q4"/>
  <c r="Q6"/>
  <c r="Q8"/>
  <c r="Q10"/>
  <c r="Q12"/>
  <c r="Q14"/>
  <c r="Q16"/>
  <c r="Q18"/>
  <c r="Q20"/>
  <c r="Q22"/>
  <c r="Q24"/>
  <c r="Q26"/>
  <c r="Q28"/>
  <c r="Q30"/>
  <c r="Q32"/>
  <c r="Q34"/>
  <c r="Q36"/>
  <c r="Q38"/>
  <c r="Q40"/>
  <c r="Q42"/>
  <c r="Q44"/>
  <c r="Q46"/>
  <c r="Q48"/>
  <c r="Q50"/>
  <c r="Q52"/>
  <c r="Q54"/>
  <c r="Q56"/>
  <c r="Q58"/>
  <c r="Q60"/>
  <c r="Q62"/>
  <c r="Q64"/>
  <c r="Q66"/>
  <c r="Q68"/>
  <c r="Q70"/>
  <c r="Q72"/>
  <c r="Q74"/>
  <c r="Q76"/>
  <c r="Q78"/>
  <c r="Q80"/>
  <c r="Q82"/>
  <c r="Q84"/>
  <c r="Q86"/>
  <c r="Q88"/>
  <c r="Q90"/>
  <c r="Q92"/>
  <c r="Q104"/>
  <c r="Q106"/>
  <c r="T2"/>
  <c r="M2"/>
  <c r="T3" l="1"/>
  <c r="S3"/>
  <c r="R4"/>
  <c r="H4"/>
  <c r="I4"/>
  <c r="G5"/>
  <c r="I2"/>
  <c r="U158" i="2"/>
  <c r="P158"/>
  <c r="C158"/>
  <c r="U157"/>
  <c r="P157"/>
  <c r="C157"/>
  <c r="U156"/>
  <c r="P156"/>
  <c r="C156"/>
  <c r="U155"/>
  <c r="P155"/>
  <c r="C155"/>
  <c r="U154"/>
  <c r="P154"/>
  <c r="C154"/>
  <c r="U153"/>
  <c r="P153"/>
  <c r="C153"/>
  <c r="U152"/>
  <c r="P152"/>
  <c r="C152"/>
  <c r="U151"/>
  <c r="P151"/>
  <c r="C151"/>
  <c r="U150"/>
  <c r="P150"/>
  <c r="C150"/>
  <c r="U149"/>
  <c r="P149"/>
  <c r="C149"/>
  <c r="U148"/>
  <c r="P148"/>
  <c r="C148"/>
  <c r="U147"/>
  <c r="P147"/>
  <c r="C147"/>
  <c r="U146"/>
  <c r="P146"/>
  <c r="C146"/>
  <c r="U145"/>
  <c r="P145"/>
  <c r="C145"/>
  <c r="U144"/>
  <c r="P144"/>
  <c r="C144"/>
  <c r="U143"/>
  <c r="P143"/>
  <c r="C143"/>
  <c r="U142"/>
  <c r="P142"/>
  <c r="C142"/>
  <c r="U141"/>
  <c r="P141"/>
  <c r="C141"/>
  <c r="U140"/>
  <c r="P140"/>
  <c r="C140"/>
  <c r="U139"/>
  <c r="P139"/>
  <c r="C139"/>
  <c r="U138"/>
  <c r="P138"/>
  <c r="C138"/>
  <c r="U137"/>
  <c r="P137"/>
  <c r="C137"/>
  <c r="U136"/>
  <c r="P136"/>
  <c r="C136"/>
  <c r="U135"/>
  <c r="P135"/>
  <c r="C135"/>
  <c r="U134"/>
  <c r="P134"/>
  <c r="C134"/>
  <c r="U133"/>
  <c r="P133"/>
  <c r="C133"/>
  <c r="U132"/>
  <c r="P132"/>
  <c r="C132"/>
  <c r="U131"/>
  <c r="P131"/>
  <c r="C131"/>
  <c r="U130"/>
  <c r="P130"/>
  <c r="C130"/>
  <c r="U129"/>
  <c r="P129"/>
  <c r="C129"/>
  <c r="U128"/>
  <c r="P128"/>
  <c r="C128"/>
  <c r="U127"/>
  <c r="P127"/>
  <c r="C127"/>
  <c r="U126"/>
  <c r="P126"/>
  <c r="C126"/>
  <c r="U125"/>
  <c r="P125"/>
  <c r="C125"/>
  <c r="U124"/>
  <c r="P124"/>
  <c r="C124"/>
  <c r="U123"/>
  <c r="P123"/>
  <c r="C123"/>
  <c r="U122"/>
  <c r="P122"/>
  <c r="C122"/>
  <c r="U121"/>
  <c r="P121"/>
  <c r="C121"/>
  <c r="U120"/>
  <c r="P120"/>
  <c r="C120"/>
  <c r="U119"/>
  <c r="P119"/>
  <c r="C119"/>
  <c r="U118"/>
  <c r="P118"/>
  <c r="C118"/>
  <c r="U117"/>
  <c r="P117"/>
  <c r="C117"/>
  <c r="U116"/>
  <c r="P116"/>
  <c r="C116"/>
  <c r="U115"/>
  <c r="P115"/>
  <c r="C115"/>
  <c r="U114"/>
  <c r="P114"/>
  <c r="C114"/>
  <c r="U113"/>
  <c r="P113"/>
  <c r="C113"/>
  <c r="U112"/>
  <c r="P112"/>
  <c r="C112"/>
  <c r="U111"/>
  <c r="P111"/>
  <c r="C111"/>
  <c r="U110"/>
  <c r="P110"/>
  <c r="C110"/>
  <c r="U109"/>
  <c r="P109"/>
  <c r="C109"/>
  <c r="U108"/>
  <c r="P108"/>
  <c r="C108"/>
  <c r="U107"/>
  <c r="P107"/>
  <c r="C107"/>
  <c r="U106"/>
  <c r="P106"/>
  <c r="C106"/>
  <c r="U105"/>
  <c r="P105"/>
  <c r="C105"/>
  <c r="U104"/>
  <c r="P104"/>
  <c r="C104"/>
  <c r="U103"/>
  <c r="P103"/>
  <c r="C103"/>
  <c r="U102"/>
  <c r="P102"/>
  <c r="C102"/>
  <c r="U101"/>
  <c r="P101"/>
  <c r="C101"/>
  <c r="U100"/>
  <c r="P100"/>
  <c r="C100"/>
  <c r="U99"/>
  <c r="P99"/>
  <c r="C99"/>
  <c r="U98"/>
  <c r="P98"/>
  <c r="C98"/>
  <c r="U97"/>
  <c r="P97"/>
  <c r="C97"/>
  <c r="U96"/>
  <c r="P96"/>
  <c r="C96"/>
  <c r="U95"/>
  <c r="P95"/>
  <c r="C95"/>
  <c r="U94"/>
  <c r="P94"/>
  <c r="C94"/>
  <c r="U93"/>
  <c r="P93"/>
  <c r="C93"/>
  <c r="U92"/>
  <c r="P92"/>
  <c r="C92"/>
  <c r="U91"/>
  <c r="P91"/>
  <c r="C91"/>
  <c r="U90"/>
  <c r="P90"/>
  <c r="C90"/>
  <c r="U89"/>
  <c r="P89"/>
  <c r="C89"/>
  <c r="U88"/>
  <c r="P88"/>
  <c r="C88"/>
  <c r="U87"/>
  <c r="P87"/>
  <c r="C87"/>
  <c r="U86"/>
  <c r="P86"/>
  <c r="C86"/>
  <c r="U85"/>
  <c r="P85"/>
  <c r="C85"/>
  <c r="U84"/>
  <c r="P84"/>
  <c r="C84"/>
  <c r="U83"/>
  <c r="P83"/>
  <c r="C83"/>
  <c r="U82"/>
  <c r="P82"/>
  <c r="C82"/>
  <c r="U81"/>
  <c r="P81"/>
  <c r="C81"/>
  <c r="U80"/>
  <c r="P80"/>
  <c r="C80"/>
  <c r="U79"/>
  <c r="P79"/>
  <c r="C79"/>
  <c r="U78"/>
  <c r="P78"/>
  <c r="C78"/>
  <c r="U77"/>
  <c r="P77"/>
  <c r="C77"/>
  <c r="U76"/>
  <c r="P76"/>
  <c r="C76"/>
  <c r="U75"/>
  <c r="P75"/>
  <c r="C75"/>
  <c r="U74"/>
  <c r="P74"/>
  <c r="C74"/>
  <c r="U73"/>
  <c r="P73"/>
  <c r="C73"/>
  <c r="U72"/>
  <c r="P72"/>
  <c r="C72"/>
  <c r="U71"/>
  <c r="P71"/>
  <c r="C71"/>
  <c r="U70"/>
  <c r="P70"/>
  <c r="C70"/>
  <c r="U69"/>
  <c r="P69"/>
  <c r="C69"/>
  <c r="U68"/>
  <c r="P68"/>
  <c r="C68"/>
  <c r="U67"/>
  <c r="P67"/>
  <c r="C67"/>
  <c r="U66"/>
  <c r="P66"/>
  <c r="C66"/>
  <c r="U65"/>
  <c r="P65"/>
  <c r="C65"/>
  <c r="U64"/>
  <c r="P64"/>
  <c r="C64"/>
  <c r="U63"/>
  <c r="P63"/>
  <c r="C63"/>
  <c r="U62"/>
  <c r="P62"/>
  <c r="C62"/>
  <c r="U61"/>
  <c r="P61"/>
  <c r="C61"/>
  <c r="U60"/>
  <c r="P60"/>
  <c r="C60"/>
  <c r="U59"/>
  <c r="P59"/>
  <c r="C59"/>
  <c r="U58"/>
  <c r="P58"/>
  <c r="C58"/>
  <c r="U57"/>
  <c r="P57"/>
  <c r="C57"/>
  <c r="U56"/>
  <c r="P56"/>
  <c r="C56"/>
  <c r="U55"/>
  <c r="P55"/>
  <c r="C55"/>
  <c r="U54"/>
  <c r="P54"/>
  <c r="C54"/>
  <c r="U53"/>
  <c r="P53"/>
  <c r="C53"/>
  <c r="U52"/>
  <c r="P52"/>
  <c r="C52"/>
  <c r="U51"/>
  <c r="P51"/>
  <c r="C51"/>
  <c r="U50"/>
  <c r="P50"/>
  <c r="C50"/>
  <c r="U49"/>
  <c r="P49"/>
  <c r="C49"/>
  <c r="U48"/>
  <c r="P48"/>
  <c r="C48"/>
  <c r="U47"/>
  <c r="P47"/>
  <c r="C47"/>
  <c r="U46"/>
  <c r="P46"/>
  <c r="C46"/>
  <c r="U45"/>
  <c r="P45"/>
  <c r="C45"/>
  <c r="U44"/>
  <c r="P44"/>
  <c r="C44"/>
  <c r="U43"/>
  <c r="P43"/>
  <c r="C43"/>
  <c r="U42"/>
  <c r="P42"/>
  <c r="C42"/>
  <c r="U41"/>
  <c r="P41"/>
  <c r="C41"/>
  <c r="U40"/>
  <c r="P40"/>
  <c r="C40"/>
  <c r="U39"/>
  <c r="P39"/>
  <c r="C39"/>
  <c r="U38"/>
  <c r="P38"/>
  <c r="C38"/>
  <c r="U37"/>
  <c r="P37"/>
  <c r="C37"/>
  <c r="U36"/>
  <c r="P36"/>
  <c r="C36"/>
  <c r="U35"/>
  <c r="P35"/>
  <c r="C35"/>
  <c r="U34"/>
  <c r="P34"/>
  <c r="C34"/>
  <c r="U33"/>
  <c r="P33"/>
  <c r="C33"/>
  <c r="U32"/>
  <c r="P32"/>
  <c r="C32"/>
  <c r="U31"/>
  <c r="P31"/>
  <c r="C31"/>
  <c r="U30"/>
  <c r="P30"/>
  <c r="C30"/>
  <c r="U29"/>
  <c r="P29"/>
  <c r="C29"/>
  <c r="U28"/>
  <c r="P28"/>
  <c r="C28"/>
  <c r="U27"/>
  <c r="P27"/>
  <c r="C27"/>
  <c r="U26"/>
  <c r="P26"/>
  <c r="C26"/>
  <c r="U25"/>
  <c r="P25"/>
  <c r="C25"/>
  <c r="U24"/>
  <c r="P24"/>
  <c r="C24"/>
  <c r="U23"/>
  <c r="P23"/>
  <c r="C23"/>
  <c r="U22"/>
  <c r="P22"/>
  <c r="C22"/>
  <c r="U21"/>
  <c r="P21"/>
  <c r="C21"/>
  <c r="U20"/>
  <c r="P20"/>
  <c r="C20"/>
  <c r="U19"/>
  <c r="P19"/>
  <c r="C19"/>
  <c r="U18"/>
  <c r="P18"/>
  <c r="C18"/>
  <c r="U17"/>
  <c r="P17"/>
  <c r="C17"/>
  <c r="U16"/>
  <c r="P16"/>
  <c r="C16"/>
  <c r="U15"/>
  <c r="P15"/>
  <c r="C15"/>
  <c r="U14"/>
  <c r="P14"/>
  <c r="C14"/>
  <c r="U13"/>
  <c r="P13"/>
  <c r="C13"/>
  <c r="U12"/>
  <c r="P12"/>
  <c r="C12"/>
  <c r="U11"/>
  <c r="P11"/>
  <c r="C11"/>
  <c r="U10"/>
  <c r="P10"/>
  <c r="C10"/>
  <c r="U9"/>
  <c r="P9"/>
  <c r="C9"/>
  <c r="U8"/>
  <c r="P8"/>
  <c r="C8"/>
  <c r="U7"/>
  <c r="P7"/>
  <c r="C7"/>
  <c r="U6"/>
  <c r="P6"/>
  <c r="C6"/>
  <c r="U5"/>
  <c r="P5"/>
  <c r="C5"/>
  <c r="U4"/>
  <c r="P4"/>
  <c r="C4"/>
  <c r="U3"/>
  <c r="P3"/>
  <c r="C3"/>
  <c r="U2"/>
  <c r="P2"/>
  <c r="H2"/>
  <c r="K78"/>
  <c r="E2"/>
  <c r="S2"/>
  <c r="N2"/>
  <c r="R5" i="1" l="1"/>
  <c r="S4"/>
  <c r="T4"/>
  <c r="H5"/>
  <c r="I5"/>
  <c r="G6"/>
  <c r="Q1" i="2"/>
  <c r="C1"/>
  <c r="S5" i="1" l="1"/>
  <c r="T5"/>
  <c r="R6"/>
  <c r="H6"/>
  <c r="I6"/>
  <c r="G7"/>
  <c r="R7" l="1"/>
  <c r="S6"/>
  <c r="T6"/>
  <c r="H7"/>
  <c r="I7"/>
  <c r="G8"/>
  <c r="S7" l="1"/>
  <c r="T7"/>
  <c r="R8"/>
  <c r="H8"/>
  <c r="I8"/>
  <c r="G9"/>
  <c r="R9" l="1"/>
  <c r="S8"/>
  <c r="T8"/>
  <c r="H9"/>
  <c r="I9"/>
  <c r="G10"/>
  <c r="S9" l="1"/>
  <c r="T9"/>
  <c r="R10"/>
  <c r="H10"/>
  <c r="I10"/>
  <c r="G11"/>
  <c r="R11" l="1"/>
  <c r="S10"/>
  <c r="T10"/>
  <c r="H11"/>
  <c r="I11"/>
  <c r="G12"/>
  <c r="S11" l="1"/>
  <c r="T11"/>
  <c r="R12"/>
  <c r="H12"/>
  <c r="I12"/>
  <c r="G13"/>
  <c r="R13" l="1"/>
  <c r="S12"/>
  <c r="T12"/>
  <c r="H13"/>
  <c r="I13"/>
  <c r="G14"/>
  <c r="S13" l="1"/>
  <c r="T13"/>
  <c r="R14"/>
  <c r="H14"/>
  <c r="I14"/>
  <c r="G15"/>
  <c r="R15" l="1"/>
  <c r="S14"/>
  <c r="T14"/>
  <c r="H15"/>
  <c r="I15"/>
  <c r="G16"/>
  <c r="S15" l="1"/>
  <c r="T15"/>
  <c r="R16"/>
  <c r="H16"/>
  <c r="I16"/>
  <c r="G17"/>
  <c r="R17" l="1"/>
  <c r="S16"/>
  <c r="T16"/>
  <c r="H17"/>
  <c r="I17"/>
  <c r="G18"/>
  <c r="T17" l="1"/>
  <c r="R18"/>
  <c r="S17"/>
  <c r="H18"/>
  <c r="I18"/>
  <c r="G19"/>
  <c r="R19" l="1"/>
  <c r="S18"/>
  <c r="T18"/>
  <c r="H19"/>
  <c r="I19"/>
  <c r="G20"/>
  <c r="S19" l="1"/>
  <c r="T19"/>
  <c r="R20"/>
  <c r="H20"/>
  <c r="I20"/>
  <c r="G21"/>
  <c r="R21" l="1"/>
  <c r="S20"/>
  <c r="T20"/>
  <c r="H21"/>
  <c r="I21"/>
  <c r="G22"/>
  <c r="S21" l="1"/>
  <c r="T21"/>
  <c r="R22"/>
  <c r="H22"/>
  <c r="I22"/>
  <c r="G23"/>
  <c r="R23" l="1"/>
  <c r="S22"/>
  <c r="T22"/>
  <c r="H23"/>
  <c r="I23"/>
  <c r="G24"/>
  <c r="S23" l="1"/>
  <c r="T23"/>
  <c r="R24"/>
  <c r="H24"/>
  <c r="I24"/>
  <c r="G25"/>
  <c r="R25" l="1"/>
  <c r="S24"/>
  <c r="T24"/>
  <c r="H25"/>
  <c r="I25"/>
  <c r="G26"/>
  <c r="S25" l="1"/>
  <c r="T25"/>
  <c r="R26"/>
  <c r="H26"/>
  <c r="I26"/>
  <c r="G27"/>
  <c r="R27" l="1"/>
  <c r="S26"/>
  <c r="T26"/>
  <c r="H27"/>
  <c r="I27"/>
  <c r="G28"/>
  <c r="S27" l="1"/>
  <c r="T27"/>
  <c r="R28"/>
  <c r="H28"/>
  <c r="I28"/>
  <c r="G29"/>
  <c r="R29" l="1"/>
  <c r="S28"/>
  <c r="T28"/>
  <c r="H29"/>
  <c r="I29"/>
  <c r="G30"/>
  <c r="T29" l="1"/>
  <c r="R30"/>
  <c r="S29"/>
  <c r="H30"/>
  <c r="I30"/>
  <c r="G31"/>
  <c r="R31" l="1"/>
  <c r="S30"/>
  <c r="T30"/>
  <c r="H31"/>
  <c r="I31"/>
  <c r="G32"/>
  <c r="T31" l="1"/>
  <c r="R32"/>
  <c r="S31"/>
  <c r="H32"/>
  <c r="I32"/>
  <c r="G33"/>
  <c r="R33" l="1"/>
  <c r="S32"/>
  <c r="T32"/>
  <c r="H33"/>
  <c r="I33"/>
  <c r="G34"/>
  <c r="S33" l="1"/>
  <c r="T33"/>
  <c r="R34"/>
  <c r="H34"/>
  <c r="I34"/>
  <c r="G35"/>
  <c r="R35" l="1"/>
  <c r="S34"/>
  <c r="T34"/>
  <c r="H35"/>
  <c r="I35"/>
  <c r="G36"/>
  <c r="S35" l="1"/>
  <c r="T35"/>
  <c r="R36"/>
  <c r="H36"/>
  <c r="I36"/>
  <c r="G37"/>
  <c r="R37" l="1"/>
  <c r="S36"/>
  <c r="T36"/>
  <c r="H37"/>
  <c r="I37"/>
  <c r="G38"/>
  <c r="S37" l="1"/>
  <c r="T37"/>
  <c r="R38"/>
  <c r="H38"/>
  <c r="I38"/>
  <c r="G39"/>
  <c r="R39" l="1"/>
  <c r="S38"/>
  <c r="T38"/>
  <c r="H39"/>
  <c r="I39"/>
  <c r="G40"/>
  <c r="S39" l="1"/>
  <c r="T39"/>
  <c r="R40"/>
  <c r="H40"/>
  <c r="I40"/>
  <c r="G41"/>
  <c r="R41" l="1"/>
  <c r="S40"/>
  <c r="T40"/>
  <c r="H41"/>
  <c r="I41"/>
  <c r="G42"/>
  <c r="S41" l="1"/>
  <c r="T41"/>
  <c r="R42"/>
  <c r="H42"/>
  <c r="I42"/>
  <c r="G43"/>
  <c r="R43" l="1"/>
  <c r="S42"/>
  <c r="T42"/>
  <c r="H43"/>
  <c r="I43"/>
  <c r="G44"/>
  <c r="S43" l="1"/>
  <c r="T43"/>
  <c r="R44"/>
  <c r="H44"/>
  <c r="I44"/>
  <c r="G45"/>
  <c r="R45" l="1"/>
  <c r="S44"/>
  <c r="T44"/>
  <c r="H45"/>
  <c r="I45"/>
  <c r="G46"/>
  <c r="S45" l="1"/>
  <c r="T45"/>
  <c r="R46"/>
  <c r="H46"/>
  <c r="I46"/>
  <c r="G47"/>
  <c r="R47" l="1"/>
  <c r="S46"/>
  <c r="T46"/>
  <c r="H47"/>
  <c r="I47"/>
  <c r="G48"/>
  <c r="S47" l="1"/>
  <c r="T47"/>
  <c r="R48"/>
  <c r="H48"/>
  <c r="I48"/>
  <c r="G49"/>
  <c r="R49" l="1"/>
  <c r="S48"/>
  <c r="T48"/>
  <c r="H49"/>
  <c r="I49"/>
  <c r="G50"/>
  <c r="S49" l="1"/>
  <c r="T49"/>
  <c r="R50"/>
  <c r="H50"/>
  <c r="I50"/>
  <c r="G51"/>
  <c r="R51" l="1"/>
  <c r="S50"/>
  <c r="T50"/>
  <c r="H51"/>
  <c r="I51"/>
  <c r="G52"/>
  <c r="S51" l="1"/>
  <c r="T51"/>
  <c r="R52"/>
  <c r="H52"/>
  <c r="I52"/>
  <c r="G53"/>
  <c r="R53" l="1"/>
  <c r="S52"/>
  <c r="T52"/>
  <c r="H53"/>
  <c r="I53"/>
  <c r="G54"/>
  <c r="S53" l="1"/>
  <c r="T53"/>
  <c r="R54"/>
  <c r="H54"/>
  <c r="I54"/>
  <c r="G55"/>
  <c r="R55" l="1"/>
  <c r="S54"/>
  <c r="T54"/>
  <c r="H55"/>
  <c r="I55"/>
  <c r="G56"/>
  <c r="S55" l="1"/>
  <c r="T55"/>
  <c r="R56"/>
  <c r="H56"/>
  <c r="I56"/>
  <c r="G57"/>
  <c r="R57" l="1"/>
  <c r="S56"/>
  <c r="T56"/>
  <c r="H57"/>
  <c r="I57"/>
  <c r="G58"/>
  <c r="S57" l="1"/>
  <c r="T57"/>
  <c r="R58"/>
  <c r="H58"/>
  <c r="I58"/>
  <c r="G59"/>
  <c r="R59" l="1"/>
  <c r="S58"/>
  <c r="T58"/>
  <c r="H59"/>
  <c r="I59"/>
  <c r="G60"/>
  <c r="S59" l="1"/>
  <c r="T59"/>
  <c r="R60"/>
  <c r="H60"/>
  <c r="I60"/>
  <c r="G61"/>
  <c r="R61" l="1"/>
  <c r="S60"/>
  <c r="T60"/>
  <c r="H61"/>
  <c r="I61"/>
  <c r="G62"/>
  <c r="S61" l="1"/>
  <c r="T61"/>
  <c r="R62"/>
  <c r="H62"/>
  <c r="I62"/>
  <c r="G63"/>
  <c r="R63" l="1"/>
  <c r="S62"/>
  <c r="T62"/>
  <c r="H63"/>
  <c r="I63"/>
  <c r="G64"/>
  <c r="S63" l="1"/>
  <c r="T63"/>
  <c r="R64"/>
  <c r="H64"/>
  <c r="I64"/>
  <c r="G65"/>
  <c r="R65" l="1"/>
  <c r="S64"/>
  <c r="T64"/>
  <c r="H65"/>
  <c r="I65"/>
  <c r="G66"/>
  <c r="S65" l="1"/>
  <c r="T65"/>
  <c r="R66"/>
  <c r="H66"/>
  <c r="I66"/>
  <c r="G67"/>
  <c r="R67" l="1"/>
  <c r="S66"/>
  <c r="T66"/>
  <c r="H67"/>
  <c r="I67"/>
  <c r="G68"/>
  <c r="S67" l="1"/>
  <c r="T67"/>
  <c r="R68"/>
  <c r="H68"/>
  <c r="I68"/>
  <c r="G69"/>
  <c r="R69" l="1"/>
  <c r="S68"/>
  <c r="T68"/>
  <c r="H69"/>
  <c r="I69"/>
  <c r="G70"/>
  <c r="S69" l="1"/>
  <c r="T69"/>
  <c r="R70"/>
  <c r="H70"/>
  <c r="I70"/>
  <c r="G71"/>
  <c r="R71" l="1"/>
  <c r="S70"/>
  <c r="T70"/>
  <c r="H71"/>
  <c r="I71"/>
  <c r="G72"/>
  <c r="S71" l="1"/>
  <c r="T71"/>
  <c r="R72"/>
  <c r="H72"/>
  <c r="I72"/>
  <c r="G73"/>
  <c r="R73" l="1"/>
  <c r="S72"/>
  <c r="T72"/>
  <c r="H73"/>
  <c r="I73"/>
  <c r="G74"/>
  <c r="S73" l="1"/>
  <c r="T73"/>
  <c r="R74"/>
  <c r="H74"/>
  <c r="I74"/>
  <c r="G75"/>
  <c r="R75" l="1"/>
  <c r="S74"/>
  <c r="T74"/>
  <c r="H75"/>
  <c r="I75"/>
  <c r="G76"/>
  <c r="S75" l="1"/>
  <c r="T75"/>
  <c r="R76"/>
  <c r="H76"/>
  <c r="I76"/>
  <c r="G77"/>
  <c r="R77" l="1"/>
  <c r="S76"/>
  <c r="T76"/>
  <c r="H77"/>
  <c r="I77"/>
  <c r="G78"/>
  <c r="S77" l="1"/>
  <c r="T77"/>
  <c r="R78"/>
  <c r="H78"/>
  <c r="I78"/>
  <c r="G79"/>
  <c r="R79" l="1"/>
  <c r="S78"/>
  <c r="T78"/>
  <c r="H79"/>
  <c r="I79"/>
  <c r="G80"/>
  <c r="S79" l="1"/>
  <c r="T79"/>
  <c r="R80"/>
  <c r="H80"/>
  <c r="I80"/>
  <c r="G81"/>
  <c r="R81" l="1"/>
  <c r="S80"/>
  <c r="T80"/>
  <c r="H81"/>
  <c r="I81"/>
  <c r="G82"/>
  <c r="S81" l="1"/>
  <c r="T81"/>
  <c r="R82"/>
  <c r="H82"/>
  <c r="I82"/>
  <c r="G83"/>
  <c r="R83" l="1"/>
  <c r="S82"/>
  <c r="T82"/>
  <c r="H83"/>
  <c r="I83"/>
  <c r="G84"/>
  <c r="S83" l="1"/>
  <c r="T83"/>
  <c r="R84"/>
  <c r="H84"/>
  <c r="I84"/>
  <c r="G85"/>
  <c r="R85" l="1"/>
  <c r="S84"/>
  <c r="T84"/>
  <c r="H85"/>
  <c r="I85"/>
  <c r="G86"/>
  <c r="S85" l="1"/>
  <c r="T85"/>
  <c r="R86"/>
  <c r="H86"/>
  <c r="I86"/>
  <c r="G87"/>
  <c r="R87" l="1"/>
  <c r="S86"/>
  <c r="T86"/>
  <c r="H87"/>
  <c r="I87"/>
  <c r="G88"/>
  <c r="S87" l="1"/>
  <c r="T87"/>
  <c r="R88"/>
  <c r="H88"/>
  <c r="I88"/>
  <c r="G89"/>
  <c r="R89" l="1"/>
  <c r="S88"/>
  <c r="T88"/>
  <c r="H89"/>
  <c r="I89"/>
  <c r="G90"/>
  <c r="S89" l="1"/>
  <c r="T89"/>
  <c r="R90"/>
  <c r="H90"/>
  <c r="I90"/>
  <c r="G91"/>
  <c r="R91" l="1"/>
  <c r="S90"/>
  <c r="T90"/>
  <c r="H91"/>
  <c r="I91"/>
  <c r="G92"/>
  <c r="S91" l="1"/>
  <c r="T91"/>
  <c r="R92"/>
  <c r="H92"/>
  <c r="I92"/>
  <c r="G93"/>
  <c r="R93" l="1"/>
  <c r="S92"/>
  <c r="T92"/>
  <c r="H93"/>
  <c r="I93"/>
  <c r="G104"/>
  <c r="R94" l="1"/>
  <c r="S93"/>
  <c r="T93"/>
  <c r="H104"/>
  <c r="I104"/>
  <c r="G105"/>
  <c r="R95" l="1"/>
  <c r="S94"/>
  <c r="T94"/>
  <c r="H105"/>
  <c r="I105"/>
  <c r="G106"/>
  <c r="R96" l="1"/>
  <c r="S95"/>
  <c r="T95"/>
  <c r="H106"/>
  <c r="I106"/>
  <c r="G107"/>
  <c r="R97" l="1"/>
  <c r="S96"/>
  <c r="T96"/>
  <c r="H107"/>
  <c r="I107"/>
  <c r="G108"/>
  <c r="R98" l="1"/>
  <c r="S97"/>
  <c r="T97"/>
  <c r="H108"/>
  <c r="I108"/>
  <c r="G109"/>
  <c r="R99" l="1"/>
  <c r="S98"/>
  <c r="T98"/>
  <c r="H109"/>
  <c r="I109"/>
  <c r="G110"/>
  <c r="R100" l="1"/>
  <c r="S99"/>
  <c r="T99"/>
  <c r="H110"/>
  <c r="I110"/>
  <c r="G111"/>
  <c r="R101" l="1"/>
  <c r="S100"/>
  <c r="T100"/>
  <c r="H111"/>
  <c r="I111"/>
  <c r="G112"/>
  <c r="R102" l="1"/>
  <c r="S101"/>
  <c r="T101"/>
  <c r="H112"/>
  <c r="I112"/>
  <c r="G113"/>
  <c r="R103" l="1"/>
  <c r="S102"/>
  <c r="T102"/>
  <c r="H113"/>
  <c r="I113"/>
  <c r="G114"/>
  <c r="S103" l="1"/>
  <c r="T103"/>
  <c r="R104"/>
  <c r="H114"/>
  <c r="I114"/>
  <c r="G115"/>
  <c r="R105" l="1"/>
  <c r="S104"/>
  <c r="T104"/>
  <c r="H115"/>
  <c r="I115"/>
  <c r="G116"/>
  <c r="S105" l="1"/>
  <c r="T105"/>
  <c r="R106"/>
  <c r="H116"/>
  <c r="I116"/>
  <c r="G117"/>
  <c r="R107" l="1"/>
  <c r="S106"/>
  <c r="T106"/>
  <c r="H117"/>
  <c r="I117"/>
  <c r="G118"/>
  <c r="S107" l="1"/>
  <c r="T107"/>
  <c r="R108"/>
  <c r="H118"/>
  <c r="I118"/>
  <c r="G119"/>
  <c r="R109" l="1"/>
  <c r="S108"/>
  <c r="T108"/>
  <c r="H119"/>
  <c r="I119"/>
  <c r="G120"/>
  <c r="S109" l="1"/>
  <c r="T109"/>
  <c r="R110"/>
  <c r="H120"/>
  <c r="I120"/>
  <c r="G121"/>
  <c r="R111" l="1"/>
  <c r="S110"/>
  <c r="T110"/>
  <c r="H121"/>
  <c r="I121"/>
  <c r="G122"/>
  <c r="S111" l="1"/>
  <c r="T111"/>
  <c r="R112"/>
  <c r="H122"/>
  <c r="I122"/>
  <c r="G123"/>
  <c r="R113" l="1"/>
  <c r="S112"/>
  <c r="T112"/>
  <c r="H123"/>
  <c r="I123"/>
  <c r="G124"/>
  <c r="S113" l="1"/>
  <c r="T113"/>
  <c r="R114"/>
  <c r="H124"/>
  <c r="I124"/>
  <c r="G125"/>
  <c r="R115" l="1"/>
  <c r="S114"/>
  <c r="T114"/>
  <c r="H125"/>
  <c r="I125"/>
  <c r="G126"/>
  <c r="S115" l="1"/>
  <c r="T115"/>
  <c r="R116"/>
  <c r="H126"/>
  <c r="I126"/>
  <c r="G127"/>
  <c r="R117" l="1"/>
  <c r="S116"/>
  <c r="T116"/>
  <c r="H127"/>
  <c r="I127"/>
  <c r="G128"/>
  <c r="S117" l="1"/>
  <c r="T117"/>
  <c r="R118"/>
  <c r="H128"/>
  <c r="I128"/>
  <c r="G129"/>
  <c r="R119" l="1"/>
  <c r="S118"/>
  <c r="T118"/>
  <c r="H129"/>
  <c r="I129"/>
  <c r="G130"/>
  <c r="S119" l="1"/>
  <c r="T119"/>
  <c r="R120"/>
  <c r="H130"/>
  <c r="I130"/>
  <c r="G131"/>
  <c r="R121" l="1"/>
  <c r="S120"/>
  <c r="T120"/>
  <c r="H131"/>
  <c r="I131"/>
  <c r="G132"/>
  <c r="S121" l="1"/>
  <c r="T121"/>
  <c r="R122"/>
  <c r="H132"/>
  <c r="I132"/>
  <c r="G133"/>
  <c r="R123" l="1"/>
  <c r="S122"/>
  <c r="T122"/>
  <c r="H133"/>
  <c r="I133"/>
  <c r="G134"/>
  <c r="S123" l="1"/>
  <c r="T123"/>
  <c r="R124"/>
  <c r="H134"/>
  <c r="I134"/>
  <c r="G135"/>
  <c r="R125" l="1"/>
  <c r="S124"/>
  <c r="T124"/>
  <c r="H135"/>
  <c r="I135"/>
  <c r="G136"/>
  <c r="S125" l="1"/>
  <c r="T125"/>
  <c r="R126"/>
  <c r="H136"/>
  <c r="I136"/>
  <c r="G137"/>
  <c r="R127" l="1"/>
  <c r="S126"/>
  <c r="T126"/>
  <c r="H137"/>
  <c r="I137"/>
  <c r="G138"/>
  <c r="S127" l="1"/>
  <c r="T127"/>
  <c r="R128"/>
  <c r="H138"/>
  <c r="I138"/>
  <c r="G139"/>
  <c r="R129" l="1"/>
  <c r="S128"/>
  <c r="T128"/>
  <c r="H139"/>
  <c r="I139"/>
  <c r="G140"/>
  <c r="S129" l="1"/>
  <c r="T129"/>
  <c r="R130"/>
  <c r="H140"/>
  <c r="I140"/>
  <c r="G141"/>
  <c r="R131" l="1"/>
  <c r="S130"/>
  <c r="T130"/>
  <c r="H141"/>
  <c r="I141"/>
  <c r="G142"/>
  <c r="S131" l="1"/>
  <c r="T131"/>
  <c r="R132"/>
  <c r="H142"/>
  <c r="I142"/>
  <c r="G143"/>
  <c r="R133" l="1"/>
  <c r="S132"/>
  <c r="T132"/>
  <c r="H143"/>
  <c r="I143"/>
  <c r="G144"/>
  <c r="S133" l="1"/>
  <c r="T133"/>
  <c r="R134"/>
  <c r="H144"/>
  <c r="I144"/>
  <c r="G145"/>
  <c r="R135" l="1"/>
  <c r="S134"/>
  <c r="T134"/>
  <c r="H145"/>
  <c r="I145"/>
  <c r="G146"/>
  <c r="S135" l="1"/>
  <c r="T135"/>
  <c r="R136"/>
  <c r="H146"/>
  <c r="I146"/>
  <c r="G147"/>
  <c r="R137" l="1"/>
  <c r="S136"/>
  <c r="T136"/>
  <c r="H147"/>
  <c r="I147"/>
  <c r="G148"/>
  <c r="S137" l="1"/>
  <c r="T137"/>
  <c r="R138"/>
  <c r="H148"/>
  <c r="I148"/>
  <c r="G149"/>
  <c r="R139" l="1"/>
  <c r="S138"/>
  <c r="T138"/>
  <c r="H149"/>
  <c r="I149"/>
  <c r="G150"/>
  <c r="S139" l="1"/>
  <c r="T139"/>
  <c r="R140"/>
  <c r="H150"/>
  <c r="I150"/>
  <c r="G151"/>
  <c r="R141" l="1"/>
  <c r="S140"/>
  <c r="T140"/>
  <c r="H151"/>
  <c r="I151"/>
  <c r="G152"/>
  <c r="S141" l="1"/>
  <c r="T141"/>
  <c r="R142"/>
  <c r="H152"/>
  <c r="I152"/>
  <c r="G153"/>
  <c r="R143" l="1"/>
  <c r="S142"/>
  <c r="T142"/>
  <c r="H153"/>
  <c r="I153"/>
  <c r="G154"/>
  <c r="S143" l="1"/>
  <c r="T143"/>
  <c r="R144"/>
  <c r="H154"/>
  <c r="I154"/>
  <c r="G155"/>
  <c r="R145" l="1"/>
  <c r="S144"/>
  <c r="T144"/>
  <c r="H155"/>
  <c r="I155"/>
  <c r="G156"/>
  <c r="S145" l="1"/>
  <c r="T145"/>
  <c r="R146"/>
  <c r="H156"/>
  <c r="I156"/>
  <c r="G157"/>
  <c r="R147" l="1"/>
  <c r="S146"/>
  <c r="T146"/>
  <c r="H157"/>
  <c r="I157"/>
  <c r="G158"/>
  <c r="S147" l="1"/>
  <c r="T147"/>
  <c r="R148"/>
  <c r="H158"/>
  <c r="I158"/>
  <c r="R149" l="1"/>
  <c r="S148"/>
  <c r="T148"/>
  <c r="S149" l="1"/>
  <c r="T149"/>
  <c r="R150"/>
  <c r="R151" l="1"/>
  <c r="S150"/>
  <c r="T150"/>
  <c r="S151" l="1"/>
  <c r="T151"/>
  <c r="R152"/>
  <c r="R153" l="1"/>
  <c r="S152"/>
  <c r="T152"/>
  <c r="S153" l="1"/>
  <c r="T153"/>
  <c r="R154"/>
  <c r="R155" l="1"/>
  <c r="S154"/>
  <c r="T154"/>
  <c r="S155" l="1"/>
  <c r="T155"/>
  <c r="R156"/>
  <c r="R157" l="1"/>
  <c r="S156"/>
  <c r="T156"/>
  <c r="S157" l="1"/>
  <c r="T157"/>
  <c r="R158"/>
  <c r="S158" l="1"/>
  <c r="T158"/>
</calcChain>
</file>

<file path=xl/sharedStrings.xml><?xml version="1.0" encoding="utf-8"?>
<sst xmlns="http://schemas.openxmlformats.org/spreadsheetml/2006/main" count="17" uniqueCount="15">
  <si>
    <t>Downside</t>
  </si>
  <si>
    <t>Cumul</t>
  </si>
  <si>
    <t>Maximum Drawdown</t>
  </si>
  <si>
    <t>Fund</t>
  </si>
  <si>
    <t>Max Drawdown</t>
  </si>
  <si>
    <t>HFRIEM</t>
  </si>
  <si>
    <t>HFRIEM Index</t>
  </si>
  <si>
    <t>Apex</t>
  </si>
  <si>
    <t>KRWUSD</t>
  </si>
  <si>
    <t>MXEF0CX0 Index</t>
  </si>
  <si>
    <t>.KRWEM Index</t>
  </si>
  <si>
    <t>.KRWEM2 Index</t>
  </si>
  <si>
    <t>KRWJPY</t>
  </si>
  <si>
    <t>MXWD Index</t>
  </si>
  <si>
    <t>KOSPI Index</t>
  </si>
</sst>
</file>

<file path=xl/styles.xml><?xml version="1.0" encoding="utf-8"?>
<styleSheet xmlns="http://schemas.openxmlformats.org/spreadsheetml/2006/main">
  <numFmts count="2">
    <numFmt numFmtId="164" formatCode="&quot;$&quot;#,##0"/>
    <numFmt numFmtId="166" formatCode="[$-409]mmmmm\-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1" fillId="0" borderId="0" xfId="2" applyNumberFormat="1" applyBorder="1"/>
    <xf numFmtId="0" fontId="1" fillId="0" borderId="0" xfId="2" applyBorder="1"/>
    <xf numFmtId="14" fontId="0" fillId="0" borderId="0" xfId="0" applyNumberFormat="1"/>
    <xf numFmtId="10" fontId="1" fillId="0" borderId="0" xfId="4" applyNumberFormat="1" applyBorder="1"/>
    <xf numFmtId="10" fontId="1" fillId="0" borderId="0" xfId="4" applyNumberFormat="1" applyFill="1" applyBorder="1"/>
    <xf numFmtId="164" fontId="1" fillId="0" borderId="0" xfId="2" applyNumberFormat="1" applyFont="1" applyBorder="1"/>
    <xf numFmtId="14" fontId="1" fillId="0" borderId="0" xfId="4" applyNumberFormat="1" applyFill="1" applyBorder="1"/>
    <xf numFmtId="0" fontId="1" fillId="0" borderId="0" xfId="4" applyBorder="1"/>
    <xf numFmtId="164" fontId="1" fillId="0" borderId="0" xfId="4" applyNumberFormat="1" applyBorder="1"/>
    <xf numFmtId="14" fontId="1" fillId="0" borderId="0" xfId="4" applyNumberFormat="1" applyBorder="1"/>
    <xf numFmtId="0" fontId="0" fillId="0" borderId="0" xfId="0" applyBorder="1"/>
    <xf numFmtId="10" fontId="3" fillId="0" borderId="0" xfId="5" applyNumberFormat="1" applyFont="1" applyFill="1" applyBorder="1"/>
    <xf numFmtId="10" fontId="1" fillId="0" borderId="0" xfId="4" applyNumberFormat="1" applyFont="1" applyFill="1" applyBorder="1"/>
    <xf numFmtId="10" fontId="1" fillId="3" borderId="0" xfId="4" applyNumberFormat="1" applyFill="1" applyBorder="1"/>
    <xf numFmtId="164" fontId="1" fillId="0" borderId="0" xfId="4" applyNumberFormat="1" applyFont="1" applyFill="1" applyBorder="1"/>
    <xf numFmtId="164" fontId="0" fillId="0" borderId="0" xfId="4" applyNumberFormat="1" applyFont="1" applyFill="1" applyBorder="1"/>
    <xf numFmtId="14" fontId="1" fillId="4" borderId="0" xfId="4" applyNumberFormat="1" applyFill="1" applyBorder="1"/>
    <xf numFmtId="0" fontId="1" fillId="4" borderId="0" xfId="4" applyFill="1" applyBorder="1"/>
    <xf numFmtId="14" fontId="1" fillId="0" borderId="0" xfId="2" applyNumberFormat="1" applyFont="1" applyFill="1" applyBorder="1"/>
    <xf numFmtId="0" fontId="1" fillId="0" borderId="0" xfId="2" applyFont="1" applyFill="1" applyBorder="1"/>
    <xf numFmtId="10" fontId="0" fillId="0" borderId="0" xfId="0" applyNumberFormat="1"/>
    <xf numFmtId="0" fontId="0" fillId="4" borderId="0" xfId="0" applyFill="1"/>
    <xf numFmtId="14" fontId="0" fillId="4" borderId="0" xfId="0" applyNumberFormat="1" applyFill="1"/>
    <xf numFmtId="166" fontId="0" fillId="0" borderId="0" xfId="2" applyNumberFormat="1" applyFont="1" applyBorder="1"/>
    <xf numFmtId="166" fontId="1" fillId="0" borderId="0" xfId="4" applyNumberFormat="1" applyFill="1" applyBorder="1"/>
    <xf numFmtId="166" fontId="0" fillId="0" borderId="0" xfId="0" applyNumberFormat="1" applyBorder="1"/>
    <xf numFmtId="14" fontId="1" fillId="2" borderId="0" xfId="4" applyNumberFormat="1" applyFill="1" applyBorder="1"/>
    <xf numFmtId="14" fontId="0" fillId="0" borderId="0" xfId="0" applyNumberFormat="1" applyBorder="1"/>
    <xf numFmtId="10" fontId="0" fillId="0" borderId="0" xfId="0" applyNumberFormat="1" applyBorder="1"/>
  </cellXfs>
  <cellStyles count="6">
    <cellStyle name="Normal" xfId="0" builtinId="0"/>
    <cellStyle name="Normal 10 2" xfId="2"/>
    <cellStyle name="Normal 10 2 6" xfId="4"/>
    <cellStyle name="Normal 2 2 2" xfId="1"/>
    <cellStyle name="Percent 11" xfId="3"/>
    <cellStyle name="Percent 11 2" xfId="5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41246</v>
        <stp/>
        <stp>##V3_BDHV12</stp>
        <stp>KRWUSD Curncy</stp>
        <stp>last price</stp>
        <stp>20121201</stp>
        <stp/>
        <stp>[korea_study.xlsx]factor_ret!R2C1</stp>
        <stp>cols=2;rows=1158</stp>
        <tr r="A2" s="2"/>
      </tp>
      <tp t="e">
        <v>#N/A</v>
        <stp/>
        <stp>##V3_BDHV12</stp>
        <stp>.KRWEM2 Index</stp>
        <stp>last price</stp>
        <stp>20040301</stp>
        <stp/>
        <stp>[korea_study.xlsx]factor_ret!R78C11</stp>
        <stp>per=CM</stp>
        <stp>cols=2;rows=81</stp>
        <tr r="K78" s="2"/>
      </tp>
      <tp t="e">
        <v>#N/A</v>
        <stp/>
        <stp>##V3_BDHV12</stp>
        <stp>KRWJPY Curncy</stp>
        <stp>last price</stp>
        <stp>20040301</stp>
        <stp/>
        <stp>[korea_study.xlsx]factor_ret!R2C14</stp>
        <stp>cols=2;rows=3431</stp>
        <tr r="N2" s="2"/>
      </tp>
      <tp t="e">
        <v>#N/A</v>
        <stp/>
        <stp>##V3_BDHV12</stp>
        <stp>MXEF0CX0 Index Curncy</stp>
        <stp>last price</stp>
        <stp>20040301</stp>
        <stp/>
        <stp>[korea_study.xlsx]factor_ret!R2C5</stp>
        <stp>per=CM</stp>
        <stp>cols=2;rows=157</stp>
        <tr r="E2" s="2"/>
      </tp>
      <tp t="e">
        <v>#N/A</v>
        <stp/>
        <stp>##V3_BDHV12</stp>
        <stp>.KRWEM Index</stp>
        <stp>last price</stp>
        <stp>20040301</stp>
        <stp/>
        <stp>[korea_study.xlsx]factor_ret!R2C8</stp>
        <stp>per=CM</stp>
        <stp>cols=2;rows=157</stp>
        <tr r="H2" s="2"/>
      </tp>
      <tp t="e">
        <v>#N/A</v>
        <stp/>
        <stp>##V3_BDHV12</stp>
        <stp>MXWD Index</stp>
        <stp>last price</stp>
        <stp>20040301</stp>
        <stp/>
        <stp>[korea_study.xlsx]factor_ret!R2C19</stp>
        <stp>per=CM</stp>
        <stp>cols=2;rows=157</stp>
        <tr r="S2" s="2"/>
      </tp>
      <tp t="e">
        <v>#N/A</v>
        <stp/>
        <stp>##V3_BDHV12</stp>
        <stp>KOSPI Index</stp>
        <stp>px_last</stp>
        <stp>20040301</stp>
        <stp/>
        <stp>[korea_study.xlsx]equity_ret!R2C22</stp>
        <stp>cols=2;rows=3265</stp>
        <tr r="V2" s="1"/>
      </tp>
      <tp t="e">
        <v>#N/A</v>
        <stp/>
        <stp>##V3_BDHV12</stp>
        <stp>HFRIEM Index</stp>
        <stp>last_price</stp>
        <stp>20040301</stp>
        <stp/>
        <stp>[korea_study.xlsx]equity_ret!R2C13</stp>
        <stp>cols=2;rows=157</stp>
        <tr r="M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\Trading\Yan\Model%202.1\Event%20factors\jpykrw_kospi_v1.0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equity_ret"/>
      <sheetName val="Equity Universe"/>
      <sheetName val="factor_ret"/>
      <sheetName val="Factor Universe"/>
      <sheetName val="Sheet2"/>
      <sheetName val="chart"/>
      <sheetName val="Sheet1"/>
    </sheetNames>
    <sheetDataSet>
      <sheetData sheetId="0"/>
      <sheetData sheetId="1">
        <row r="2">
          <cell r="I2">
            <v>1000</v>
          </cell>
        </row>
        <row r="3">
          <cell r="I3">
            <v>998.3</v>
          </cell>
        </row>
        <row r="4">
          <cell r="I4">
            <v>1053.7056500000001</v>
          </cell>
        </row>
        <row r="5">
          <cell r="I5">
            <v>1108.8144554950002</v>
          </cell>
        </row>
        <row r="6">
          <cell r="I6">
            <v>1113.3605947625297</v>
          </cell>
        </row>
        <row r="7">
          <cell r="I7">
            <v>1092.9860958783752</v>
          </cell>
        </row>
        <row r="8">
          <cell r="I8">
            <v>1076.1541100018483</v>
          </cell>
        </row>
        <row r="9">
          <cell r="I9">
            <v>1086.7004202798664</v>
          </cell>
        </row>
        <row r="10">
          <cell r="I10">
            <v>1140.600761125748</v>
          </cell>
        </row>
        <row r="11">
          <cell r="I11">
            <v>1158.2800729231972</v>
          </cell>
        </row>
        <row r="12">
          <cell r="I12">
            <v>1165.8088933971981</v>
          </cell>
        </row>
        <row r="13">
          <cell r="I13">
            <v>1192.8556597240129</v>
          </cell>
        </row>
        <row r="14">
          <cell r="I14">
            <v>1172.5771135087045</v>
          </cell>
        </row>
        <row r="15">
          <cell r="I15">
            <v>1166.1279393844068</v>
          </cell>
        </row>
        <row r="16">
          <cell r="I16">
            <v>1180.3547002448965</v>
          </cell>
        </row>
        <row r="17">
          <cell r="I17">
            <v>1191.9221763072967</v>
          </cell>
        </row>
        <row r="18">
          <cell r="I18">
            <v>1245.3202898058635</v>
          </cell>
        </row>
        <row r="19">
          <cell r="I19">
            <v>1272.4682721236313</v>
          </cell>
        </row>
        <row r="20">
          <cell r="I20">
            <v>1310.515073460128</v>
          </cell>
        </row>
        <row r="21">
          <cell r="I21">
            <v>1301.603570960599</v>
          </cell>
        </row>
        <row r="22">
          <cell r="I22">
            <v>1339.8707159468406</v>
          </cell>
        </row>
        <row r="23">
          <cell r="I23">
            <v>1383.5505012867075</v>
          </cell>
        </row>
        <row r="24">
          <cell r="I24">
            <v>1448.9924399975687</v>
          </cell>
        </row>
        <row r="25">
          <cell r="I25">
            <v>1517.5297824094537</v>
          </cell>
        </row>
        <row r="26">
          <cell r="I26">
            <v>1556.2267918608948</v>
          </cell>
        </row>
        <row r="27">
          <cell r="I27">
            <v>1565.2529072536881</v>
          </cell>
        </row>
        <row r="28">
          <cell r="I28">
            <v>1549.1308023089753</v>
          </cell>
        </row>
        <row r="29">
          <cell r="I29">
            <v>1551.4544985124387</v>
          </cell>
        </row>
        <row r="30">
          <cell r="I30">
            <v>1553.0059530109511</v>
          </cell>
        </row>
        <row r="31">
          <cell r="I31">
            <v>1560.6156821807044</v>
          </cell>
        </row>
        <row r="32">
          <cell r="I32">
            <v>1567.0142064776453</v>
          </cell>
        </row>
        <row r="33">
          <cell r="I33">
            <v>1585.9750783760248</v>
          </cell>
        </row>
        <row r="34">
          <cell r="I34">
            <v>1606.2755593792378</v>
          </cell>
        </row>
        <row r="35">
          <cell r="I35">
            <v>1638.5616981227606</v>
          </cell>
        </row>
        <row r="36">
          <cell r="I36">
            <v>1622.3399373113452</v>
          </cell>
        </row>
        <row r="37">
          <cell r="I37">
            <v>1622.5021713050762</v>
          </cell>
        </row>
        <row r="38">
          <cell r="I38">
            <v>1615.0386613170729</v>
          </cell>
        </row>
        <row r="39">
          <cell r="I39">
            <v>1627.4744590092143</v>
          </cell>
        </row>
        <row r="40">
          <cell r="I40">
            <v>1614.6174107830416</v>
          </cell>
        </row>
        <row r="41">
          <cell r="I41">
            <v>1671.2904819015262</v>
          </cell>
        </row>
        <row r="42">
          <cell r="I42">
            <v>1765.8855231771527</v>
          </cell>
        </row>
        <row r="43">
          <cell r="I43">
            <v>1815.8600834830661</v>
          </cell>
        </row>
        <row r="44">
          <cell r="I44">
            <v>1910.8295658492304</v>
          </cell>
        </row>
        <row r="45">
          <cell r="I45">
            <v>2062.5494333776592</v>
          </cell>
        </row>
        <row r="46">
          <cell r="I46">
            <v>2024.186013916835</v>
          </cell>
        </row>
        <row r="47">
          <cell r="I47">
            <v>2032.6875951752857</v>
          </cell>
        </row>
        <row r="48">
          <cell r="I48">
            <v>1984.5128991696313</v>
          </cell>
        </row>
        <row r="49">
          <cell r="I49">
            <v>2004.7549307411616</v>
          </cell>
        </row>
        <row r="50">
          <cell r="I50">
            <v>1985.108332419898</v>
          </cell>
        </row>
        <row r="51">
          <cell r="I51">
            <v>1993.8428090825455</v>
          </cell>
        </row>
        <row r="52">
          <cell r="I52">
            <v>2001.6187960379677</v>
          </cell>
        </row>
        <row r="53">
          <cell r="I53">
            <v>1963.1877151540386</v>
          </cell>
        </row>
        <row r="54">
          <cell r="I54">
            <v>1954.7460079788764</v>
          </cell>
        </row>
        <row r="55">
          <cell r="I55">
            <v>1902.1633403642445</v>
          </cell>
        </row>
        <row r="56">
          <cell r="I56">
            <v>1828.7398354261845</v>
          </cell>
        </row>
        <row r="57">
          <cell r="I57">
            <v>1799.6628720429082</v>
          </cell>
        </row>
        <row r="58">
          <cell r="I58">
            <v>1799.3029394684995</v>
          </cell>
        </row>
        <row r="59">
          <cell r="I59">
            <v>1816.3963173934505</v>
          </cell>
        </row>
        <row r="60">
          <cell r="I60">
            <v>1825.8415782438965</v>
          </cell>
        </row>
        <row r="61">
          <cell r="I61">
            <v>1801.192716937604</v>
          </cell>
        </row>
        <row r="62">
          <cell r="I62">
            <v>1838.8376447215999</v>
          </cell>
        </row>
        <row r="63">
          <cell r="I63">
            <v>1840.6764823663214</v>
          </cell>
        </row>
        <row r="64">
          <cell r="I64">
            <v>1872.5201855112587</v>
          </cell>
        </row>
        <row r="65">
          <cell r="I65">
            <v>1901.5442483866834</v>
          </cell>
        </row>
        <row r="66">
          <cell r="I66">
            <v>1917.3270656482928</v>
          </cell>
        </row>
        <row r="67">
          <cell r="I67">
            <v>1880.1309205747159</v>
          </cell>
        </row>
        <row r="68">
          <cell r="I68">
            <v>1884.8312478761527</v>
          </cell>
        </row>
        <row r="69">
          <cell r="I69">
            <v>1892.5590559924449</v>
          </cell>
        </row>
        <row r="70">
          <cell r="I70">
            <v>1911.8631583635677</v>
          </cell>
        </row>
        <row r="71">
          <cell r="I71">
            <v>1915.4956983644583</v>
          </cell>
        </row>
        <row r="72">
          <cell r="I72">
            <v>1908.5999138503462</v>
          </cell>
        </row>
        <row r="73">
          <cell r="I73">
            <v>1896.1940144103191</v>
          </cell>
        </row>
        <row r="74">
          <cell r="I74">
            <v>1910.9843277227196</v>
          </cell>
        </row>
        <row r="75">
          <cell r="I75">
            <v>1924.7434148823236</v>
          </cell>
        </row>
        <row r="76">
          <cell r="I76">
            <v>1879.5119446325889</v>
          </cell>
        </row>
        <row r="77">
          <cell r="I77">
            <v>1869.7384825204995</v>
          </cell>
        </row>
        <row r="78">
          <cell r="I78">
            <v>1908.8160168051777</v>
          </cell>
        </row>
        <row r="79">
          <cell r="I79">
            <v>1835.135718556498</v>
          </cell>
        </row>
        <row r="80">
          <cell r="I80">
            <v>1863.5803221941239</v>
          </cell>
        </row>
        <row r="81">
          <cell r="I81">
            <v>1921.9103862788002</v>
          </cell>
        </row>
        <row r="82">
          <cell r="I82">
            <v>1896.54116917992</v>
          </cell>
        </row>
        <row r="83">
          <cell r="I83">
            <v>1964.816651270397</v>
          </cell>
        </row>
        <row r="84">
          <cell r="I84">
            <v>1919.0364232957968</v>
          </cell>
        </row>
        <row r="85">
          <cell r="I85">
            <v>1926.5206653466505</v>
          </cell>
        </row>
        <row r="86">
          <cell r="I86">
            <v>1964.8584265870488</v>
          </cell>
        </row>
        <row r="87">
          <cell r="I87">
            <v>1946.3887573771306</v>
          </cell>
        </row>
        <row r="88">
          <cell r="I88">
            <v>1924.9784810459821</v>
          </cell>
        </row>
        <row r="89">
          <cell r="I89">
            <v>1919.7810391471578</v>
          </cell>
        </row>
        <row r="90">
          <cell r="I90">
            <v>1963.7440249436274</v>
          </cell>
        </row>
        <row r="91">
          <cell r="I91">
            <v>1905.4208274028019</v>
          </cell>
        </row>
        <row r="92">
          <cell r="I92">
            <v>1897.6086020104506</v>
          </cell>
        </row>
        <row r="93">
          <cell r="I93">
            <v>1884.5151026565786</v>
          </cell>
        </row>
        <row r="94">
          <cell r="I94">
            <v>1884.5151026565786</v>
          </cell>
        </row>
        <row r="95">
          <cell r="I95">
            <v>1884.5151026565786</v>
          </cell>
        </row>
        <row r="96">
          <cell r="I96">
            <v>1884.5151026565786</v>
          </cell>
        </row>
        <row r="97">
          <cell r="I97">
            <v>1884.5151026565786</v>
          </cell>
        </row>
        <row r="98">
          <cell r="I98">
            <v>1884.5151026565786</v>
          </cell>
        </row>
        <row r="99">
          <cell r="I99">
            <v>1884.5151026565786</v>
          </cell>
        </row>
        <row r="100">
          <cell r="I100">
            <v>1884.5151026565786</v>
          </cell>
        </row>
        <row r="101">
          <cell r="I101">
            <v>1884.5151026565786</v>
          </cell>
        </row>
        <row r="102">
          <cell r="I102">
            <v>1884.5151026565786</v>
          </cell>
        </row>
        <row r="103">
          <cell r="I103">
            <v>1884.5151026565786</v>
          </cell>
        </row>
        <row r="104">
          <cell r="I104">
            <v>1929.0825315003201</v>
          </cell>
        </row>
        <row r="105">
          <cell r="I105">
            <v>1909.5247335855227</v>
          </cell>
        </row>
        <row r="106">
          <cell r="I106">
            <v>1953.6748648088478</v>
          </cell>
        </row>
        <row r="107">
          <cell r="I107">
            <v>2096.0316369247507</v>
          </cell>
        </row>
        <row r="108">
          <cell r="I108">
            <v>2129.0478130436582</v>
          </cell>
        </row>
        <row r="109">
          <cell r="I109">
            <v>2159.777519088233</v>
          </cell>
        </row>
        <row r="110">
          <cell r="I110">
            <v>2157.1247004255879</v>
          </cell>
        </row>
        <row r="111">
          <cell r="I111">
            <v>2177.6205701999943</v>
          </cell>
        </row>
        <row r="112">
          <cell r="I112">
            <v>2416.8893972553778</v>
          </cell>
        </row>
        <row r="113">
          <cell r="I113">
            <v>2400.2164061193175</v>
          </cell>
        </row>
        <row r="114">
          <cell r="I114">
            <v>2284.7821065217954</v>
          </cell>
        </row>
        <row r="115">
          <cell r="I115">
            <v>2389.81060500381</v>
          </cell>
        </row>
        <row r="116">
          <cell r="I116">
            <v>2455.8600774778652</v>
          </cell>
        </row>
        <row r="117">
          <cell r="I117">
            <v>2424.8573129544102</v>
          </cell>
        </row>
        <row r="118">
          <cell r="I118">
            <v>2414.8308672950266</v>
          </cell>
        </row>
        <row r="119">
          <cell r="I119">
            <v>2431.9761664528214</v>
          </cell>
        </row>
        <row r="120">
          <cell r="I120">
            <v>2413.2499499711348</v>
          </cell>
        </row>
        <row r="121">
          <cell r="I121">
            <v>2496.0244232551445</v>
          </cell>
        </row>
        <row r="122">
          <cell r="I122">
            <v>2469.3169619263144</v>
          </cell>
        </row>
        <row r="123">
          <cell r="I123">
            <v>2430.7956173202642</v>
          </cell>
        </row>
        <row r="124">
          <cell r="I124">
            <v>2429.8232990733363</v>
          </cell>
        </row>
        <row r="125">
          <cell r="I125">
            <v>2450.4767971154597</v>
          </cell>
        </row>
        <row r="126">
          <cell r="I126">
            <v>2552.9067272348857</v>
          </cell>
        </row>
        <row r="127">
          <cell r="I127">
            <v>2499.0403952902298</v>
          </cell>
        </row>
        <row r="128">
          <cell r="I128">
            <v>2434.8150571312708</v>
          </cell>
        </row>
        <row r="129">
          <cell r="I129">
            <v>2447.9630584397796</v>
          </cell>
        </row>
        <row r="130">
          <cell r="I130">
            <v>2364.9771107586712</v>
          </cell>
        </row>
        <row r="131">
          <cell r="I131">
            <v>2348.1857732722847</v>
          </cell>
        </row>
        <row r="132">
          <cell r="I132">
            <v>2416.2831606971808</v>
          </cell>
        </row>
        <row r="133">
          <cell r="I133">
            <v>2479.1065228753077</v>
          </cell>
        </row>
        <row r="134">
          <cell r="I134">
            <v>2425.5578219812014</v>
          </cell>
        </row>
        <row r="135">
          <cell r="I135">
            <v>2617.6620014821124</v>
          </cell>
        </row>
        <row r="136">
          <cell r="I136">
            <v>2512.4319890225311</v>
          </cell>
        </row>
        <row r="137">
          <cell r="I137">
            <v>2504.6434498565613</v>
          </cell>
        </row>
        <row r="138">
          <cell r="I138">
            <v>2492.6211612972502</v>
          </cell>
        </row>
        <row r="139">
          <cell r="I139">
            <v>2493.8674718778984</v>
          </cell>
        </row>
        <row r="140">
          <cell r="I140">
            <v>2504.3417152597854</v>
          </cell>
        </row>
        <row r="141">
          <cell r="I141">
            <v>2507.5973594896232</v>
          </cell>
        </row>
        <row r="142">
          <cell r="I142">
            <v>2413.0609390368645</v>
          </cell>
        </row>
        <row r="143">
          <cell r="I143">
            <v>2399.3064916843541</v>
          </cell>
        </row>
        <row r="144">
          <cell r="I144">
            <v>2447.7724828163782</v>
          </cell>
        </row>
        <row r="145">
          <cell r="I145">
            <v>2481.5517430792438</v>
          </cell>
        </row>
        <row r="146">
          <cell r="I146">
            <v>2453.5102083824486</v>
          </cell>
        </row>
        <row r="147">
          <cell r="I147">
            <v>2455.4730165491546</v>
          </cell>
        </row>
        <row r="148">
          <cell r="I148">
            <v>2419.132015904227</v>
          </cell>
        </row>
        <row r="149">
          <cell r="I149">
            <v>2380.6678168513499</v>
          </cell>
        </row>
        <row r="150">
          <cell r="I150">
            <v>2479.9416648140514</v>
          </cell>
        </row>
        <row r="151">
          <cell r="I151">
            <v>2629.7301413688201</v>
          </cell>
        </row>
        <row r="152">
          <cell r="I152">
            <v>2659.1831189521513</v>
          </cell>
        </row>
        <row r="153">
          <cell r="I153">
            <v>2650.141896347714</v>
          </cell>
        </row>
        <row r="154">
          <cell r="I154">
            <v>2691.219095741104</v>
          </cell>
        </row>
        <row r="155">
          <cell r="I155">
            <v>2663.4995390549702</v>
          </cell>
        </row>
        <row r="156">
          <cell r="I156">
            <v>2845.6829075263299</v>
          </cell>
        </row>
        <row r="157">
          <cell r="I157">
            <v>2841.6989514557931</v>
          </cell>
        </row>
        <row r="158">
          <cell r="I158">
            <v>2869.8317710752058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3432"/>
  <sheetViews>
    <sheetView tabSelected="1" topLeftCell="A1148" workbookViewId="0">
      <selection activeCell="B1159" sqref="B1159"/>
    </sheetView>
  </sheetViews>
  <sheetFormatPr defaultRowHeight="15"/>
  <cols>
    <col min="1" max="1" width="10.7109375" bestFit="1" customWidth="1"/>
    <col min="5" max="5" width="15.42578125" bestFit="1" customWidth="1"/>
    <col min="8" max="8" width="14" bestFit="1" customWidth="1"/>
    <col min="11" max="11" width="14" bestFit="1" customWidth="1"/>
    <col min="14" max="14" width="10.7109375" style="22" bestFit="1" customWidth="1"/>
    <col min="15" max="15" width="9.140625" style="22"/>
    <col min="19" max="19" width="12.42578125" bestFit="1" customWidth="1"/>
  </cols>
  <sheetData>
    <row r="1" spans="1:21">
      <c r="A1" t="s">
        <v>8</v>
      </c>
      <c r="C1">
        <f>CORREL(B2:B158,[1]equity_ret!I2:I158)</f>
        <v>-0.76444916804965179</v>
      </c>
      <c r="E1" t="s">
        <v>9</v>
      </c>
      <c r="H1" t="s">
        <v>10</v>
      </c>
      <c r="K1" t="s">
        <v>11</v>
      </c>
      <c r="N1" s="22" t="s">
        <v>12</v>
      </c>
      <c r="Q1">
        <f>CORREL(O2:O158,[1]equity_ret!I2:I158)</f>
        <v>0.6521937757847831</v>
      </c>
      <c r="S1" t="s">
        <v>13</v>
      </c>
    </row>
    <row r="2" spans="1:21">
      <c r="A2" s="3">
        <f>_xll.BDH(A1&amp;" Curncy","last price","20121201","","cols=2;rows=1158")</f>
        <v>41246</v>
      </c>
      <c r="B2">
        <v>9.2299999999999993E-2</v>
      </c>
      <c r="C2" s="4"/>
      <c r="E2" s="3">
        <f>_xll.BDH(E1&amp;" Curncy","last price","20040301","","per=CM","cols=2;rows=157")</f>
        <v>38077</v>
      </c>
      <c r="F2">
        <v>1014.52</v>
      </c>
      <c r="H2" s="3">
        <f>_xll.BDH(H1,"last price","20040301","","per=CM","cols=2;rows=157")</f>
        <v>38077</v>
      </c>
      <c r="I2">
        <v>8.5999999999999993E-2</v>
      </c>
      <c r="N2" s="23">
        <f>_xll.BDH(N1&amp;" Curncy","last price","20040301","","cols=2;rows=3431")</f>
        <v>38047</v>
      </c>
      <c r="O2" s="22">
        <v>9.2639999999999993</v>
      </c>
      <c r="P2">
        <f>O2/120</f>
        <v>7.7199999999999991E-2</v>
      </c>
      <c r="S2" s="3">
        <f>_xll.BDH(S1,"last price","20040301","","per=CM","cols=2;rows=157")</f>
        <v>38077</v>
      </c>
      <c r="T2">
        <v>257.43</v>
      </c>
      <c r="U2">
        <f>T2*7</f>
        <v>1802.01</v>
      </c>
    </row>
    <row r="3" spans="1:21">
      <c r="A3" s="3">
        <v>41247</v>
      </c>
      <c r="B3">
        <v>9.2280000000000001E-2</v>
      </c>
      <c r="C3" s="4">
        <f t="shared" ref="C3:C66" si="0">B3/B2-1</f>
        <v>-2.1668472372693426E-4</v>
      </c>
      <c r="E3" s="3">
        <v>38107</v>
      </c>
      <c r="F3">
        <v>991.47</v>
      </c>
      <c r="H3" s="3">
        <v>38107</v>
      </c>
      <c r="I3">
        <v>8.5900000000000004E-2</v>
      </c>
      <c r="N3" s="23">
        <v>38048</v>
      </c>
      <c r="O3" s="22">
        <v>9.3810000000000002</v>
      </c>
      <c r="P3">
        <f t="shared" ref="P3:P66" si="1">O3/100</f>
        <v>9.3810000000000004E-2</v>
      </c>
      <c r="S3" s="3">
        <v>38107</v>
      </c>
      <c r="T3">
        <v>250.93</v>
      </c>
      <c r="U3">
        <f t="shared" ref="U3:U66" si="2">T3*7</f>
        <v>1756.51</v>
      </c>
    </row>
    <row r="4" spans="1:21">
      <c r="A4" s="3">
        <v>41248</v>
      </c>
      <c r="B4">
        <v>9.2380000000000004E-2</v>
      </c>
      <c r="C4" s="4">
        <f t="shared" si="0"/>
        <v>1.0836584308626662E-3</v>
      </c>
      <c r="E4" s="3">
        <v>38138</v>
      </c>
      <c r="F4">
        <v>1000</v>
      </c>
      <c r="H4" s="3">
        <v>38138</v>
      </c>
      <c r="I4">
        <v>8.5400000000000004E-2</v>
      </c>
      <c r="N4" s="23">
        <v>38049</v>
      </c>
      <c r="O4" s="22">
        <v>9.3450000000000006</v>
      </c>
      <c r="P4">
        <f t="shared" si="1"/>
        <v>9.3450000000000005E-2</v>
      </c>
      <c r="S4" s="3">
        <v>38138</v>
      </c>
      <c r="T4">
        <v>252.28</v>
      </c>
      <c r="U4">
        <f t="shared" si="2"/>
        <v>1765.96</v>
      </c>
    </row>
    <row r="5" spans="1:21">
      <c r="A5" s="3">
        <v>41249</v>
      </c>
      <c r="B5">
        <v>9.2270000000000005E-2</v>
      </c>
      <c r="C5" s="4">
        <f t="shared" si="0"/>
        <v>-1.1907339250919469E-3</v>
      </c>
      <c r="E5" s="3">
        <v>38168</v>
      </c>
      <c r="F5">
        <v>1011.12</v>
      </c>
      <c r="H5" s="3">
        <v>38168</v>
      </c>
      <c r="I5">
        <v>8.5599999999999996E-2</v>
      </c>
      <c r="N5" s="23">
        <v>38050</v>
      </c>
      <c r="O5" s="22">
        <v>9.4920000000000009</v>
      </c>
      <c r="P5">
        <f t="shared" si="1"/>
        <v>9.4920000000000004E-2</v>
      </c>
      <c r="S5" s="3">
        <v>38168</v>
      </c>
      <c r="T5">
        <v>256.89</v>
      </c>
      <c r="U5">
        <f t="shared" si="2"/>
        <v>1798.23</v>
      </c>
    </row>
    <row r="6" spans="1:21">
      <c r="A6" s="3">
        <v>41250</v>
      </c>
      <c r="B6">
        <v>9.2420000000000002E-2</v>
      </c>
      <c r="C6" s="4">
        <f t="shared" si="0"/>
        <v>1.6256638127234435E-3</v>
      </c>
      <c r="E6" s="3">
        <v>38198</v>
      </c>
      <c r="F6">
        <v>1013.66</v>
      </c>
      <c r="H6" s="3">
        <v>38198</v>
      </c>
      <c r="I6">
        <v>8.43E-2</v>
      </c>
      <c r="N6" s="23">
        <v>38051</v>
      </c>
      <c r="O6" s="22">
        <v>9.532</v>
      </c>
      <c r="P6">
        <f t="shared" si="1"/>
        <v>9.5320000000000002E-2</v>
      </c>
      <c r="S6" s="3">
        <v>38198</v>
      </c>
      <c r="T6">
        <v>248.45</v>
      </c>
      <c r="U6">
        <f t="shared" si="2"/>
        <v>1739.1499999999999</v>
      </c>
    </row>
    <row r="7" spans="1:21">
      <c r="A7" s="3">
        <v>41253</v>
      </c>
      <c r="B7">
        <v>9.2780000000000001E-2</v>
      </c>
      <c r="C7" s="4">
        <f t="shared" si="0"/>
        <v>3.8952607660678318E-3</v>
      </c>
      <c r="E7" s="3">
        <v>38230</v>
      </c>
      <c r="F7">
        <v>1014.49</v>
      </c>
      <c r="H7" s="3">
        <v>38230</v>
      </c>
      <c r="I7">
        <v>8.5500000000000007E-2</v>
      </c>
      <c r="N7" s="23">
        <v>38054</v>
      </c>
      <c r="O7" s="22">
        <v>9.4749999999999996</v>
      </c>
      <c r="P7">
        <f t="shared" si="1"/>
        <v>9.4750000000000001E-2</v>
      </c>
      <c r="S7" s="3">
        <v>38230</v>
      </c>
      <c r="T7">
        <v>249.51</v>
      </c>
      <c r="U7">
        <f t="shared" si="2"/>
        <v>1746.57</v>
      </c>
    </row>
    <row r="8" spans="1:21">
      <c r="A8" s="3">
        <v>41254</v>
      </c>
      <c r="B8">
        <v>9.3009999999999995E-2</v>
      </c>
      <c r="C8" s="4">
        <f t="shared" si="0"/>
        <v>2.4789825393403131E-3</v>
      </c>
      <c r="E8" s="3">
        <v>38260</v>
      </c>
      <c r="F8">
        <v>1029.3</v>
      </c>
      <c r="H8" s="3">
        <v>38260</v>
      </c>
      <c r="I8">
        <v>8.43E-2</v>
      </c>
      <c r="N8" s="23">
        <v>38055</v>
      </c>
      <c r="O8" s="22">
        <v>9.4730000000000008</v>
      </c>
      <c r="P8">
        <f t="shared" si="1"/>
        <v>9.4730000000000009E-2</v>
      </c>
      <c r="S8" s="3">
        <v>38260</v>
      </c>
      <c r="T8">
        <v>254.37</v>
      </c>
      <c r="U8">
        <f t="shared" si="2"/>
        <v>1780.5900000000001</v>
      </c>
    </row>
    <row r="9" spans="1:21">
      <c r="A9" s="3">
        <v>41255</v>
      </c>
      <c r="B9">
        <v>9.3149999999999997E-2</v>
      </c>
      <c r="C9" s="4">
        <f t="shared" si="0"/>
        <v>1.5052144930651767E-3</v>
      </c>
      <c r="E9" s="3">
        <v>38289</v>
      </c>
      <c r="F9">
        <v>1051.94</v>
      </c>
      <c r="H9" s="3">
        <v>38289</v>
      </c>
      <c r="I9">
        <v>8.4900000000000003E-2</v>
      </c>
      <c r="N9" s="23">
        <v>38056</v>
      </c>
      <c r="O9" s="22">
        <v>9.4589999999999996</v>
      </c>
      <c r="P9">
        <f t="shared" si="1"/>
        <v>9.4589999999999994E-2</v>
      </c>
      <c r="S9" s="3">
        <v>38289</v>
      </c>
      <c r="T9">
        <v>260.38</v>
      </c>
      <c r="U9">
        <f t="shared" si="2"/>
        <v>1822.6599999999999</v>
      </c>
    </row>
    <row r="10" spans="1:21">
      <c r="A10" s="3">
        <v>41256</v>
      </c>
      <c r="B10">
        <v>9.3079999999999996E-2</v>
      </c>
      <c r="C10" s="4">
        <f t="shared" si="0"/>
        <v>-7.5147611379500212E-4</v>
      </c>
      <c r="E10" s="3">
        <v>38321</v>
      </c>
      <c r="F10">
        <v>1098.5999999999999</v>
      </c>
      <c r="H10" s="3">
        <v>38321</v>
      </c>
      <c r="I10">
        <v>8.6800000000000002E-2</v>
      </c>
      <c r="N10" s="23">
        <v>38057</v>
      </c>
      <c r="O10" s="22">
        <v>9.4730000000000008</v>
      </c>
      <c r="P10">
        <f t="shared" si="1"/>
        <v>9.4730000000000009E-2</v>
      </c>
      <c r="S10" s="3">
        <v>38321</v>
      </c>
      <c r="T10">
        <v>274.17</v>
      </c>
      <c r="U10">
        <f t="shared" si="2"/>
        <v>1919.19</v>
      </c>
    </row>
    <row r="11" spans="1:21">
      <c r="A11" s="3">
        <v>41257</v>
      </c>
      <c r="B11">
        <v>9.2999999999999999E-2</v>
      </c>
      <c r="C11" s="4">
        <f t="shared" si="0"/>
        <v>-8.5947571981093152E-4</v>
      </c>
      <c r="E11" s="3">
        <v>38352</v>
      </c>
      <c r="F11">
        <v>1122</v>
      </c>
      <c r="H11" s="3">
        <v>38352</v>
      </c>
      <c r="I11">
        <v>8.6099999999999996E-2</v>
      </c>
      <c r="N11" s="23">
        <v>38058</v>
      </c>
      <c r="O11" s="22">
        <v>9.3849999999999998</v>
      </c>
      <c r="P11">
        <f t="shared" si="1"/>
        <v>9.3850000000000003E-2</v>
      </c>
      <c r="S11" s="3">
        <v>38352</v>
      </c>
      <c r="T11">
        <v>284.52</v>
      </c>
      <c r="U11">
        <f t="shared" si="2"/>
        <v>1991.6399999999999</v>
      </c>
    </row>
    <row r="12" spans="1:21">
      <c r="A12" s="3">
        <v>41260</v>
      </c>
      <c r="B12">
        <v>9.3240000000000003E-2</v>
      </c>
      <c r="C12" s="4">
        <f t="shared" si="0"/>
        <v>2.580645161290418E-3</v>
      </c>
      <c r="E12" s="3">
        <v>38383</v>
      </c>
      <c r="F12">
        <v>1117.67</v>
      </c>
      <c r="H12" s="3">
        <v>38383</v>
      </c>
      <c r="I12">
        <v>8.72E-2</v>
      </c>
      <c r="N12" s="23">
        <v>38061</v>
      </c>
      <c r="O12" s="22">
        <v>9.3859999999999992</v>
      </c>
      <c r="P12">
        <f t="shared" si="1"/>
        <v>9.3859999999999999E-2</v>
      </c>
      <c r="S12" s="3">
        <v>38383</v>
      </c>
      <c r="T12">
        <v>278.3</v>
      </c>
      <c r="U12">
        <f t="shared" si="2"/>
        <v>1948.1000000000001</v>
      </c>
    </row>
    <row r="13" spans="1:21">
      <c r="A13" s="3">
        <v>41261</v>
      </c>
      <c r="B13">
        <v>9.3240000000000003E-2</v>
      </c>
      <c r="C13" s="4">
        <f t="shared" si="0"/>
        <v>0</v>
      </c>
      <c r="E13" s="3">
        <v>38411</v>
      </c>
      <c r="F13">
        <v>1140.1500000000001</v>
      </c>
      <c r="H13" s="3">
        <v>38411</v>
      </c>
      <c r="I13">
        <v>8.7400000000000005E-2</v>
      </c>
      <c r="N13" s="23">
        <v>38062</v>
      </c>
      <c r="O13" s="22">
        <v>9.2919999999999998</v>
      </c>
      <c r="P13">
        <f t="shared" si="1"/>
        <v>9.2920000000000003E-2</v>
      </c>
      <c r="S13" s="3">
        <v>38411</v>
      </c>
      <c r="T13">
        <v>287.49</v>
      </c>
      <c r="U13">
        <f t="shared" si="2"/>
        <v>2012.43</v>
      </c>
    </row>
    <row r="14" spans="1:21">
      <c r="A14" s="3">
        <v>41262</v>
      </c>
      <c r="B14">
        <v>9.3229999999999993E-2</v>
      </c>
      <c r="C14" s="4">
        <f t="shared" si="0"/>
        <v>-1.0725010725021189E-4</v>
      </c>
      <c r="E14" s="3">
        <v>38442</v>
      </c>
      <c r="F14">
        <v>1122.44</v>
      </c>
      <c r="H14" s="3">
        <v>38442</v>
      </c>
      <c r="I14">
        <v>8.7599999999999997E-2</v>
      </c>
      <c r="N14" s="23">
        <v>38063</v>
      </c>
      <c r="O14" s="22">
        <v>9.2919999999999998</v>
      </c>
      <c r="P14">
        <f t="shared" si="1"/>
        <v>9.2920000000000003E-2</v>
      </c>
      <c r="S14" s="3">
        <v>38442</v>
      </c>
      <c r="T14">
        <v>280.51</v>
      </c>
      <c r="U14">
        <f t="shared" si="2"/>
        <v>1963.57</v>
      </c>
    </row>
    <row r="15" spans="1:21">
      <c r="A15" s="3">
        <v>41263</v>
      </c>
      <c r="B15">
        <v>9.3039999999999998E-2</v>
      </c>
      <c r="C15" s="4">
        <f t="shared" si="0"/>
        <v>-2.037970610318518E-3</v>
      </c>
      <c r="E15" s="3">
        <v>38471</v>
      </c>
      <c r="F15">
        <v>1138.6099999999999</v>
      </c>
      <c r="H15" s="3">
        <v>38471</v>
      </c>
      <c r="I15">
        <v>8.8099999999999998E-2</v>
      </c>
      <c r="N15" s="23">
        <v>38064</v>
      </c>
      <c r="O15" s="22">
        <v>9.2100000000000009</v>
      </c>
      <c r="P15">
        <f t="shared" si="1"/>
        <v>9.2100000000000015E-2</v>
      </c>
      <c r="S15" s="3">
        <v>38471</v>
      </c>
      <c r="T15">
        <v>273.7</v>
      </c>
      <c r="U15">
        <f t="shared" si="2"/>
        <v>1915.8999999999999</v>
      </c>
    </row>
    <row r="16" spans="1:21">
      <c r="A16" s="3">
        <v>41264</v>
      </c>
      <c r="B16">
        <v>9.2999999999999999E-2</v>
      </c>
      <c r="C16" s="4">
        <f t="shared" si="0"/>
        <v>-4.2992261392948983E-4</v>
      </c>
      <c r="E16" s="3">
        <v>38503</v>
      </c>
      <c r="F16">
        <v>1131.6099999999999</v>
      </c>
      <c r="H16" s="3">
        <v>38503</v>
      </c>
      <c r="I16">
        <v>8.77E-2</v>
      </c>
      <c r="N16" s="23">
        <v>38065</v>
      </c>
      <c r="O16" s="22">
        <v>9.2080000000000002</v>
      </c>
      <c r="P16">
        <f t="shared" si="1"/>
        <v>9.2079999999999995E-2</v>
      </c>
      <c r="S16" s="3">
        <v>38503</v>
      </c>
      <c r="T16">
        <v>278.07</v>
      </c>
      <c r="U16">
        <f t="shared" si="2"/>
        <v>1946.49</v>
      </c>
    </row>
    <row r="17" spans="1:21">
      <c r="A17" s="3">
        <v>41267</v>
      </c>
      <c r="B17">
        <v>9.3140000000000001E-2</v>
      </c>
      <c r="C17" s="4">
        <f t="shared" si="0"/>
        <v>1.5053763440859846E-3</v>
      </c>
      <c r="E17" s="3">
        <v>38533</v>
      </c>
      <c r="F17">
        <v>1131.46</v>
      </c>
      <c r="H17" s="3">
        <v>38533</v>
      </c>
      <c r="I17">
        <v>8.5400000000000004E-2</v>
      </c>
      <c r="N17" s="23">
        <v>38068</v>
      </c>
      <c r="O17" s="22">
        <v>9.2080000000000002</v>
      </c>
      <c r="P17">
        <f t="shared" si="1"/>
        <v>9.2079999999999995E-2</v>
      </c>
      <c r="S17" s="3">
        <v>38533</v>
      </c>
      <c r="T17">
        <v>280.44</v>
      </c>
      <c r="U17">
        <f t="shared" si="2"/>
        <v>1963.08</v>
      </c>
    </row>
    <row r="18" spans="1:21">
      <c r="A18" s="3">
        <v>41268</v>
      </c>
      <c r="B18">
        <v>9.3119999999999994E-2</v>
      </c>
      <c r="C18" s="4">
        <f t="shared" si="0"/>
        <v>-2.1473051320597403E-4</v>
      </c>
      <c r="E18" s="3">
        <v>38562</v>
      </c>
      <c r="F18">
        <v>1141.7</v>
      </c>
      <c r="H18" s="3">
        <v>38562</v>
      </c>
      <c r="I18">
        <v>8.5400000000000004E-2</v>
      </c>
      <c r="N18" s="23">
        <v>38069</v>
      </c>
      <c r="O18" s="22">
        <v>9.2330000000000005</v>
      </c>
      <c r="P18">
        <f t="shared" si="1"/>
        <v>9.2330000000000009E-2</v>
      </c>
      <c r="S18" s="3">
        <v>38562</v>
      </c>
      <c r="T18">
        <v>290.57</v>
      </c>
      <c r="U18">
        <f t="shared" si="2"/>
        <v>2033.99</v>
      </c>
    </row>
    <row r="19" spans="1:21">
      <c r="A19" s="3">
        <v>41269</v>
      </c>
      <c r="B19">
        <v>9.3200000000000005E-2</v>
      </c>
      <c r="C19" s="4">
        <f t="shared" si="0"/>
        <v>8.5910652920984099E-4</v>
      </c>
      <c r="E19" s="3">
        <v>38595</v>
      </c>
      <c r="F19">
        <v>1141.72</v>
      </c>
      <c r="H19" s="3">
        <v>38595</v>
      </c>
      <c r="I19">
        <v>8.4199999999999997E-2</v>
      </c>
      <c r="N19" s="23">
        <v>38070</v>
      </c>
      <c r="O19" s="22">
        <v>9.1980000000000004</v>
      </c>
      <c r="P19">
        <f t="shared" si="1"/>
        <v>9.1980000000000006E-2</v>
      </c>
      <c r="S19" s="3">
        <v>38595</v>
      </c>
      <c r="T19">
        <v>292.2</v>
      </c>
      <c r="U19">
        <f t="shared" si="2"/>
        <v>2045.3999999999999</v>
      </c>
    </row>
    <row r="20" spans="1:21">
      <c r="A20" s="3">
        <v>41270</v>
      </c>
      <c r="B20">
        <v>9.325E-2</v>
      </c>
      <c r="C20" s="4">
        <f t="shared" si="0"/>
        <v>5.3648068669520654E-4</v>
      </c>
      <c r="E20" s="3">
        <v>38625</v>
      </c>
      <c r="F20">
        <v>1153.8</v>
      </c>
      <c r="H20" s="3">
        <v>38625</v>
      </c>
      <c r="I20">
        <v>8.3099999999999993E-2</v>
      </c>
      <c r="N20" s="23">
        <v>38071</v>
      </c>
      <c r="O20" s="22">
        <v>9.1739999999999995</v>
      </c>
      <c r="P20">
        <f t="shared" si="1"/>
        <v>9.1739999999999988E-2</v>
      </c>
      <c r="S20" s="3">
        <v>38625</v>
      </c>
      <c r="T20">
        <v>300.60000000000002</v>
      </c>
      <c r="U20">
        <f t="shared" si="2"/>
        <v>2104.2000000000003</v>
      </c>
    </row>
    <row r="21" spans="1:21">
      <c r="A21" s="3">
        <v>41271</v>
      </c>
      <c r="B21">
        <v>9.3640000000000001E-2</v>
      </c>
      <c r="C21" s="4">
        <f t="shared" si="0"/>
        <v>4.1823056300267503E-3</v>
      </c>
      <c r="E21" s="3">
        <v>38656</v>
      </c>
      <c r="F21">
        <v>1146.56</v>
      </c>
      <c r="H21" s="3">
        <v>38656</v>
      </c>
      <c r="I21">
        <v>8.3799999999999999E-2</v>
      </c>
      <c r="N21" s="23">
        <v>38072</v>
      </c>
      <c r="O21" s="22">
        <v>9.1549999999999994</v>
      </c>
      <c r="P21">
        <f t="shared" si="1"/>
        <v>9.1549999999999992E-2</v>
      </c>
      <c r="S21" s="3">
        <v>38656</v>
      </c>
      <c r="T21">
        <v>292.32</v>
      </c>
      <c r="U21">
        <f t="shared" si="2"/>
        <v>2046.24</v>
      </c>
    </row>
    <row r="22" spans="1:21">
      <c r="A22" s="3">
        <v>41274</v>
      </c>
      <c r="B22">
        <v>9.4009999999999996E-2</v>
      </c>
      <c r="C22" s="4">
        <f t="shared" si="0"/>
        <v>3.9513028620248303E-3</v>
      </c>
      <c r="E22" s="3">
        <v>38686</v>
      </c>
      <c r="F22">
        <v>1161.4100000000001</v>
      </c>
      <c r="H22" s="3">
        <v>38686</v>
      </c>
      <c r="I22">
        <v>8.3299999999999999E-2</v>
      </c>
      <c r="N22" s="23">
        <v>38075</v>
      </c>
      <c r="O22" s="22">
        <v>9.14</v>
      </c>
      <c r="P22">
        <f t="shared" si="1"/>
        <v>9.1400000000000009E-2</v>
      </c>
      <c r="S22" s="3">
        <v>38686</v>
      </c>
      <c r="T22">
        <v>302.43</v>
      </c>
      <c r="U22">
        <f t="shared" si="2"/>
        <v>2117.0100000000002</v>
      </c>
    </row>
    <row r="23" spans="1:21">
      <c r="A23" s="3">
        <v>41275</v>
      </c>
      <c r="B23">
        <v>9.4020000000000006E-2</v>
      </c>
      <c r="C23" s="4">
        <f t="shared" si="0"/>
        <v>1.063716625890887E-4</v>
      </c>
      <c r="E23" s="3">
        <v>38716</v>
      </c>
      <c r="F23">
        <v>1172.71</v>
      </c>
      <c r="H23" s="3">
        <v>38716</v>
      </c>
      <c r="I23">
        <v>8.4400000000000003E-2</v>
      </c>
      <c r="N23" s="23">
        <v>38076</v>
      </c>
      <c r="O23" s="22">
        <v>9.1690000000000005</v>
      </c>
      <c r="P23">
        <f t="shared" si="1"/>
        <v>9.1690000000000008E-2</v>
      </c>
      <c r="S23" s="3">
        <v>38716</v>
      </c>
      <c r="T23">
        <v>309.63</v>
      </c>
      <c r="U23">
        <f t="shared" si="2"/>
        <v>2167.41</v>
      </c>
    </row>
    <row r="24" spans="1:21">
      <c r="A24" s="3">
        <v>41276</v>
      </c>
      <c r="B24">
        <v>9.4049999999999995E-2</v>
      </c>
      <c r="C24" s="4">
        <f t="shared" si="0"/>
        <v>3.1908104658562308E-4</v>
      </c>
      <c r="E24" s="3">
        <v>38748</v>
      </c>
      <c r="F24">
        <v>1213.4100000000001</v>
      </c>
      <c r="H24" s="3">
        <v>38748</v>
      </c>
      <c r="I24">
        <v>8.5400000000000004E-2</v>
      </c>
      <c r="N24" s="23">
        <v>38077</v>
      </c>
      <c r="O24" s="22">
        <v>9.0879999999999992</v>
      </c>
      <c r="P24">
        <f t="shared" si="1"/>
        <v>9.0879999999999989E-2</v>
      </c>
      <c r="S24" s="3">
        <v>38748</v>
      </c>
      <c r="T24">
        <v>324.66000000000003</v>
      </c>
      <c r="U24">
        <f t="shared" si="2"/>
        <v>2272.6200000000003</v>
      </c>
    </row>
    <row r="25" spans="1:21">
      <c r="A25" s="3">
        <v>41277</v>
      </c>
      <c r="B25">
        <v>9.4070000000000001E-2</v>
      </c>
      <c r="C25" s="4">
        <f t="shared" si="0"/>
        <v>2.1265284423188646E-4</v>
      </c>
      <c r="E25" s="3">
        <v>38776</v>
      </c>
      <c r="F25">
        <v>1218.26</v>
      </c>
      <c r="H25" s="3">
        <v>38776</v>
      </c>
      <c r="I25">
        <v>8.4500000000000006E-2</v>
      </c>
      <c r="N25" s="23">
        <v>38078</v>
      </c>
      <c r="O25" s="22">
        <v>9.0839999999999996</v>
      </c>
      <c r="P25">
        <f t="shared" si="1"/>
        <v>9.083999999999999E-2</v>
      </c>
      <c r="S25" s="3">
        <v>38776</v>
      </c>
      <c r="T25">
        <v>323.74</v>
      </c>
      <c r="U25">
        <f t="shared" si="2"/>
        <v>2266.1800000000003</v>
      </c>
    </row>
    <row r="26" spans="1:21">
      <c r="A26" s="3">
        <v>41278</v>
      </c>
      <c r="B26">
        <v>9.4100000000000003E-2</v>
      </c>
      <c r="C26" s="4">
        <f t="shared" si="0"/>
        <v>3.1891144892104428E-4</v>
      </c>
      <c r="E26" s="3">
        <v>38807</v>
      </c>
      <c r="F26">
        <v>1218.5999999999999</v>
      </c>
      <c r="H26" s="3">
        <v>38807</v>
      </c>
      <c r="I26">
        <v>8.4500000000000006E-2</v>
      </c>
      <c r="N26" s="23">
        <v>38079</v>
      </c>
      <c r="O26" s="22">
        <v>9.1530000000000005</v>
      </c>
      <c r="P26">
        <f t="shared" si="1"/>
        <v>9.153E-2</v>
      </c>
      <c r="S26" s="3">
        <v>38807</v>
      </c>
      <c r="T26">
        <v>329.79</v>
      </c>
      <c r="U26">
        <f t="shared" si="2"/>
        <v>2308.5300000000002</v>
      </c>
    </row>
    <row r="27" spans="1:21">
      <c r="A27" s="3">
        <v>41281</v>
      </c>
      <c r="B27">
        <v>9.4039999999999999E-2</v>
      </c>
      <c r="C27" s="4">
        <f t="shared" si="0"/>
        <v>-6.3761955366636869E-4</v>
      </c>
      <c r="E27" s="3">
        <v>38835</v>
      </c>
      <c r="F27">
        <v>1246.9100000000001</v>
      </c>
      <c r="H27" s="3">
        <v>38835</v>
      </c>
      <c r="I27">
        <v>8.5000000000000006E-2</v>
      </c>
      <c r="N27" s="23">
        <v>38082</v>
      </c>
      <c r="O27" s="22">
        <v>9.1920000000000002</v>
      </c>
      <c r="P27">
        <f t="shared" si="1"/>
        <v>9.1920000000000002E-2</v>
      </c>
      <c r="S27" s="3">
        <v>38835</v>
      </c>
      <c r="T27">
        <v>340.19</v>
      </c>
      <c r="U27">
        <f t="shared" si="2"/>
        <v>2381.33</v>
      </c>
    </row>
    <row r="28" spans="1:21">
      <c r="A28" s="3">
        <v>41282</v>
      </c>
      <c r="B28">
        <v>9.3979999999999994E-2</v>
      </c>
      <c r="C28" s="4">
        <f t="shared" si="0"/>
        <v>-6.3802637175669474E-4</v>
      </c>
      <c r="E28" s="3">
        <v>38868</v>
      </c>
      <c r="F28">
        <v>1217.4100000000001</v>
      </c>
      <c r="H28" s="3">
        <v>38868</v>
      </c>
      <c r="I28">
        <v>8.6900000000000005E-2</v>
      </c>
      <c r="N28" s="23">
        <v>38083</v>
      </c>
      <c r="O28" s="22">
        <v>9.1950000000000003</v>
      </c>
      <c r="P28">
        <f t="shared" si="1"/>
        <v>9.1950000000000004E-2</v>
      </c>
      <c r="S28" s="3">
        <v>38868</v>
      </c>
      <c r="T28">
        <v>325.74</v>
      </c>
      <c r="U28">
        <f t="shared" si="2"/>
        <v>2280.1800000000003</v>
      </c>
    </row>
    <row r="29" spans="1:21">
      <c r="A29" s="3">
        <v>41283</v>
      </c>
      <c r="B29">
        <v>9.4299999999999995E-2</v>
      </c>
      <c r="C29" s="4">
        <f t="shared" si="0"/>
        <v>3.4049797829325268E-3</v>
      </c>
      <c r="E29" s="3">
        <v>38898</v>
      </c>
      <c r="F29">
        <v>1220.6500000000001</v>
      </c>
      <c r="H29" s="3">
        <v>38898</v>
      </c>
      <c r="I29">
        <v>8.6300000000000002E-2</v>
      </c>
      <c r="N29" s="23">
        <v>38084</v>
      </c>
      <c r="O29" s="22">
        <v>9.2040000000000006</v>
      </c>
      <c r="P29">
        <f t="shared" si="1"/>
        <v>9.2040000000000011E-2</v>
      </c>
      <c r="S29" s="3">
        <v>38898</v>
      </c>
      <c r="T29">
        <v>325.11</v>
      </c>
      <c r="U29">
        <f t="shared" si="2"/>
        <v>2275.77</v>
      </c>
    </row>
    <row r="30" spans="1:21">
      <c r="A30" s="3">
        <v>41284</v>
      </c>
      <c r="B30">
        <v>9.4479999999999995E-2</v>
      </c>
      <c r="C30" s="4">
        <f t="shared" si="0"/>
        <v>1.908801696712592E-3</v>
      </c>
      <c r="E30" s="3">
        <v>38929</v>
      </c>
      <c r="F30">
        <v>1230.71</v>
      </c>
      <c r="H30" s="3">
        <v>38929</v>
      </c>
      <c r="I30">
        <v>8.5099999999999995E-2</v>
      </c>
      <c r="N30" s="23">
        <v>38085</v>
      </c>
      <c r="O30" s="22">
        <v>9.3209999999999997</v>
      </c>
      <c r="P30">
        <f t="shared" si="1"/>
        <v>9.3210000000000001E-2</v>
      </c>
      <c r="S30" s="3">
        <v>38929</v>
      </c>
      <c r="T30">
        <v>327.04000000000002</v>
      </c>
      <c r="U30">
        <f t="shared" si="2"/>
        <v>2289.2800000000002</v>
      </c>
    </row>
    <row r="31" spans="1:21">
      <c r="A31" s="3">
        <v>41285</v>
      </c>
      <c r="B31">
        <v>9.4640000000000002E-2</v>
      </c>
      <c r="C31" s="4">
        <f t="shared" si="0"/>
        <v>1.6934801016088574E-3</v>
      </c>
      <c r="E31" s="3">
        <v>38960</v>
      </c>
      <c r="F31">
        <v>1233.9100000000001</v>
      </c>
      <c r="H31" s="3">
        <v>38960</v>
      </c>
      <c r="I31">
        <v>8.43E-2</v>
      </c>
      <c r="N31" s="23">
        <v>38086</v>
      </c>
      <c r="O31" s="22">
        <v>9.3040000000000003</v>
      </c>
      <c r="P31">
        <f t="shared" si="1"/>
        <v>9.3039999999999998E-2</v>
      </c>
      <c r="S31" s="3">
        <v>38960</v>
      </c>
      <c r="T31">
        <v>334.81</v>
      </c>
      <c r="U31">
        <f t="shared" si="2"/>
        <v>2343.67</v>
      </c>
    </row>
    <row r="32" spans="1:21">
      <c r="A32" s="3">
        <v>41288</v>
      </c>
      <c r="B32">
        <v>9.468E-2</v>
      </c>
      <c r="C32" s="4">
        <f t="shared" si="0"/>
        <v>4.226542688081647E-4</v>
      </c>
      <c r="E32" s="3">
        <v>38989</v>
      </c>
      <c r="F32">
        <v>1233.0899999999999</v>
      </c>
      <c r="H32" s="3">
        <v>38989</v>
      </c>
      <c r="I32">
        <v>8.5699999999999998E-2</v>
      </c>
      <c r="N32" s="23">
        <v>38089</v>
      </c>
      <c r="O32" s="22">
        <v>9.2279999999999998</v>
      </c>
      <c r="P32">
        <f t="shared" si="1"/>
        <v>9.2280000000000001E-2</v>
      </c>
      <c r="S32" s="3">
        <v>38989</v>
      </c>
      <c r="T32">
        <v>338.28</v>
      </c>
      <c r="U32">
        <f t="shared" si="2"/>
        <v>2367.96</v>
      </c>
    </row>
    <row r="33" spans="1:21">
      <c r="A33" s="3">
        <v>41289</v>
      </c>
      <c r="B33">
        <v>9.4539999999999999E-2</v>
      </c>
      <c r="C33" s="4">
        <f t="shared" si="0"/>
        <v>-1.4786649767638549E-3</v>
      </c>
      <c r="E33" s="3">
        <v>39021</v>
      </c>
      <c r="F33">
        <v>1255.2</v>
      </c>
      <c r="H33" s="3">
        <v>39021</v>
      </c>
      <c r="I33">
        <v>8.4500000000000006E-2</v>
      </c>
      <c r="N33" s="23">
        <v>38090</v>
      </c>
      <c r="O33" s="22">
        <v>9.34</v>
      </c>
      <c r="P33">
        <f t="shared" si="1"/>
        <v>9.3399999999999997E-2</v>
      </c>
      <c r="S33" s="3">
        <v>39021</v>
      </c>
      <c r="T33">
        <v>350.75</v>
      </c>
      <c r="U33">
        <f t="shared" si="2"/>
        <v>2455.25</v>
      </c>
    </row>
    <row r="34" spans="1:21">
      <c r="A34" s="3">
        <v>41290</v>
      </c>
      <c r="B34">
        <v>9.4520000000000007E-2</v>
      </c>
      <c r="C34" s="4">
        <f t="shared" si="0"/>
        <v>-2.1155066638456343E-4</v>
      </c>
      <c r="E34" s="3">
        <v>39051</v>
      </c>
      <c r="F34">
        <v>1275.1300000000001</v>
      </c>
      <c r="H34" s="3">
        <v>39051</v>
      </c>
      <c r="I34">
        <v>8.4400000000000003E-2</v>
      </c>
      <c r="N34" s="23">
        <v>38091</v>
      </c>
      <c r="O34" s="22">
        <v>9.4130000000000003</v>
      </c>
      <c r="P34">
        <f t="shared" si="1"/>
        <v>9.4130000000000005E-2</v>
      </c>
      <c r="S34" s="3">
        <v>39051</v>
      </c>
      <c r="T34">
        <v>360.04</v>
      </c>
      <c r="U34">
        <f t="shared" si="2"/>
        <v>2520.2800000000002</v>
      </c>
    </row>
    <row r="35" spans="1:21">
      <c r="A35" s="3">
        <v>41291</v>
      </c>
      <c r="B35">
        <v>9.4600000000000004E-2</v>
      </c>
      <c r="C35" s="4">
        <f t="shared" si="0"/>
        <v>8.4638171815476504E-4</v>
      </c>
      <c r="E35" s="3">
        <v>39080</v>
      </c>
      <c r="F35">
        <v>1287.99</v>
      </c>
      <c r="H35" s="3">
        <v>39080</v>
      </c>
      <c r="I35">
        <v>8.3500000000000005E-2</v>
      </c>
      <c r="N35" s="23">
        <v>38092</v>
      </c>
      <c r="O35" s="22">
        <v>9.4139999999999997</v>
      </c>
      <c r="P35">
        <f t="shared" si="1"/>
        <v>9.4140000000000001E-2</v>
      </c>
      <c r="S35" s="3">
        <v>39080</v>
      </c>
      <c r="T35">
        <v>367.78</v>
      </c>
      <c r="U35">
        <f t="shared" si="2"/>
        <v>2574.46</v>
      </c>
    </row>
    <row r="36" spans="1:21">
      <c r="A36" s="3">
        <v>41292</v>
      </c>
      <c r="B36">
        <v>9.4500000000000001E-2</v>
      </c>
      <c r="C36" s="4">
        <f t="shared" si="0"/>
        <v>-1.0570824524313016E-3</v>
      </c>
      <c r="E36" s="3">
        <v>39113</v>
      </c>
      <c r="F36">
        <v>1285.22</v>
      </c>
      <c r="H36" s="3">
        <v>39113</v>
      </c>
      <c r="I36">
        <v>8.2699999999999996E-2</v>
      </c>
      <c r="N36" s="23">
        <v>38093</v>
      </c>
      <c r="O36" s="22">
        <v>9.2929999999999993</v>
      </c>
      <c r="P36">
        <f t="shared" si="1"/>
        <v>9.2929999999999999E-2</v>
      </c>
      <c r="S36" s="3">
        <v>39113</v>
      </c>
      <c r="T36">
        <v>371.2</v>
      </c>
      <c r="U36">
        <f t="shared" si="2"/>
        <v>2598.4</v>
      </c>
    </row>
    <row r="37" spans="1:21">
      <c r="A37" s="3">
        <v>41295</v>
      </c>
      <c r="B37">
        <v>9.4039999999999999E-2</v>
      </c>
      <c r="C37" s="4">
        <f t="shared" si="0"/>
        <v>-4.8677248677249096E-3</v>
      </c>
      <c r="E37" s="3">
        <v>39141</v>
      </c>
      <c r="F37">
        <v>1294.4100000000001</v>
      </c>
      <c r="H37" s="3">
        <v>39141</v>
      </c>
      <c r="I37">
        <v>8.2000000000000003E-2</v>
      </c>
      <c r="N37" s="23">
        <v>38096</v>
      </c>
      <c r="O37" s="22">
        <v>9.3879999999999999</v>
      </c>
      <c r="P37">
        <f t="shared" si="1"/>
        <v>9.3880000000000005E-2</v>
      </c>
      <c r="S37" s="3">
        <v>39141</v>
      </c>
      <c r="T37">
        <v>368.78</v>
      </c>
      <c r="U37">
        <f t="shared" si="2"/>
        <v>2581.46</v>
      </c>
    </row>
    <row r="38" spans="1:21">
      <c r="A38" s="3">
        <v>41296</v>
      </c>
      <c r="B38">
        <v>9.4020000000000006E-2</v>
      </c>
      <c r="C38" s="4">
        <f t="shared" si="0"/>
        <v>-2.1267545725212056E-4</v>
      </c>
      <c r="E38" s="3">
        <v>39171</v>
      </c>
      <c r="F38">
        <v>1310.69</v>
      </c>
      <c r="H38" s="3">
        <v>39171</v>
      </c>
      <c r="I38">
        <v>8.1000000000000003E-2</v>
      </c>
      <c r="N38" s="23">
        <v>38097</v>
      </c>
      <c r="O38" s="22">
        <v>9.4480000000000004</v>
      </c>
      <c r="P38">
        <f t="shared" si="1"/>
        <v>9.4480000000000008E-2</v>
      </c>
      <c r="S38" s="3">
        <v>39171</v>
      </c>
      <c r="T38">
        <v>375.3</v>
      </c>
      <c r="U38">
        <f t="shared" si="2"/>
        <v>2627.1</v>
      </c>
    </row>
    <row r="39" spans="1:21">
      <c r="A39" s="3">
        <v>41297</v>
      </c>
      <c r="B39">
        <v>9.3689999999999996E-2</v>
      </c>
      <c r="C39" s="4">
        <f t="shared" si="0"/>
        <v>-3.5098915124442964E-3</v>
      </c>
      <c r="E39" s="3">
        <v>39202</v>
      </c>
      <c r="F39">
        <v>1334.97</v>
      </c>
      <c r="H39" s="3">
        <v>39202</v>
      </c>
      <c r="I39">
        <v>8.0399999999999999E-2</v>
      </c>
      <c r="N39" s="23">
        <v>38098</v>
      </c>
      <c r="O39" s="22">
        <v>9.4700000000000006</v>
      </c>
      <c r="P39">
        <f t="shared" si="1"/>
        <v>9.4700000000000006E-2</v>
      </c>
      <c r="S39" s="3">
        <v>39202</v>
      </c>
      <c r="T39">
        <v>391.14</v>
      </c>
      <c r="U39">
        <f t="shared" si="2"/>
        <v>2737.98</v>
      </c>
    </row>
    <row r="40" spans="1:21">
      <c r="A40" s="3">
        <v>41298</v>
      </c>
      <c r="B40">
        <v>9.3530000000000002E-2</v>
      </c>
      <c r="C40" s="4">
        <f t="shared" si="0"/>
        <v>-1.7077596328316513E-3</v>
      </c>
      <c r="E40" s="3">
        <v>39233</v>
      </c>
      <c r="F40">
        <v>1354.2</v>
      </c>
      <c r="H40" s="3">
        <v>39233</v>
      </c>
      <c r="I40">
        <v>7.9500000000000001E-2</v>
      </c>
      <c r="N40" s="23">
        <v>38099</v>
      </c>
      <c r="O40" s="22">
        <v>9.4320000000000004</v>
      </c>
      <c r="P40">
        <f t="shared" si="1"/>
        <v>9.4320000000000001E-2</v>
      </c>
      <c r="S40" s="3">
        <v>39233</v>
      </c>
      <c r="T40">
        <v>401.52</v>
      </c>
      <c r="U40">
        <f t="shared" si="2"/>
        <v>2810.64</v>
      </c>
    </row>
    <row r="41" spans="1:21">
      <c r="A41" s="3">
        <v>41299</v>
      </c>
      <c r="B41">
        <v>9.2859999999999998E-2</v>
      </c>
      <c r="C41" s="4">
        <f t="shared" si="0"/>
        <v>-7.1634769592644476E-3</v>
      </c>
      <c r="E41" s="3">
        <v>39262</v>
      </c>
      <c r="F41">
        <v>1362.33</v>
      </c>
      <c r="H41" s="3">
        <v>39262</v>
      </c>
      <c r="I41">
        <v>7.9500000000000001E-2</v>
      </c>
      <c r="N41" s="23">
        <v>38100</v>
      </c>
      <c r="O41" s="22">
        <v>9.4049999999999994</v>
      </c>
      <c r="P41">
        <f t="shared" si="1"/>
        <v>9.4049999999999995E-2</v>
      </c>
      <c r="S41" s="3">
        <v>39262</v>
      </c>
      <c r="T41">
        <v>399.79</v>
      </c>
      <c r="U41">
        <f t="shared" si="2"/>
        <v>2798.53</v>
      </c>
    </row>
    <row r="42" spans="1:21">
      <c r="A42" s="3">
        <v>41302</v>
      </c>
      <c r="B42">
        <v>9.1619999999999993E-2</v>
      </c>
      <c r="C42" s="4">
        <f t="shared" si="0"/>
        <v>-1.3353435278914527E-2</v>
      </c>
      <c r="E42" s="3">
        <v>39294</v>
      </c>
      <c r="F42">
        <v>1376.56</v>
      </c>
      <c r="H42" s="3">
        <v>39294</v>
      </c>
      <c r="I42">
        <v>7.8899999999999998E-2</v>
      </c>
      <c r="N42" s="23">
        <v>38103</v>
      </c>
      <c r="O42" s="22">
        <v>9.4030000000000005</v>
      </c>
      <c r="P42">
        <f t="shared" si="1"/>
        <v>9.4030000000000002E-2</v>
      </c>
      <c r="S42" s="3">
        <v>39294</v>
      </c>
      <c r="T42">
        <v>393.34</v>
      </c>
      <c r="U42">
        <f t="shared" si="2"/>
        <v>2753.3799999999997</v>
      </c>
    </row>
    <row r="43" spans="1:21">
      <c r="A43" s="3">
        <v>41303</v>
      </c>
      <c r="B43">
        <v>9.2310000000000003E-2</v>
      </c>
      <c r="C43" s="4">
        <f t="shared" si="0"/>
        <v>7.5311067452521474E-3</v>
      </c>
      <c r="E43" s="3">
        <v>39325</v>
      </c>
      <c r="F43">
        <v>1365.9</v>
      </c>
      <c r="H43" s="3">
        <v>39325</v>
      </c>
      <c r="I43">
        <v>7.8E-2</v>
      </c>
      <c r="N43" s="23">
        <v>38104</v>
      </c>
      <c r="O43" s="22">
        <v>9.4990000000000006</v>
      </c>
      <c r="P43">
        <f t="shared" si="1"/>
        <v>9.4990000000000005E-2</v>
      </c>
      <c r="S43" s="3">
        <v>39325</v>
      </c>
      <c r="T43">
        <v>391.49</v>
      </c>
      <c r="U43">
        <f t="shared" si="2"/>
        <v>2740.4300000000003</v>
      </c>
    </row>
    <row r="44" spans="1:21">
      <c r="A44" s="3">
        <v>41304</v>
      </c>
      <c r="B44">
        <v>9.1899999999999996E-2</v>
      </c>
      <c r="C44" s="4">
        <f t="shared" si="0"/>
        <v>-4.4415556277760393E-3</v>
      </c>
      <c r="E44" s="3">
        <v>39353</v>
      </c>
      <c r="F44">
        <v>1409.5</v>
      </c>
      <c r="H44" s="3">
        <v>39353</v>
      </c>
      <c r="I44">
        <v>7.7499999999999999E-2</v>
      </c>
      <c r="N44" s="23">
        <v>38105</v>
      </c>
      <c r="O44" s="22">
        <v>9.5299999999999994</v>
      </c>
      <c r="P44">
        <f t="shared" si="1"/>
        <v>9.5299999999999996E-2</v>
      </c>
      <c r="S44" s="3">
        <v>39353</v>
      </c>
      <c r="T44">
        <v>411.92</v>
      </c>
      <c r="U44">
        <f t="shared" si="2"/>
        <v>2883.44</v>
      </c>
    </row>
    <row r="45" spans="1:21">
      <c r="A45" s="3">
        <v>41305</v>
      </c>
      <c r="B45">
        <v>9.1859999999999997E-2</v>
      </c>
      <c r="C45" s="4">
        <f t="shared" si="0"/>
        <v>-4.3525571273117514E-4</v>
      </c>
      <c r="E45" s="3">
        <v>39386</v>
      </c>
      <c r="F45">
        <v>1446.55</v>
      </c>
      <c r="H45" s="3">
        <v>39386</v>
      </c>
      <c r="I45">
        <v>7.6600000000000001E-2</v>
      </c>
      <c r="N45" s="23">
        <v>38106</v>
      </c>
      <c r="O45" s="22">
        <v>9.3840000000000003</v>
      </c>
      <c r="P45">
        <f t="shared" si="1"/>
        <v>9.3840000000000007E-2</v>
      </c>
      <c r="S45" s="3">
        <v>39386</v>
      </c>
      <c r="T45">
        <v>427.63</v>
      </c>
      <c r="U45">
        <f t="shared" si="2"/>
        <v>2993.41</v>
      </c>
    </row>
    <row r="46" spans="1:21">
      <c r="A46" s="3">
        <v>41306</v>
      </c>
      <c r="B46">
        <v>9.1340000000000005E-2</v>
      </c>
      <c r="C46" s="4">
        <f t="shared" si="0"/>
        <v>-5.6607881558893292E-3</v>
      </c>
      <c r="E46" s="3">
        <v>39416</v>
      </c>
      <c r="F46">
        <v>1441.79</v>
      </c>
      <c r="H46" s="3">
        <v>39416</v>
      </c>
      <c r="I46">
        <v>7.4899999999999994E-2</v>
      </c>
      <c r="N46" s="23">
        <v>38107</v>
      </c>
      <c r="O46" s="22">
        <v>9.4190000000000005</v>
      </c>
      <c r="P46">
        <f t="shared" si="1"/>
        <v>9.419000000000001E-2</v>
      </c>
      <c r="S46" s="3">
        <v>39416</v>
      </c>
      <c r="T46">
        <v>408.1</v>
      </c>
      <c r="U46">
        <f t="shared" si="2"/>
        <v>2856.7000000000003</v>
      </c>
    </row>
    <row r="47" spans="1:21">
      <c r="A47" s="3">
        <v>41309</v>
      </c>
      <c r="B47">
        <v>9.1749999999999998E-2</v>
      </c>
      <c r="C47" s="4">
        <f t="shared" si="0"/>
        <v>4.4887234508428353E-3</v>
      </c>
      <c r="E47" s="3">
        <v>39447</v>
      </c>
      <c r="F47">
        <v>1445.86</v>
      </c>
      <c r="H47" s="3">
        <v>39447</v>
      </c>
      <c r="I47">
        <v>7.3899999999999993E-2</v>
      </c>
      <c r="N47" s="23">
        <v>38110</v>
      </c>
      <c r="O47" s="22">
        <v>9.4139999999999997</v>
      </c>
      <c r="P47">
        <f t="shared" si="1"/>
        <v>9.4140000000000001E-2</v>
      </c>
      <c r="S47" s="3">
        <v>39447</v>
      </c>
      <c r="T47">
        <v>403.25</v>
      </c>
      <c r="U47">
        <f t="shared" si="2"/>
        <v>2822.75</v>
      </c>
    </row>
    <row r="48" spans="1:21">
      <c r="A48" s="3">
        <v>41310</v>
      </c>
      <c r="B48">
        <v>9.2069999999999999E-2</v>
      </c>
      <c r="C48" s="4">
        <f t="shared" si="0"/>
        <v>3.4877384196185801E-3</v>
      </c>
      <c r="E48" s="3">
        <v>39478</v>
      </c>
      <c r="F48">
        <v>1454.83</v>
      </c>
      <c r="H48" s="3">
        <v>39478</v>
      </c>
      <c r="I48">
        <v>7.2800000000000004E-2</v>
      </c>
      <c r="N48" s="23">
        <v>38111</v>
      </c>
      <c r="O48" s="22">
        <v>9.3179999999999996</v>
      </c>
      <c r="P48">
        <f t="shared" si="1"/>
        <v>9.3179999999999999E-2</v>
      </c>
      <c r="S48" s="3">
        <v>39478</v>
      </c>
      <c r="T48">
        <v>369.93</v>
      </c>
      <c r="U48">
        <f t="shared" si="2"/>
        <v>2589.5100000000002</v>
      </c>
    </row>
    <row r="49" spans="1:21">
      <c r="A49" s="3">
        <v>41311</v>
      </c>
      <c r="B49">
        <v>9.1719999999999996E-2</v>
      </c>
      <c r="C49" s="4">
        <f t="shared" si="0"/>
        <v>-3.8014554143587231E-3</v>
      </c>
      <c r="E49" s="3">
        <v>39507</v>
      </c>
      <c r="F49">
        <v>1480.35</v>
      </c>
      <c r="H49" s="3">
        <v>39507</v>
      </c>
      <c r="I49">
        <v>7.17E-2</v>
      </c>
      <c r="N49" s="23">
        <v>38112</v>
      </c>
      <c r="O49" s="22">
        <v>9.2910000000000004</v>
      </c>
      <c r="P49">
        <f t="shared" si="1"/>
        <v>9.2910000000000006E-2</v>
      </c>
      <c r="S49" s="3">
        <v>39507</v>
      </c>
      <c r="T49">
        <v>370.41</v>
      </c>
      <c r="U49">
        <f t="shared" si="2"/>
        <v>2592.8700000000003</v>
      </c>
    </row>
    <row r="50" spans="1:21">
      <c r="A50" s="3">
        <v>41312</v>
      </c>
      <c r="B50">
        <v>9.1590000000000005E-2</v>
      </c>
      <c r="C50" s="4">
        <f t="shared" si="0"/>
        <v>-1.4173571740077051E-3</v>
      </c>
      <c r="E50" s="3">
        <v>39538</v>
      </c>
      <c r="F50">
        <v>1472.94</v>
      </c>
      <c r="H50" s="3">
        <v>39538</v>
      </c>
      <c r="I50">
        <v>6.8599999999999994E-2</v>
      </c>
      <c r="N50" s="23">
        <v>38113</v>
      </c>
      <c r="O50" s="22">
        <v>9.4120000000000008</v>
      </c>
      <c r="P50">
        <f t="shared" si="1"/>
        <v>9.4120000000000009E-2</v>
      </c>
      <c r="S50" s="3">
        <v>39538</v>
      </c>
      <c r="T50">
        <v>363.99</v>
      </c>
      <c r="U50">
        <f t="shared" si="2"/>
        <v>2547.9300000000003</v>
      </c>
    </row>
    <row r="51" spans="1:21">
      <c r="A51" s="3">
        <v>41313</v>
      </c>
      <c r="B51">
        <v>9.1350000000000001E-2</v>
      </c>
      <c r="C51" s="4">
        <f t="shared" si="0"/>
        <v>-2.6203734032099746E-3</v>
      </c>
      <c r="E51" s="3">
        <v>39568</v>
      </c>
      <c r="F51">
        <v>1487.92</v>
      </c>
      <c r="H51" s="3">
        <v>39568</v>
      </c>
      <c r="I51">
        <v>6.7000000000000004E-2</v>
      </c>
      <c r="N51" s="23">
        <v>38114</v>
      </c>
      <c r="O51" s="22">
        <v>9.5839999999999996</v>
      </c>
      <c r="P51">
        <f t="shared" si="1"/>
        <v>9.5839999999999995E-2</v>
      </c>
      <c r="S51" s="3">
        <v>39568</v>
      </c>
      <c r="T51">
        <v>383.3</v>
      </c>
      <c r="U51">
        <f t="shared" si="2"/>
        <v>2683.1</v>
      </c>
    </row>
    <row r="52" spans="1:21">
      <c r="A52" s="3">
        <v>41316</v>
      </c>
      <c r="B52">
        <v>9.1289999999999996E-2</v>
      </c>
      <c r="C52" s="4">
        <f t="shared" si="0"/>
        <v>-6.568144499179418E-4</v>
      </c>
      <c r="E52" s="3">
        <v>39598</v>
      </c>
      <c r="F52">
        <v>1496.39</v>
      </c>
      <c r="H52" s="3">
        <v>39598</v>
      </c>
      <c r="I52">
        <v>6.5000000000000002E-2</v>
      </c>
      <c r="N52" s="23">
        <v>38117</v>
      </c>
      <c r="O52" s="22">
        <v>9.609</v>
      </c>
      <c r="P52">
        <f t="shared" si="1"/>
        <v>9.6089999999999995E-2</v>
      </c>
      <c r="S52" s="3">
        <v>39598</v>
      </c>
      <c r="T52">
        <v>387.75</v>
      </c>
      <c r="U52">
        <f t="shared" si="2"/>
        <v>2714.25</v>
      </c>
    </row>
    <row r="53" spans="1:21">
      <c r="A53" s="3">
        <v>41317</v>
      </c>
      <c r="B53">
        <v>9.1670000000000001E-2</v>
      </c>
      <c r="C53" s="4">
        <f t="shared" si="0"/>
        <v>4.1625588783000822E-3</v>
      </c>
      <c r="E53" s="3">
        <v>39629</v>
      </c>
      <c r="F53">
        <v>1505.34</v>
      </c>
      <c r="H53" s="3">
        <v>39629</v>
      </c>
      <c r="I53">
        <v>6.3399999999999998E-2</v>
      </c>
      <c r="N53" s="23">
        <v>38118</v>
      </c>
      <c r="O53" s="22">
        <v>9.5229999999999997</v>
      </c>
      <c r="P53">
        <f t="shared" si="1"/>
        <v>9.5229999999999995E-2</v>
      </c>
      <c r="S53" s="3">
        <v>39629</v>
      </c>
      <c r="T53">
        <v>355.4</v>
      </c>
      <c r="U53">
        <f t="shared" si="2"/>
        <v>2487.7999999999997</v>
      </c>
    </row>
    <row r="54" spans="1:21">
      <c r="A54" s="3">
        <v>41318</v>
      </c>
      <c r="B54">
        <v>9.2050000000000007E-2</v>
      </c>
      <c r="C54" s="4">
        <f t="shared" si="0"/>
        <v>4.1453038071344039E-3</v>
      </c>
      <c r="E54" s="3">
        <v>39660</v>
      </c>
      <c r="F54">
        <v>1535</v>
      </c>
      <c r="H54" s="3">
        <v>39660</v>
      </c>
      <c r="I54">
        <v>6.4399999999999999E-2</v>
      </c>
      <c r="N54" s="23">
        <v>38119</v>
      </c>
      <c r="O54" s="22">
        <v>9.5640000000000001</v>
      </c>
      <c r="P54">
        <f t="shared" si="1"/>
        <v>9.5640000000000003E-2</v>
      </c>
      <c r="S54" s="3">
        <v>39660</v>
      </c>
      <c r="T54">
        <v>345.75</v>
      </c>
      <c r="U54">
        <f t="shared" si="2"/>
        <v>2420.25</v>
      </c>
    </row>
    <row r="55" spans="1:21">
      <c r="A55" s="3">
        <v>41319</v>
      </c>
      <c r="B55">
        <v>9.239E-2</v>
      </c>
      <c r="C55" s="4">
        <f t="shared" si="0"/>
        <v>3.6936447582833765E-3</v>
      </c>
      <c r="E55" s="3">
        <v>39689</v>
      </c>
      <c r="F55">
        <v>1486.17</v>
      </c>
      <c r="H55" s="3">
        <v>39689</v>
      </c>
      <c r="I55">
        <v>6.1800000000000001E-2</v>
      </c>
      <c r="N55" s="23">
        <v>38120</v>
      </c>
      <c r="O55" s="22">
        <v>9.66</v>
      </c>
      <c r="P55">
        <f t="shared" si="1"/>
        <v>9.6600000000000005E-2</v>
      </c>
      <c r="S55" s="3">
        <v>39689</v>
      </c>
      <c r="T55">
        <v>337.61</v>
      </c>
      <c r="U55">
        <f t="shared" si="2"/>
        <v>2363.27</v>
      </c>
    </row>
    <row r="56" spans="1:21">
      <c r="A56" s="3">
        <v>41320</v>
      </c>
      <c r="B56">
        <v>9.2539999999999997E-2</v>
      </c>
      <c r="C56" s="4">
        <f t="shared" si="0"/>
        <v>1.6235523325034418E-3</v>
      </c>
      <c r="E56" s="3">
        <v>39721</v>
      </c>
      <c r="F56">
        <v>1402.92</v>
      </c>
      <c r="H56" s="3">
        <v>39721</v>
      </c>
      <c r="I56">
        <v>6.0100000000000001E-2</v>
      </c>
      <c r="N56" s="23">
        <v>38121</v>
      </c>
      <c r="O56" s="22">
        <v>9.6240000000000006</v>
      </c>
      <c r="P56">
        <f t="shared" si="1"/>
        <v>9.6240000000000006E-2</v>
      </c>
      <c r="S56" s="3">
        <v>39721</v>
      </c>
      <c r="T56">
        <v>294.79000000000002</v>
      </c>
      <c r="U56">
        <f t="shared" si="2"/>
        <v>2063.5300000000002</v>
      </c>
    </row>
    <row r="57" spans="1:21">
      <c r="A57" s="3">
        <v>41323</v>
      </c>
      <c r="B57">
        <v>9.2319999999999999E-2</v>
      </c>
      <c r="C57" s="4">
        <f t="shared" si="0"/>
        <v>-2.3773503349902025E-3</v>
      </c>
      <c r="E57" s="3">
        <v>39752</v>
      </c>
      <c r="F57">
        <v>1314.39</v>
      </c>
      <c r="H57" s="3">
        <v>39752</v>
      </c>
      <c r="I57">
        <v>5.6300000000000003E-2</v>
      </c>
      <c r="N57" s="23">
        <v>38124</v>
      </c>
      <c r="O57" s="22">
        <v>9.66</v>
      </c>
      <c r="P57">
        <f t="shared" si="1"/>
        <v>9.6600000000000005E-2</v>
      </c>
      <c r="S57" s="3">
        <v>39752</v>
      </c>
      <c r="T57">
        <v>236.11</v>
      </c>
      <c r="U57">
        <f t="shared" si="2"/>
        <v>1652.77</v>
      </c>
    </row>
    <row r="58" spans="1:21">
      <c r="A58" s="3">
        <v>41324</v>
      </c>
      <c r="B58">
        <v>9.264E-2</v>
      </c>
      <c r="C58" s="4">
        <f t="shared" si="0"/>
        <v>3.4662045060658286E-3</v>
      </c>
      <c r="E58" s="3">
        <v>39780</v>
      </c>
      <c r="F58">
        <v>1274</v>
      </c>
      <c r="H58" s="3">
        <v>39780</v>
      </c>
      <c r="I58">
        <v>5.3400000000000003E-2</v>
      </c>
      <c r="N58" s="23">
        <v>38125</v>
      </c>
      <c r="O58" s="22">
        <v>9.6690000000000005</v>
      </c>
      <c r="P58">
        <f t="shared" si="1"/>
        <v>9.6689999999999998E-2</v>
      </c>
      <c r="S58" s="3">
        <v>39780</v>
      </c>
      <c r="T58">
        <v>220.05</v>
      </c>
      <c r="U58">
        <f t="shared" si="2"/>
        <v>1540.3500000000001</v>
      </c>
    </row>
    <row r="59" spans="1:21">
      <c r="A59" s="3">
        <v>41325</v>
      </c>
      <c r="B59">
        <v>9.2480000000000007E-2</v>
      </c>
      <c r="C59" s="4">
        <f t="shared" si="0"/>
        <v>-1.7271157167529916E-3</v>
      </c>
      <c r="E59" s="3">
        <v>39813</v>
      </c>
      <c r="F59">
        <v>1320.31</v>
      </c>
      <c r="H59" s="3">
        <v>39813</v>
      </c>
      <c r="I59">
        <v>6.0100000000000001E-2</v>
      </c>
      <c r="N59" s="23">
        <v>38126</v>
      </c>
      <c r="O59" s="22">
        <v>9.6080000000000005</v>
      </c>
      <c r="P59">
        <f t="shared" si="1"/>
        <v>9.6079999999999999E-2</v>
      </c>
      <c r="S59" s="3">
        <v>39813</v>
      </c>
      <c r="T59">
        <v>227.68</v>
      </c>
      <c r="U59">
        <f t="shared" si="2"/>
        <v>1593.76</v>
      </c>
    </row>
    <row r="60" spans="1:21">
      <c r="A60" s="3">
        <v>41326</v>
      </c>
      <c r="B60">
        <v>9.1689999999999994E-2</v>
      </c>
      <c r="C60" s="4">
        <f t="shared" si="0"/>
        <v>-8.5423875432527607E-3</v>
      </c>
      <c r="E60" s="3">
        <v>39843</v>
      </c>
      <c r="F60">
        <v>1273.57</v>
      </c>
      <c r="H60" s="3">
        <v>39843</v>
      </c>
      <c r="I60">
        <v>5.6399999999999999E-2</v>
      </c>
      <c r="N60" s="23">
        <v>38127</v>
      </c>
      <c r="O60" s="22">
        <v>9.5589999999999993</v>
      </c>
      <c r="P60">
        <f t="shared" si="1"/>
        <v>9.5589999999999994E-2</v>
      </c>
      <c r="S60" s="3">
        <v>39843</v>
      </c>
      <c r="T60">
        <v>208.02</v>
      </c>
      <c r="U60">
        <f t="shared" si="2"/>
        <v>1456.14</v>
      </c>
    </row>
    <row r="61" spans="1:21">
      <c r="A61" s="3">
        <v>41327</v>
      </c>
      <c r="B61">
        <v>9.2130000000000004E-2</v>
      </c>
      <c r="C61" s="4">
        <f t="shared" si="0"/>
        <v>4.7987784927474575E-3</v>
      </c>
      <c r="E61" s="3">
        <v>39871</v>
      </c>
      <c r="F61">
        <v>1244.08</v>
      </c>
      <c r="H61" s="3">
        <v>39871</v>
      </c>
      <c r="I61">
        <v>5.2400000000000002E-2</v>
      </c>
      <c r="N61" s="23">
        <v>38128</v>
      </c>
      <c r="O61" s="22">
        <v>9.5619999999999994</v>
      </c>
      <c r="P61">
        <f t="shared" si="1"/>
        <v>9.5619999999999997E-2</v>
      </c>
      <c r="S61" s="3">
        <v>39871</v>
      </c>
      <c r="T61">
        <v>187.17</v>
      </c>
      <c r="U61">
        <f t="shared" si="2"/>
        <v>1310.1899999999998</v>
      </c>
    </row>
    <row r="62" spans="1:21">
      <c r="A62" s="3">
        <v>41330</v>
      </c>
      <c r="B62">
        <v>9.1889999999999999E-2</v>
      </c>
      <c r="C62" s="4">
        <f t="shared" si="0"/>
        <v>-2.6050146532075047E-3</v>
      </c>
      <c r="E62" s="3">
        <v>39903</v>
      </c>
      <c r="F62">
        <v>1295.45</v>
      </c>
      <c r="H62" s="3">
        <v>39903</v>
      </c>
      <c r="I62">
        <v>5.62E-2</v>
      </c>
      <c r="N62" s="23">
        <v>38131</v>
      </c>
      <c r="O62" s="22">
        <v>9.5920000000000005</v>
      </c>
      <c r="P62">
        <f t="shared" si="1"/>
        <v>9.5920000000000005E-2</v>
      </c>
      <c r="S62" s="3">
        <v>39903</v>
      </c>
      <c r="T62">
        <v>202.04</v>
      </c>
      <c r="U62">
        <f t="shared" si="2"/>
        <v>1414.28</v>
      </c>
    </row>
    <row r="63" spans="1:21">
      <c r="A63" s="3">
        <v>41331</v>
      </c>
      <c r="B63">
        <v>9.1749999999999998E-2</v>
      </c>
      <c r="C63" s="4">
        <f t="shared" si="0"/>
        <v>-1.5235607791925787E-3</v>
      </c>
      <c r="E63" s="3">
        <v>39933</v>
      </c>
      <c r="F63">
        <v>1353.21</v>
      </c>
      <c r="H63" s="3">
        <v>39933</v>
      </c>
      <c r="I63">
        <v>5.7500000000000002E-2</v>
      </c>
      <c r="N63" s="23">
        <v>38132</v>
      </c>
      <c r="O63" s="22">
        <v>9.5419999999999998</v>
      </c>
      <c r="P63">
        <f t="shared" si="1"/>
        <v>9.5420000000000005E-2</v>
      </c>
      <c r="S63" s="3">
        <v>39933</v>
      </c>
      <c r="T63">
        <v>225.24</v>
      </c>
      <c r="U63">
        <f t="shared" si="2"/>
        <v>1576.68</v>
      </c>
    </row>
    <row r="64" spans="1:21">
      <c r="A64" s="3">
        <v>41332</v>
      </c>
      <c r="B64">
        <v>9.221E-2</v>
      </c>
      <c r="C64" s="4">
        <f t="shared" si="0"/>
        <v>5.0136239782017089E-3</v>
      </c>
      <c r="E64" s="3">
        <v>39962</v>
      </c>
      <c r="F64">
        <v>1412.53</v>
      </c>
      <c r="H64" s="3">
        <v>39962</v>
      </c>
      <c r="I64">
        <v>5.6399999999999999E-2</v>
      </c>
      <c r="N64" s="23">
        <v>38133</v>
      </c>
      <c r="O64" s="22">
        <v>9.5050000000000008</v>
      </c>
      <c r="P64">
        <f t="shared" si="1"/>
        <v>9.5050000000000009E-2</v>
      </c>
      <c r="S64" s="3">
        <v>39962</v>
      </c>
      <c r="T64">
        <v>246.69</v>
      </c>
      <c r="U64">
        <f t="shared" si="2"/>
        <v>1726.83</v>
      </c>
    </row>
    <row r="65" spans="1:21">
      <c r="A65" s="3">
        <v>41333</v>
      </c>
      <c r="B65">
        <v>9.2090000000000005E-2</v>
      </c>
      <c r="C65" s="4">
        <f t="shared" si="0"/>
        <v>-1.3013772909662435E-3</v>
      </c>
      <c r="E65" s="3">
        <v>39994</v>
      </c>
      <c r="F65">
        <v>1415.15</v>
      </c>
      <c r="H65" s="3">
        <v>39994</v>
      </c>
      <c r="I65">
        <v>5.5399999999999998E-2</v>
      </c>
      <c r="N65" s="23">
        <v>38134</v>
      </c>
      <c r="O65" s="22">
        <v>9.4770000000000003</v>
      </c>
      <c r="P65">
        <f t="shared" si="1"/>
        <v>9.4770000000000007E-2</v>
      </c>
      <c r="S65" s="3">
        <v>39994</v>
      </c>
      <c r="T65">
        <v>244.9</v>
      </c>
      <c r="U65">
        <f t="shared" si="2"/>
        <v>1714.3</v>
      </c>
    </row>
    <row r="66" spans="1:21">
      <c r="A66" s="3">
        <v>41334</v>
      </c>
      <c r="B66">
        <v>9.2009999999999995E-2</v>
      </c>
      <c r="C66" s="4">
        <f t="shared" si="0"/>
        <v>-8.6871538712141039E-4</v>
      </c>
      <c r="E66" s="3">
        <v>40025</v>
      </c>
      <c r="F66">
        <v>1435.5</v>
      </c>
      <c r="H66" s="3">
        <v>40025</v>
      </c>
      <c r="I66">
        <v>5.6899999999999999E-2</v>
      </c>
      <c r="N66" s="23">
        <v>38135</v>
      </c>
      <c r="O66" s="22">
        <v>9.4600000000000009</v>
      </c>
      <c r="P66">
        <f t="shared" si="1"/>
        <v>9.4600000000000004E-2</v>
      </c>
      <c r="S66" s="3">
        <v>40025</v>
      </c>
      <c r="T66">
        <v>266.14</v>
      </c>
      <c r="U66">
        <f t="shared" si="2"/>
        <v>1862.98</v>
      </c>
    </row>
    <row r="67" spans="1:21">
      <c r="A67" s="3">
        <v>41337</v>
      </c>
      <c r="B67">
        <v>9.1660000000000005E-2</v>
      </c>
      <c r="C67" s="4">
        <f t="shared" ref="C67:C130" si="3">B67/B66-1</f>
        <v>-3.8039343549612914E-3</v>
      </c>
      <c r="E67" s="3">
        <v>40056</v>
      </c>
      <c r="F67">
        <v>1433.26</v>
      </c>
      <c r="H67" s="3">
        <v>40056</v>
      </c>
      <c r="I67">
        <v>5.5800000000000002E-2</v>
      </c>
      <c r="N67" s="23">
        <v>38138</v>
      </c>
      <c r="O67" s="22">
        <v>9.4380000000000006</v>
      </c>
      <c r="P67">
        <f t="shared" ref="P67:P130" si="4">O67/100</f>
        <v>9.4380000000000006E-2</v>
      </c>
      <c r="S67" s="3">
        <v>40056</v>
      </c>
      <c r="T67">
        <v>275.10000000000002</v>
      </c>
      <c r="U67">
        <f t="shared" ref="U67:U130" si="5">T67*7</f>
        <v>1925.7000000000003</v>
      </c>
    </row>
    <row r="68" spans="1:21">
      <c r="A68" s="3">
        <v>41338</v>
      </c>
      <c r="B68">
        <v>9.2050000000000007E-2</v>
      </c>
      <c r="C68" s="4">
        <f t="shared" si="3"/>
        <v>4.2548548985381629E-3</v>
      </c>
      <c r="E68" s="3">
        <v>40086</v>
      </c>
      <c r="F68">
        <v>1475.36</v>
      </c>
      <c r="H68" s="3">
        <v>40086</v>
      </c>
      <c r="I68">
        <v>5.7700000000000001E-2</v>
      </c>
      <c r="N68" s="23">
        <v>38139</v>
      </c>
      <c r="O68" s="22">
        <v>9.5329999999999995</v>
      </c>
      <c r="P68">
        <f t="shared" si="4"/>
        <v>9.5329999999999998E-2</v>
      </c>
      <c r="S68" s="3">
        <v>40086</v>
      </c>
      <c r="T68">
        <v>287.23</v>
      </c>
      <c r="U68">
        <f t="shared" si="5"/>
        <v>2010.6100000000001</v>
      </c>
    </row>
    <row r="69" spans="1:21">
      <c r="A69" s="3">
        <v>41339</v>
      </c>
      <c r="B69">
        <v>9.2060000000000003E-2</v>
      </c>
      <c r="C69" s="4">
        <f t="shared" si="3"/>
        <v>1.0863661053761575E-4</v>
      </c>
      <c r="E69" s="3">
        <v>40116</v>
      </c>
      <c r="F69">
        <v>1485.38</v>
      </c>
      <c r="H69" s="3">
        <v>40116</v>
      </c>
      <c r="I69">
        <v>5.67E-2</v>
      </c>
      <c r="N69" s="23">
        <v>38140</v>
      </c>
      <c r="O69" s="22">
        <v>9.4309999999999992</v>
      </c>
      <c r="P69">
        <f t="shared" si="4"/>
        <v>9.4309999999999991E-2</v>
      </c>
      <c r="S69" s="3">
        <v>40116</v>
      </c>
      <c r="T69">
        <v>282.58999999999997</v>
      </c>
      <c r="U69">
        <f t="shared" si="5"/>
        <v>1978.1299999999999</v>
      </c>
    </row>
    <row r="70" spans="1:21">
      <c r="A70" s="3">
        <v>41340</v>
      </c>
      <c r="B70">
        <v>9.2009999999999995E-2</v>
      </c>
      <c r="C70" s="4">
        <f t="shared" si="3"/>
        <v>-5.4312404953305027E-4</v>
      </c>
      <c r="E70" s="3">
        <v>40147</v>
      </c>
      <c r="F70">
        <v>1503.74</v>
      </c>
      <c r="H70" s="3">
        <v>40147</v>
      </c>
      <c r="I70">
        <v>5.7099999999999998E-2</v>
      </c>
      <c r="N70" s="23">
        <v>38141</v>
      </c>
      <c r="O70" s="22">
        <v>9.5190000000000001</v>
      </c>
      <c r="P70">
        <f t="shared" si="4"/>
        <v>9.5189999999999997E-2</v>
      </c>
      <c r="S70" s="3">
        <v>40147</v>
      </c>
      <c r="T70">
        <v>293.67</v>
      </c>
      <c r="U70">
        <f t="shared" si="5"/>
        <v>2055.69</v>
      </c>
    </row>
    <row r="71" spans="1:21">
      <c r="A71" s="3">
        <v>41341</v>
      </c>
      <c r="B71">
        <v>9.1600000000000001E-2</v>
      </c>
      <c r="C71" s="4">
        <f t="shared" si="3"/>
        <v>-4.4560373872404302E-3</v>
      </c>
      <c r="E71" s="3">
        <v>40178</v>
      </c>
      <c r="F71">
        <v>1503.79</v>
      </c>
      <c r="H71" s="3">
        <v>40178</v>
      </c>
      <c r="I71">
        <v>5.7099999999999998E-2</v>
      </c>
      <c r="N71" s="23">
        <v>38142</v>
      </c>
      <c r="O71" s="22">
        <v>9.5519999999999996</v>
      </c>
      <c r="P71">
        <f t="shared" si="4"/>
        <v>9.5519999999999994E-2</v>
      </c>
      <c r="S71" s="3">
        <v>40178</v>
      </c>
      <c r="T71">
        <v>299.44</v>
      </c>
      <c r="U71">
        <f t="shared" si="5"/>
        <v>2096.08</v>
      </c>
    </row>
    <row r="72" spans="1:21">
      <c r="A72" s="3">
        <v>41344</v>
      </c>
      <c r="B72">
        <v>9.1079999999999994E-2</v>
      </c>
      <c r="C72" s="4">
        <f t="shared" si="3"/>
        <v>-5.6768558951966197E-3</v>
      </c>
      <c r="E72" s="3">
        <v>40207</v>
      </c>
      <c r="F72">
        <v>1487.83</v>
      </c>
      <c r="H72" s="3">
        <v>40207</v>
      </c>
      <c r="I72">
        <v>5.8000000000000003E-2</v>
      </c>
      <c r="N72" s="23">
        <v>38145</v>
      </c>
      <c r="O72" s="22">
        <v>9.4589999999999996</v>
      </c>
      <c r="P72">
        <f t="shared" si="4"/>
        <v>9.4589999999999994E-2</v>
      </c>
      <c r="S72" s="3">
        <v>40207</v>
      </c>
      <c r="T72">
        <v>286.33</v>
      </c>
      <c r="U72">
        <f t="shared" si="5"/>
        <v>2004.31</v>
      </c>
    </row>
    <row r="73" spans="1:21">
      <c r="A73" s="3">
        <v>41345</v>
      </c>
      <c r="B73">
        <v>9.1120000000000007E-2</v>
      </c>
      <c r="C73" s="4">
        <f t="shared" si="3"/>
        <v>4.3917435221807466E-4</v>
      </c>
      <c r="E73" s="3">
        <v>40235</v>
      </c>
      <c r="F73">
        <v>1498.8</v>
      </c>
      <c r="H73" s="3">
        <v>40235</v>
      </c>
      <c r="I73">
        <v>5.7799999999999997E-2</v>
      </c>
      <c r="N73" s="23">
        <v>38146</v>
      </c>
      <c r="O73" s="22">
        <v>9.4689999999999994</v>
      </c>
      <c r="P73">
        <f t="shared" si="4"/>
        <v>9.4689999999999996E-2</v>
      </c>
      <c r="S73" s="3">
        <v>40235</v>
      </c>
      <c r="T73">
        <v>289.5</v>
      </c>
      <c r="U73">
        <f t="shared" si="5"/>
        <v>2026.5</v>
      </c>
    </row>
    <row r="74" spans="1:21">
      <c r="A74" s="3">
        <v>41346</v>
      </c>
      <c r="B74">
        <v>9.103E-2</v>
      </c>
      <c r="C74" s="4">
        <f t="shared" si="3"/>
        <v>-9.8770851624241374E-4</v>
      </c>
      <c r="E74" s="3">
        <v>40268</v>
      </c>
      <c r="F74">
        <v>1529.13</v>
      </c>
      <c r="H74" s="3">
        <v>40268</v>
      </c>
      <c r="I74">
        <v>5.7799999999999997E-2</v>
      </c>
      <c r="N74" s="23">
        <v>38147</v>
      </c>
      <c r="O74" s="22">
        <v>9.5689999999999991</v>
      </c>
      <c r="P74">
        <f t="shared" si="4"/>
        <v>9.5689999999999997E-2</v>
      </c>
      <c r="S74" s="3">
        <v>40268</v>
      </c>
      <c r="T74">
        <v>307.39999999999998</v>
      </c>
      <c r="U74">
        <f t="shared" si="5"/>
        <v>2151.7999999999997</v>
      </c>
    </row>
    <row r="75" spans="1:21">
      <c r="A75" s="3">
        <v>41347</v>
      </c>
      <c r="B75">
        <v>9.0240000000000001E-2</v>
      </c>
      <c r="C75" s="4">
        <f t="shared" si="3"/>
        <v>-8.67845765132369E-3</v>
      </c>
      <c r="E75" s="3">
        <v>40298</v>
      </c>
      <c r="F75">
        <v>1549.8</v>
      </c>
      <c r="H75" s="3">
        <v>40298</v>
      </c>
      <c r="I75">
        <v>5.8000000000000003E-2</v>
      </c>
      <c r="N75" s="23">
        <v>38148</v>
      </c>
      <c r="O75" s="22">
        <v>9.4309999999999992</v>
      </c>
      <c r="P75">
        <f t="shared" si="4"/>
        <v>9.4309999999999991E-2</v>
      </c>
      <c r="S75" s="3">
        <v>40298</v>
      </c>
      <c r="T75">
        <v>307.35000000000002</v>
      </c>
      <c r="U75">
        <f t="shared" si="5"/>
        <v>2151.4500000000003</v>
      </c>
    </row>
    <row r="76" spans="1:21">
      <c r="A76" s="3">
        <v>41348</v>
      </c>
      <c r="B76">
        <v>9.0050000000000005E-2</v>
      </c>
      <c r="C76" s="4">
        <f t="shared" si="3"/>
        <v>-2.1054964539006793E-3</v>
      </c>
      <c r="E76" s="3">
        <v>40329</v>
      </c>
      <c r="F76">
        <v>1492.65</v>
      </c>
      <c r="H76" s="3">
        <v>40329</v>
      </c>
      <c r="I76">
        <v>5.5599999999999997E-2</v>
      </c>
      <c r="N76" s="23">
        <v>38149</v>
      </c>
      <c r="O76" s="22">
        <v>9.4570000000000007</v>
      </c>
      <c r="P76">
        <f t="shared" si="4"/>
        <v>9.4570000000000001E-2</v>
      </c>
      <c r="S76" s="3">
        <v>40329</v>
      </c>
      <c r="T76">
        <v>277.17</v>
      </c>
      <c r="U76">
        <f t="shared" si="5"/>
        <v>1940.19</v>
      </c>
    </row>
    <row r="77" spans="1:21">
      <c r="A77" s="3">
        <v>41351</v>
      </c>
      <c r="B77">
        <v>8.9779999999999999E-2</v>
      </c>
      <c r="C77" s="4">
        <f t="shared" si="3"/>
        <v>-2.9983342587451833E-3</v>
      </c>
      <c r="E77" s="3">
        <v>40359</v>
      </c>
      <c r="F77">
        <v>1494.61</v>
      </c>
      <c r="H77" s="3">
        <v>40359</v>
      </c>
      <c r="I77">
        <v>5.4800000000000001E-2</v>
      </c>
      <c r="N77" s="23">
        <v>38152</v>
      </c>
      <c r="O77" s="22">
        <v>9.6620000000000008</v>
      </c>
      <c r="P77">
        <f t="shared" si="4"/>
        <v>9.6620000000000011E-2</v>
      </c>
      <c r="S77" s="3">
        <v>40359</v>
      </c>
      <c r="T77">
        <v>268.25</v>
      </c>
      <c r="U77">
        <f t="shared" si="5"/>
        <v>1877.75</v>
      </c>
    </row>
    <row r="78" spans="1:21">
      <c r="A78" s="3">
        <v>41352</v>
      </c>
      <c r="B78">
        <v>8.9789999999999995E-2</v>
      </c>
      <c r="C78" s="4">
        <f t="shared" si="3"/>
        <v>1.1138338159932815E-4</v>
      </c>
      <c r="E78" s="3">
        <v>40389</v>
      </c>
      <c r="F78">
        <v>1528.86</v>
      </c>
      <c r="H78" s="3">
        <v>40389</v>
      </c>
      <c r="I78">
        <v>5.5300000000000002E-2</v>
      </c>
      <c r="K78" s="3">
        <f>_xll.BDH(K1,"last price","20040301","","per=CM","cols=2;rows=81")</f>
        <v>40389</v>
      </c>
      <c r="L78">
        <v>5.11E-2</v>
      </c>
      <c r="N78" s="23">
        <v>38153</v>
      </c>
      <c r="O78" s="22">
        <v>9.5060000000000002</v>
      </c>
      <c r="P78">
        <f t="shared" si="4"/>
        <v>9.5060000000000006E-2</v>
      </c>
      <c r="S78" s="3">
        <v>40389</v>
      </c>
      <c r="T78">
        <v>289.75</v>
      </c>
      <c r="U78">
        <f t="shared" si="5"/>
        <v>2028.25</v>
      </c>
    </row>
    <row r="79" spans="1:21">
      <c r="A79" s="3">
        <v>41353</v>
      </c>
      <c r="B79">
        <v>8.9609999999999995E-2</v>
      </c>
      <c r="C79" s="4">
        <f t="shared" si="3"/>
        <v>-2.0046775810224071E-3</v>
      </c>
      <c r="E79" s="3">
        <v>40421</v>
      </c>
      <c r="F79">
        <v>1524.05</v>
      </c>
      <c r="H79" s="3">
        <v>40421</v>
      </c>
      <c r="I79">
        <v>5.4800000000000001E-2</v>
      </c>
      <c r="K79" s="3">
        <v>40421</v>
      </c>
      <c r="L79">
        <v>5.0900000000000001E-2</v>
      </c>
      <c r="N79" s="23">
        <v>38154</v>
      </c>
      <c r="O79" s="22">
        <v>9.5139999999999993</v>
      </c>
      <c r="P79">
        <f t="shared" si="4"/>
        <v>9.5139999999999988E-2</v>
      </c>
      <c r="S79" s="3">
        <v>40421</v>
      </c>
      <c r="T79">
        <v>279.06</v>
      </c>
      <c r="U79">
        <f t="shared" si="5"/>
        <v>1953.42</v>
      </c>
    </row>
    <row r="80" spans="1:21">
      <c r="A80" s="3">
        <v>41354</v>
      </c>
      <c r="B80">
        <v>8.9609999999999995E-2</v>
      </c>
      <c r="C80" s="4">
        <f t="shared" si="3"/>
        <v>0</v>
      </c>
      <c r="E80" s="3">
        <v>40451</v>
      </c>
      <c r="F80">
        <v>1580.81</v>
      </c>
      <c r="H80" s="3">
        <v>40451</v>
      </c>
      <c r="I80">
        <v>5.5599999999999997E-2</v>
      </c>
      <c r="K80" s="3">
        <v>40451</v>
      </c>
      <c r="L80">
        <v>5.1200000000000002E-2</v>
      </c>
      <c r="N80" s="23">
        <v>38155</v>
      </c>
      <c r="O80" s="22">
        <v>9.4710000000000001</v>
      </c>
      <c r="P80">
        <f t="shared" si="4"/>
        <v>9.4710000000000003E-2</v>
      </c>
      <c r="S80" s="3">
        <v>40451</v>
      </c>
      <c r="T80">
        <v>305.16000000000003</v>
      </c>
      <c r="U80">
        <f t="shared" si="5"/>
        <v>2136.1200000000003</v>
      </c>
    </row>
    <row r="81" spans="1:21">
      <c r="A81" s="3">
        <v>41355</v>
      </c>
      <c r="B81">
        <v>8.9410000000000003E-2</v>
      </c>
      <c r="C81" s="4">
        <f t="shared" si="3"/>
        <v>-2.2318937618568402E-3</v>
      </c>
      <c r="E81" s="3">
        <v>40480</v>
      </c>
      <c r="F81">
        <v>1594.5</v>
      </c>
      <c r="H81" s="3">
        <v>40480</v>
      </c>
      <c r="I81">
        <v>5.6000000000000001E-2</v>
      </c>
      <c r="K81" s="3">
        <v>40480</v>
      </c>
      <c r="L81">
        <v>5.1700000000000003E-2</v>
      </c>
      <c r="N81" s="23">
        <v>38156</v>
      </c>
      <c r="O81" s="22">
        <v>9.3840000000000003</v>
      </c>
      <c r="P81">
        <f t="shared" si="4"/>
        <v>9.3840000000000007E-2</v>
      </c>
      <c r="S81" s="3">
        <v>40480</v>
      </c>
      <c r="T81">
        <v>315.95</v>
      </c>
      <c r="U81">
        <f t="shared" si="5"/>
        <v>2211.65</v>
      </c>
    </row>
    <row r="82" spans="1:21">
      <c r="A82" s="3">
        <v>41358</v>
      </c>
      <c r="B82">
        <v>8.9829999999999993E-2</v>
      </c>
      <c r="C82" s="4">
        <f t="shared" si="3"/>
        <v>4.6974611341012995E-3</v>
      </c>
      <c r="E82" s="3">
        <v>40512</v>
      </c>
      <c r="F82">
        <v>1573.84</v>
      </c>
      <c r="H82" s="3">
        <v>40512</v>
      </c>
      <c r="I82">
        <v>5.4800000000000001E-2</v>
      </c>
      <c r="K82" s="3">
        <v>40512</v>
      </c>
      <c r="L82">
        <v>5.1200000000000002E-2</v>
      </c>
      <c r="N82" s="23">
        <v>38159</v>
      </c>
      <c r="O82" s="22">
        <v>9.4169999999999998</v>
      </c>
      <c r="P82">
        <f t="shared" si="4"/>
        <v>9.4170000000000004E-2</v>
      </c>
      <c r="S82" s="3">
        <v>40512</v>
      </c>
      <c r="T82">
        <v>308.38</v>
      </c>
      <c r="U82">
        <f t="shared" si="5"/>
        <v>2158.66</v>
      </c>
    </row>
    <row r="83" spans="1:21">
      <c r="A83" s="3">
        <v>41359</v>
      </c>
      <c r="B83">
        <v>9.0279999999999999E-2</v>
      </c>
      <c r="C83" s="4">
        <f t="shared" si="3"/>
        <v>5.0094623177112663E-3</v>
      </c>
      <c r="E83" s="3">
        <v>40543</v>
      </c>
      <c r="F83">
        <v>1622.84</v>
      </c>
      <c r="H83" s="3">
        <v>40543</v>
      </c>
      <c r="I83">
        <v>5.4899999999999997E-2</v>
      </c>
      <c r="K83" s="3">
        <v>40543</v>
      </c>
      <c r="L83">
        <v>5.16E-2</v>
      </c>
      <c r="N83" s="23">
        <v>38160</v>
      </c>
      <c r="O83" s="22">
        <v>9.4339999999999993</v>
      </c>
      <c r="P83">
        <f t="shared" si="4"/>
        <v>9.4339999999999993E-2</v>
      </c>
      <c r="S83" s="3">
        <v>40543</v>
      </c>
      <c r="T83">
        <v>330.64</v>
      </c>
      <c r="U83">
        <f t="shared" si="5"/>
        <v>2314.48</v>
      </c>
    </row>
    <row r="84" spans="1:21">
      <c r="A84" s="3">
        <v>41360</v>
      </c>
      <c r="B84">
        <v>9.0039999999999995E-2</v>
      </c>
      <c r="C84" s="4">
        <f t="shared" si="3"/>
        <v>-2.6583961010191448E-3</v>
      </c>
      <c r="E84" s="3">
        <v>40574</v>
      </c>
      <c r="F84">
        <v>1618.15</v>
      </c>
      <c r="H84" s="3">
        <v>40574</v>
      </c>
      <c r="I84">
        <v>5.5199999999999999E-2</v>
      </c>
      <c r="K84" s="3">
        <v>40574</v>
      </c>
      <c r="L84">
        <v>5.21E-2</v>
      </c>
      <c r="N84" s="23">
        <v>38161</v>
      </c>
      <c r="O84" s="22">
        <v>9.3529999999999998</v>
      </c>
      <c r="P84">
        <f t="shared" si="4"/>
        <v>9.3530000000000002E-2</v>
      </c>
      <c r="S84" s="3">
        <v>40574</v>
      </c>
      <c r="T84">
        <v>335.58</v>
      </c>
      <c r="U84">
        <f t="shared" si="5"/>
        <v>2349.06</v>
      </c>
    </row>
    <row r="85" spans="1:21">
      <c r="A85" s="3">
        <v>41361</v>
      </c>
      <c r="B85">
        <v>8.9719999999999994E-2</v>
      </c>
      <c r="C85" s="4">
        <f t="shared" si="3"/>
        <v>-3.5539760106619855E-3</v>
      </c>
      <c r="E85" s="3">
        <v>40602</v>
      </c>
      <c r="F85">
        <v>1631.51</v>
      </c>
      <c r="H85" s="3">
        <v>40602</v>
      </c>
      <c r="I85">
        <v>5.45E-2</v>
      </c>
      <c r="K85" s="3">
        <v>40602</v>
      </c>
      <c r="L85">
        <v>5.1200000000000002E-2</v>
      </c>
      <c r="N85" s="23">
        <v>38162</v>
      </c>
      <c r="O85" s="22">
        <v>9.27</v>
      </c>
      <c r="P85">
        <f t="shared" si="4"/>
        <v>9.2699999999999991E-2</v>
      </c>
      <c r="S85" s="3">
        <v>40602</v>
      </c>
      <c r="T85">
        <v>344.82</v>
      </c>
      <c r="U85">
        <f t="shared" si="5"/>
        <v>2413.7399999999998</v>
      </c>
    </row>
    <row r="86" spans="1:21">
      <c r="A86" s="3">
        <v>41362</v>
      </c>
      <c r="B86">
        <v>8.9889999999999998E-2</v>
      </c>
      <c r="C86" s="4">
        <f t="shared" si="3"/>
        <v>1.8947837717342431E-3</v>
      </c>
      <c r="E86" s="3">
        <v>40633</v>
      </c>
      <c r="F86">
        <v>1661.61</v>
      </c>
      <c r="H86" s="3">
        <v>40633</v>
      </c>
      <c r="I86">
        <v>5.4699999999999999E-2</v>
      </c>
      <c r="K86" s="3">
        <v>40633</v>
      </c>
      <c r="L86">
        <v>5.16E-2</v>
      </c>
      <c r="N86" s="23">
        <v>38163</v>
      </c>
      <c r="O86" s="22">
        <v>9.3629999999999995</v>
      </c>
      <c r="P86">
        <f t="shared" si="4"/>
        <v>9.3629999999999991E-2</v>
      </c>
      <c r="S86" s="3">
        <v>40633</v>
      </c>
      <c r="T86">
        <v>343.64</v>
      </c>
      <c r="U86">
        <f t="shared" si="5"/>
        <v>2405.48</v>
      </c>
    </row>
    <row r="87" spans="1:21">
      <c r="A87" s="3">
        <v>41365</v>
      </c>
      <c r="B87">
        <v>8.9749999999999996E-2</v>
      </c>
      <c r="C87" s="4">
        <f t="shared" si="3"/>
        <v>-1.5574591166982454E-3</v>
      </c>
      <c r="E87" s="3">
        <v>40662</v>
      </c>
      <c r="F87">
        <v>1706.56</v>
      </c>
      <c r="H87" s="3">
        <v>40662</v>
      </c>
      <c r="I87">
        <v>5.4800000000000001E-2</v>
      </c>
      <c r="K87" s="3">
        <v>40662</v>
      </c>
      <c r="L87">
        <v>5.16E-2</v>
      </c>
      <c r="N87" s="23">
        <v>38166</v>
      </c>
      <c r="O87" s="22">
        <v>9.3640000000000008</v>
      </c>
      <c r="P87">
        <f t="shared" si="4"/>
        <v>9.3640000000000001E-2</v>
      </c>
      <c r="S87" s="3">
        <v>40662</v>
      </c>
      <c r="T87">
        <v>356.9</v>
      </c>
      <c r="U87">
        <f t="shared" si="5"/>
        <v>2498.2999999999997</v>
      </c>
    </row>
    <row r="88" spans="1:21">
      <c r="A88" s="3">
        <v>41366</v>
      </c>
      <c r="B88">
        <v>8.9300000000000004E-2</v>
      </c>
      <c r="C88" s="4">
        <f t="shared" si="3"/>
        <v>-5.0139275766015734E-3</v>
      </c>
      <c r="E88" s="3">
        <v>40694</v>
      </c>
      <c r="F88">
        <v>1691.79</v>
      </c>
      <c r="H88" s="3">
        <v>40694</v>
      </c>
      <c r="I88">
        <v>5.4899999999999997E-2</v>
      </c>
      <c r="K88" s="3">
        <v>40694</v>
      </c>
      <c r="L88">
        <v>5.1999999999999998E-2</v>
      </c>
      <c r="N88" s="23">
        <v>38167</v>
      </c>
      <c r="O88" s="22">
        <v>9.3949999999999996</v>
      </c>
      <c r="P88">
        <f t="shared" si="4"/>
        <v>9.3949999999999992E-2</v>
      </c>
      <c r="S88" s="3">
        <v>40694</v>
      </c>
      <c r="T88">
        <v>347.9</v>
      </c>
      <c r="U88">
        <f t="shared" si="5"/>
        <v>2435.2999999999997</v>
      </c>
    </row>
    <row r="89" spans="1:21">
      <c r="A89" s="3">
        <v>41367</v>
      </c>
      <c r="B89">
        <v>8.924E-2</v>
      </c>
      <c r="C89" s="4">
        <f t="shared" si="3"/>
        <v>-6.7189249720045474E-4</v>
      </c>
      <c r="E89" s="3">
        <v>40724</v>
      </c>
      <c r="F89">
        <v>1703.72</v>
      </c>
      <c r="H89" s="3">
        <v>40724</v>
      </c>
      <c r="I89">
        <v>5.4899999999999997E-2</v>
      </c>
      <c r="K89" s="3">
        <v>40724</v>
      </c>
      <c r="L89">
        <v>5.2400000000000002E-2</v>
      </c>
      <c r="N89" s="23">
        <v>38168</v>
      </c>
      <c r="O89" s="22">
        <v>9.4130000000000003</v>
      </c>
      <c r="P89">
        <f t="shared" si="4"/>
        <v>9.4130000000000005E-2</v>
      </c>
      <c r="S89" s="3">
        <v>40724</v>
      </c>
      <c r="T89">
        <v>341.82</v>
      </c>
      <c r="U89">
        <f t="shared" si="5"/>
        <v>2392.7399999999998</v>
      </c>
    </row>
    <row r="90" spans="1:21">
      <c r="A90" s="3">
        <v>41368</v>
      </c>
      <c r="B90">
        <v>8.8900000000000007E-2</v>
      </c>
      <c r="C90" s="4">
        <f t="shared" si="3"/>
        <v>-3.8099506947556483E-3</v>
      </c>
      <c r="E90" s="3">
        <v>40753</v>
      </c>
      <c r="F90">
        <v>1719.7</v>
      </c>
      <c r="H90" s="3">
        <v>40753</v>
      </c>
      <c r="I90">
        <v>5.5199999999999999E-2</v>
      </c>
      <c r="K90" s="3">
        <v>40753</v>
      </c>
      <c r="L90">
        <v>5.2999999999999999E-2</v>
      </c>
      <c r="N90" s="23">
        <v>38169</v>
      </c>
      <c r="O90" s="22">
        <v>9.4039999999999999</v>
      </c>
      <c r="P90">
        <f t="shared" si="4"/>
        <v>9.4039999999999999E-2</v>
      </c>
      <c r="S90" s="3">
        <v>40753</v>
      </c>
      <c r="T90">
        <v>335.9</v>
      </c>
      <c r="U90">
        <f t="shared" si="5"/>
        <v>2351.2999999999997</v>
      </c>
    </row>
    <row r="91" spans="1:21">
      <c r="A91" s="3">
        <v>41369</v>
      </c>
      <c r="B91">
        <v>8.8029999999999997E-2</v>
      </c>
      <c r="C91" s="4">
        <f t="shared" si="3"/>
        <v>-9.7862767154106578E-3</v>
      </c>
      <c r="E91" s="3">
        <v>40786</v>
      </c>
      <c r="F91">
        <v>1697.08</v>
      </c>
      <c r="H91" s="3">
        <v>40786</v>
      </c>
      <c r="I91">
        <v>5.5300000000000002E-2</v>
      </c>
      <c r="K91" s="3">
        <v>40786</v>
      </c>
      <c r="L91">
        <v>5.3499999999999999E-2</v>
      </c>
      <c r="N91" s="23">
        <v>38170</v>
      </c>
      <c r="O91" s="22">
        <v>9.3780000000000001</v>
      </c>
      <c r="P91">
        <f t="shared" si="4"/>
        <v>9.3780000000000002E-2</v>
      </c>
      <c r="S91" s="3">
        <v>40786</v>
      </c>
      <c r="T91">
        <v>310.62</v>
      </c>
      <c r="U91">
        <f t="shared" si="5"/>
        <v>2174.34</v>
      </c>
    </row>
    <row r="92" spans="1:21">
      <c r="A92" s="3">
        <v>41372</v>
      </c>
      <c r="B92">
        <v>8.7529999999999997E-2</v>
      </c>
      <c r="C92" s="4">
        <f t="shared" si="3"/>
        <v>-5.6798818584573585E-3</v>
      </c>
      <c r="E92" s="3">
        <v>40816</v>
      </c>
      <c r="F92">
        <v>1568.74</v>
      </c>
      <c r="H92" s="3">
        <v>40816</v>
      </c>
      <c r="I92">
        <v>5.3900000000000003E-2</v>
      </c>
      <c r="K92" s="3">
        <v>40816</v>
      </c>
      <c r="L92">
        <v>5.3400000000000003E-2</v>
      </c>
      <c r="N92" s="23">
        <v>38173</v>
      </c>
      <c r="O92" s="22">
        <v>9.4640000000000004</v>
      </c>
      <c r="P92">
        <f t="shared" si="4"/>
        <v>9.4640000000000002E-2</v>
      </c>
      <c r="S92" s="3">
        <v>40816</v>
      </c>
      <c r="T92">
        <v>280.64</v>
      </c>
      <c r="U92">
        <f t="shared" si="5"/>
        <v>1964.48</v>
      </c>
    </row>
    <row r="93" spans="1:21">
      <c r="A93" s="3">
        <v>41373</v>
      </c>
      <c r="B93">
        <v>8.7889999999999996E-2</v>
      </c>
      <c r="C93" s="4">
        <f t="shared" si="3"/>
        <v>4.1128755855135424E-3</v>
      </c>
      <c r="E93" s="3">
        <v>40847</v>
      </c>
      <c r="F93">
        <v>1636.09</v>
      </c>
      <c r="H93" s="3">
        <v>40847</v>
      </c>
      <c r="I93">
        <v>5.4800000000000001E-2</v>
      </c>
      <c r="K93" s="3">
        <v>40847</v>
      </c>
      <c r="L93">
        <v>5.4600000000000003E-2</v>
      </c>
      <c r="N93" s="23">
        <v>38174</v>
      </c>
      <c r="O93" s="22">
        <v>9.4809999999999999</v>
      </c>
      <c r="P93">
        <f t="shared" si="4"/>
        <v>9.4810000000000005E-2</v>
      </c>
      <c r="S93" s="3">
        <v>40847</v>
      </c>
      <c r="T93">
        <v>310.41000000000003</v>
      </c>
      <c r="U93">
        <f t="shared" si="5"/>
        <v>2172.8700000000003</v>
      </c>
    </row>
    <row r="94" spans="1:21">
      <c r="A94" s="3">
        <v>41374</v>
      </c>
      <c r="B94">
        <v>8.8099999999999998E-2</v>
      </c>
      <c r="C94" s="4">
        <f t="shared" si="3"/>
        <v>2.3893503242689018E-3</v>
      </c>
      <c r="E94" s="3">
        <v>40877</v>
      </c>
      <c r="F94">
        <v>1591.86</v>
      </c>
      <c r="H94" s="3">
        <v>40877</v>
      </c>
      <c r="I94">
        <v>5.5E-2</v>
      </c>
      <c r="K94" s="3">
        <v>40877</v>
      </c>
      <c r="L94">
        <v>5.5E-2</v>
      </c>
      <c r="N94" s="23">
        <v>38175</v>
      </c>
      <c r="O94" s="22">
        <v>9.4339999999999993</v>
      </c>
      <c r="P94">
        <f t="shared" si="4"/>
        <v>9.4339999999999993E-2</v>
      </c>
      <c r="S94" s="3">
        <v>40877</v>
      </c>
      <c r="T94">
        <v>300.45</v>
      </c>
      <c r="U94">
        <f t="shared" si="5"/>
        <v>2103.15</v>
      </c>
    </row>
    <row r="95" spans="1:21">
      <c r="A95" s="3">
        <v>41375</v>
      </c>
      <c r="B95">
        <v>8.8510000000000005E-2</v>
      </c>
      <c r="C95" s="4">
        <f t="shared" si="3"/>
        <v>4.653802497162296E-3</v>
      </c>
      <c r="E95" s="3">
        <v>40907</v>
      </c>
      <c r="F95">
        <v>1581.09</v>
      </c>
      <c r="H95" s="3">
        <v>40907</v>
      </c>
      <c r="I95">
        <v>5.45E-2</v>
      </c>
      <c r="K95" s="3">
        <v>40907</v>
      </c>
      <c r="L95">
        <v>5.5500000000000001E-2</v>
      </c>
      <c r="N95" s="23">
        <v>38176</v>
      </c>
      <c r="O95" s="22">
        <v>9.4770000000000003</v>
      </c>
      <c r="P95">
        <f t="shared" si="4"/>
        <v>9.4770000000000007E-2</v>
      </c>
      <c r="S95" s="3">
        <v>40907</v>
      </c>
      <c r="T95">
        <v>299.51</v>
      </c>
      <c r="U95">
        <f t="shared" si="5"/>
        <v>2096.5699999999997</v>
      </c>
    </row>
    <row r="96" spans="1:21">
      <c r="A96" s="3">
        <v>41376</v>
      </c>
      <c r="B96">
        <v>8.8550000000000004E-2</v>
      </c>
      <c r="C96" s="4">
        <f t="shared" si="3"/>
        <v>4.5192633600721344E-4</v>
      </c>
      <c r="E96" s="3">
        <v>40939</v>
      </c>
      <c r="F96">
        <v>1644.78</v>
      </c>
      <c r="H96" s="3">
        <v>40939</v>
      </c>
      <c r="I96">
        <v>5.3999999999999999E-2</v>
      </c>
      <c r="K96" s="3">
        <v>40939</v>
      </c>
      <c r="L96">
        <v>5.4199999999999998E-2</v>
      </c>
      <c r="N96" s="23">
        <v>38177</v>
      </c>
      <c r="O96" s="22">
        <v>9.4160000000000004</v>
      </c>
      <c r="P96">
        <f t="shared" si="4"/>
        <v>9.4160000000000008E-2</v>
      </c>
      <c r="S96" s="3">
        <v>40939</v>
      </c>
      <c r="T96">
        <v>316.64999999999998</v>
      </c>
      <c r="U96">
        <f t="shared" si="5"/>
        <v>2216.5499999999997</v>
      </c>
    </row>
    <row r="97" spans="1:21">
      <c r="A97" s="3">
        <v>41379</v>
      </c>
      <c r="B97">
        <v>8.8999999999999996E-2</v>
      </c>
      <c r="C97" s="4">
        <f t="shared" si="3"/>
        <v>5.0818746470919773E-3</v>
      </c>
      <c r="E97" s="3">
        <v>40968</v>
      </c>
      <c r="F97">
        <v>1674.85</v>
      </c>
      <c r="H97" s="3">
        <v>40968</v>
      </c>
      <c r="I97">
        <v>5.3400000000000003E-2</v>
      </c>
      <c r="K97" s="3">
        <v>40968</v>
      </c>
      <c r="L97">
        <v>5.3400000000000003E-2</v>
      </c>
      <c r="N97" s="23">
        <v>38180</v>
      </c>
      <c r="O97" s="22">
        <v>9.4350000000000005</v>
      </c>
      <c r="P97">
        <f t="shared" si="4"/>
        <v>9.4350000000000003E-2</v>
      </c>
      <c r="S97" s="3">
        <v>40968</v>
      </c>
      <c r="T97">
        <v>331.93</v>
      </c>
      <c r="U97">
        <f t="shared" si="5"/>
        <v>2323.5100000000002</v>
      </c>
    </row>
    <row r="98" spans="1:21">
      <c r="A98" s="3">
        <v>41380</v>
      </c>
      <c r="B98">
        <v>8.9749999999999996E-2</v>
      </c>
      <c r="C98" s="4">
        <f t="shared" si="3"/>
        <v>8.4269662921347965E-3</v>
      </c>
      <c r="E98" s="3">
        <v>40998</v>
      </c>
      <c r="F98">
        <v>1648.16</v>
      </c>
      <c r="H98" s="3">
        <v>40998</v>
      </c>
      <c r="I98">
        <v>5.3600000000000002E-2</v>
      </c>
      <c r="K98" s="3">
        <v>40998</v>
      </c>
      <c r="L98">
        <v>5.3900000000000003E-2</v>
      </c>
      <c r="N98" s="23">
        <v>38181</v>
      </c>
      <c r="O98" s="22">
        <v>9.452</v>
      </c>
      <c r="P98">
        <f t="shared" si="4"/>
        <v>9.4519999999999993E-2</v>
      </c>
      <c r="S98" s="3">
        <v>40998</v>
      </c>
      <c r="T98">
        <v>333.3</v>
      </c>
      <c r="U98">
        <f t="shared" si="5"/>
        <v>2333.1</v>
      </c>
    </row>
    <row r="99" spans="1:21">
      <c r="A99" s="3">
        <v>41381</v>
      </c>
      <c r="B99">
        <v>8.9209999999999998E-2</v>
      </c>
      <c r="C99" s="4">
        <f t="shared" si="3"/>
        <v>-6.0167130919219769E-3</v>
      </c>
      <c r="E99" s="3">
        <v>41029</v>
      </c>
      <c r="F99">
        <v>1642.57</v>
      </c>
      <c r="H99" s="3">
        <v>41029</v>
      </c>
      <c r="I99">
        <v>5.3900000000000003E-2</v>
      </c>
      <c r="K99" s="3">
        <v>41029</v>
      </c>
      <c r="L99">
        <v>5.4300000000000001E-2</v>
      </c>
      <c r="N99" s="23">
        <v>38182</v>
      </c>
      <c r="O99" s="22">
        <v>9.4700000000000006</v>
      </c>
      <c r="P99">
        <f t="shared" si="4"/>
        <v>9.4700000000000006E-2</v>
      </c>
      <c r="S99" s="3">
        <v>41029</v>
      </c>
      <c r="T99">
        <v>328.67</v>
      </c>
      <c r="U99">
        <f t="shared" si="5"/>
        <v>2300.69</v>
      </c>
    </row>
    <row r="100" spans="1:21">
      <c r="A100" s="3">
        <v>41382</v>
      </c>
      <c r="B100">
        <v>8.9109999999999995E-2</v>
      </c>
      <c r="C100" s="4">
        <f t="shared" si="3"/>
        <v>-1.1209505660800811E-3</v>
      </c>
      <c r="E100" s="3">
        <v>41060</v>
      </c>
      <c r="F100">
        <v>1563.78</v>
      </c>
      <c r="H100" s="3">
        <v>41060</v>
      </c>
      <c r="I100">
        <v>5.4100000000000002E-2</v>
      </c>
      <c r="K100" s="3">
        <v>41060</v>
      </c>
      <c r="L100">
        <v>5.57E-2</v>
      </c>
      <c r="N100" s="23">
        <v>38183</v>
      </c>
      <c r="O100" s="22">
        <v>9.4559999999999995</v>
      </c>
      <c r="P100">
        <f t="shared" si="4"/>
        <v>9.4559999999999991E-2</v>
      </c>
      <c r="S100" s="3">
        <v>41060</v>
      </c>
      <c r="T100">
        <v>297.98</v>
      </c>
      <c r="U100">
        <f t="shared" si="5"/>
        <v>2085.86</v>
      </c>
    </row>
    <row r="101" spans="1:21">
      <c r="A101" s="3">
        <v>41383</v>
      </c>
      <c r="B101">
        <v>8.9330000000000007E-2</v>
      </c>
      <c r="C101" s="4">
        <f t="shared" si="3"/>
        <v>2.4688587139491958E-3</v>
      </c>
      <c r="E101" s="3">
        <v>41089</v>
      </c>
      <c r="F101">
        <v>1596.39</v>
      </c>
      <c r="H101" s="3">
        <v>41089</v>
      </c>
      <c r="I101">
        <v>5.4899999999999997E-2</v>
      </c>
      <c r="K101" s="3">
        <v>41089</v>
      </c>
      <c r="L101">
        <v>5.6000000000000001E-2</v>
      </c>
      <c r="N101" s="23">
        <v>38184</v>
      </c>
      <c r="O101" s="22">
        <v>9.3350000000000009</v>
      </c>
      <c r="P101">
        <f t="shared" si="4"/>
        <v>9.3350000000000002E-2</v>
      </c>
      <c r="S101" s="3">
        <v>41089</v>
      </c>
      <c r="T101">
        <v>312.11</v>
      </c>
      <c r="U101">
        <f t="shared" si="5"/>
        <v>2184.77</v>
      </c>
    </row>
    <row r="102" spans="1:21">
      <c r="A102" s="3">
        <v>41386</v>
      </c>
      <c r="B102">
        <v>8.931E-2</v>
      </c>
      <c r="C102" s="4">
        <f t="shared" si="3"/>
        <v>-2.2388895108038653E-4</v>
      </c>
      <c r="E102" s="3">
        <v>41121</v>
      </c>
      <c r="F102">
        <v>1605.04</v>
      </c>
      <c r="H102" s="3">
        <v>41121</v>
      </c>
      <c r="I102">
        <v>5.5100000000000003E-2</v>
      </c>
      <c r="K102" s="3">
        <v>41121</v>
      </c>
      <c r="L102">
        <v>5.6300000000000003E-2</v>
      </c>
      <c r="N102" s="23">
        <v>38187</v>
      </c>
      <c r="O102" s="22">
        <v>9.3529999999999998</v>
      </c>
      <c r="P102">
        <f t="shared" si="4"/>
        <v>9.3530000000000002E-2</v>
      </c>
      <c r="S102" s="3">
        <v>41121</v>
      </c>
      <c r="T102">
        <v>316.02</v>
      </c>
      <c r="U102">
        <f t="shared" si="5"/>
        <v>2212.14</v>
      </c>
    </row>
    <row r="103" spans="1:21">
      <c r="A103" s="3">
        <v>41387</v>
      </c>
      <c r="B103">
        <v>8.9330000000000007E-2</v>
      </c>
      <c r="C103" s="4">
        <f t="shared" si="3"/>
        <v>2.2393908856788158E-4</v>
      </c>
      <c r="E103" s="3">
        <v>41152</v>
      </c>
      <c r="F103">
        <v>1609.35</v>
      </c>
      <c r="H103" s="3">
        <v>41152</v>
      </c>
      <c r="I103">
        <v>5.4800000000000001E-2</v>
      </c>
      <c r="K103" s="3">
        <v>41152</v>
      </c>
      <c r="L103">
        <v>5.6099999999999997E-2</v>
      </c>
      <c r="N103" s="23">
        <v>38188</v>
      </c>
      <c r="O103" s="22">
        <v>9.3640000000000008</v>
      </c>
      <c r="P103">
        <f t="shared" si="4"/>
        <v>9.3640000000000001E-2</v>
      </c>
      <c r="S103" s="3">
        <v>41152</v>
      </c>
      <c r="T103">
        <v>322.14</v>
      </c>
      <c r="U103">
        <f t="shared" si="5"/>
        <v>2254.98</v>
      </c>
    </row>
    <row r="104" spans="1:21">
      <c r="A104" s="3">
        <v>41388</v>
      </c>
      <c r="B104">
        <v>8.9539999999999995E-2</v>
      </c>
      <c r="C104" s="4">
        <f t="shared" si="3"/>
        <v>2.3508339863427263E-3</v>
      </c>
      <c r="E104" s="3">
        <v>41180</v>
      </c>
      <c r="F104">
        <v>1645.17</v>
      </c>
      <c r="H104" s="3">
        <v>41180</v>
      </c>
      <c r="I104">
        <v>5.4600000000000003E-2</v>
      </c>
      <c r="K104" s="3">
        <v>41180</v>
      </c>
      <c r="L104">
        <v>5.6099999999999997E-2</v>
      </c>
      <c r="N104" s="23">
        <v>38189</v>
      </c>
      <c r="O104" s="22">
        <v>9.4730000000000008</v>
      </c>
      <c r="P104">
        <f t="shared" si="4"/>
        <v>9.4730000000000009E-2</v>
      </c>
      <c r="S104" s="3">
        <v>41180</v>
      </c>
      <c r="T104">
        <v>331.58</v>
      </c>
      <c r="U104">
        <f t="shared" si="5"/>
        <v>2321.06</v>
      </c>
    </row>
    <row r="105" spans="1:21">
      <c r="A105" s="3">
        <v>41389</v>
      </c>
      <c r="B105">
        <v>8.9959999999999998E-2</v>
      </c>
      <c r="C105" s="4">
        <f t="shared" si="3"/>
        <v>4.6906410542775223E-3</v>
      </c>
      <c r="E105" s="3">
        <v>41213</v>
      </c>
      <c r="F105">
        <v>1647.17</v>
      </c>
      <c r="H105" s="3">
        <v>41213</v>
      </c>
      <c r="I105">
        <v>5.57E-2</v>
      </c>
      <c r="K105" s="3">
        <v>41213</v>
      </c>
      <c r="L105">
        <v>5.7599999999999998E-2</v>
      </c>
      <c r="N105" s="23">
        <v>38190</v>
      </c>
      <c r="O105" s="22">
        <v>9.4450000000000003</v>
      </c>
      <c r="P105">
        <f t="shared" si="4"/>
        <v>9.4450000000000006E-2</v>
      </c>
      <c r="S105" s="3">
        <v>41213</v>
      </c>
      <c r="T105">
        <v>329.07</v>
      </c>
      <c r="U105">
        <f t="shared" si="5"/>
        <v>2303.4899999999998</v>
      </c>
    </row>
    <row r="106" spans="1:21">
      <c r="A106" s="3">
        <v>41390</v>
      </c>
      <c r="B106">
        <v>0.09</v>
      </c>
      <c r="C106" s="4">
        <f t="shared" si="3"/>
        <v>4.4464206313921117E-4</v>
      </c>
      <c r="E106" s="3">
        <v>41243</v>
      </c>
      <c r="F106">
        <v>1647.76</v>
      </c>
      <c r="H106" s="3">
        <v>41243</v>
      </c>
      <c r="I106">
        <v>5.6099999999999997E-2</v>
      </c>
      <c r="K106" s="3">
        <v>41243</v>
      </c>
      <c r="L106">
        <v>5.8299999999999998E-2</v>
      </c>
      <c r="N106" s="23">
        <v>38191</v>
      </c>
      <c r="O106" s="22">
        <v>9.4489999999999998</v>
      </c>
      <c r="P106">
        <f t="shared" si="4"/>
        <v>9.4490000000000005E-2</v>
      </c>
      <c r="S106" s="3">
        <v>41243</v>
      </c>
      <c r="T106">
        <v>332.64</v>
      </c>
      <c r="U106">
        <f t="shared" si="5"/>
        <v>2328.48</v>
      </c>
    </row>
    <row r="107" spans="1:21">
      <c r="A107" s="3">
        <v>41393</v>
      </c>
      <c r="B107">
        <v>9.0560000000000002E-2</v>
      </c>
      <c r="C107" s="4">
        <f t="shared" si="3"/>
        <v>6.2222222222223511E-3</v>
      </c>
      <c r="E107" s="3">
        <v>41274</v>
      </c>
      <c r="F107">
        <v>1668.39</v>
      </c>
      <c r="H107" s="3">
        <v>41274</v>
      </c>
      <c r="I107">
        <v>5.6300000000000003E-2</v>
      </c>
      <c r="K107" s="3">
        <v>41274</v>
      </c>
      <c r="L107">
        <v>5.8900000000000001E-2</v>
      </c>
      <c r="N107" s="23">
        <v>38194</v>
      </c>
      <c r="O107" s="22">
        <v>9.4670000000000005</v>
      </c>
      <c r="P107">
        <f t="shared" si="4"/>
        <v>9.4670000000000004E-2</v>
      </c>
      <c r="S107" s="3">
        <v>41274</v>
      </c>
      <c r="T107">
        <v>339.75</v>
      </c>
      <c r="U107">
        <f t="shared" si="5"/>
        <v>2378.25</v>
      </c>
    </row>
    <row r="108" spans="1:21">
      <c r="A108" s="3">
        <v>41394</v>
      </c>
      <c r="B108">
        <v>9.0829999999999994E-2</v>
      </c>
      <c r="C108" s="4">
        <f t="shared" si="3"/>
        <v>2.9814487632509046E-3</v>
      </c>
      <c r="E108" s="3">
        <v>41305</v>
      </c>
      <c r="F108">
        <v>1674.32</v>
      </c>
      <c r="H108" s="3">
        <v>41305</v>
      </c>
      <c r="I108">
        <v>5.4899999999999997E-2</v>
      </c>
      <c r="K108" s="3">
        <v>41305</v>
      </c>
      <c r="L108">
        <v>5.7099999999999998E-2</v>
      </c>
      <c r="N108" s="23">
        <v>38195</v>
      </c>
      <c r="O108" s="22">
        <v>9.5240000000000009</v>
      </c>
      <c r="P108">
        <f t="shared" si="4"/>
        <v>9.5240000000000005E-2</v>
      </c>
      <c r="S108" s="3">
        <v>41305</v>
      </c>
      <c r="T108">
        <v>355.1</v>
      </c>
      <c r="U108">
        <f t="shared" si="5"/>
        <v>2485.7000000000003</v>
      </c>
    </row>
    <row r="109" spans="1:21">
      <c r="A109" s="3">
        <v>41395</v>
      </c>
      <c r="B109">
        <v>9.085E-2</v>
      </c>
      <c r="C109" s="4">
        <f t="shared" si="3"/>
        <v>2.2019156666308604E-4</v>
      </c>
      <c r="E109" s="3">
        <v>41333</v>
      </c>
      <c r="F109">
        <v>1673.3</v>
      </c>
      <c r="H109" s="3">
        <v>41333</v>
      </c>
      <c r="I109">
        <v>5.5E-2</v>
      </c>
      <c r="K109" s="3">
        <v>41333</v>
      </c>
      <c r="L109">
        <v>5.79E-2</v>
      </c>
      <c r="N109" s="23">
        <v>38196</v>
      </c>
      <c r="O109" s="22">
        <v>9.5649999999999995</v>
      </c>
      <c r="P109">
        <f t="shared" si="4"/>
        <v>9.5649999999999999E-2</v>
      </c>
      <c r="S109" s="3">
        <v>41333</v>
      </c>
      <c r="T109">
        <v>354.43</v>
      </c>
      <c r="U109">
        <f t="shared" si="5"/>
        <v>2481.0100000000002</v>
      </c>
    </row>
    <row r="110" spans="1:21">
      <c r="A110" s="3">
        <v>41396</v>
      </c>
      <c r="B110">
        <v>9.078E-2</v>
      </c>
      <c r="C110" s="4">
        <f t="shared" si="3"/>
        <v>-7.7050082553664634E-4</v>
      </c>
      <c r="E110" s="3">
        <v>41362</v>
      </c>
      <c r="F110">
        <v>1664.5</v>
      </c>
      <c r="H110" s="3">
        <v>41362</v>
      </c>
      <c r="I110">
        <v>5.3999999999999999E-2</v>
      </c>
      <c r="K110" s="3">
        <v>41362</v>
      </c>
      <c r="L110">
        <v>5.6800000000000003E-2</v>
      </c>
      <c r="N110" s="23">
        <v>38197</v>
      </c>
      <c r="O110" s="22">
        <v>9.5869999999999997</v>
      </c>
      <c r="P110">
        <f t="shared" si="4"/>
        <v>9.5869999999999997E-2</v>
      </c>
      <c r="S110" s="3">
        <v>41362</v>
      </c>
      <c r="T110">
        <v>360.06</v>
      </c>
      <c r="U110">
        <f t="shared" si="5"/>
        <v>2520.42</v>
      </c>
    </row>
    <row r="111" spans="1:21">
      <c r="A111" s="3">
        <v>41397</v>
      </c>
      <c r="B111">
        <v>9.1120000000000007E-2</v>
      </c>
      <c r="C111" s="4">
        <f t="shared" si="3"/>
        <v>3.7453183520599342E-3</v>
      </c>
      <c r="E111" s="3">
        <v>41394</v>
      </c>
      <c r="F111">
        <v>1685.41</v>
      </c>
      <c r="H111" s="3">
        <v>41394</v>
      </c>
      <c r="I111">
        <v>5.3900000000000003E-2</v>
      </c>
      <c r="K111" s="3">
        <v>41394</v>
      </c>
      <c r="L111">
        <v>5.67E-2</v>
      </c>
      <c r="N111" s="23">
        <v>38198</v>
      </c>
      <c r="O111" s="22">
        <v>9.5169999999999995</v>
      </c>
      <c r="P111">
        <f t="shared" si="4"/>
        <v>9.5169999999999991E-2</v>
      </c>
      <c r="S111" s="3">
        <v>41394</v>
      </c>
      <c r="T111">
        <v>369.42</v>
      </c>
      <c r="U111">
        <f t="shared" si="5"/>
        <v>2585.94</v>
      </c>
    </row>
    <row r="112" spans="1:21">
      <c r="A112" s="3">
        <v>41400</v>
      </c>
      <c r="B112">
        <v>9.1310000000000002E-2</v>
      </c>
      <c r="C112" s="4">
        <f t="shared" si="3"/>
        <v>2.0851624231781329E-3</v>
      </c>
      <c r="E112" s="3">
        <v>41425</v>
      </c>
      <c r="F112">
        <v>1634.49</v>
      </c>
      <c r="H112" s="3">
        <v>41425</v>
      </c>
      <c r="I112">
        <v>5.4100000000000002E-2</v>
      </c>
      <c r="K112" s="3">
        <v>41425</v>
      </c>
      <c r="L112">
        <v>5.7700000000000001E-2</v>
      </c>
      <c r="N112" s="23">
        <v>38201</v>
      </c>
      <c r="O112" s="22">
        <v>9.5079999999999991</v>
      </c>
      <c r="P112">
        <f t="shared" si="4"/>
        <v>9.5079999999999998E-2</v>
      </c>
      <c r="S112" s="3">
        <v>41425</v>
      </c>
      <c r="T112">
        <v>367.19</v>
      </c>
      <c r="U112">
        <f t="shared" si="5"/>
        <v>2570.33</v>
      </c>
    </row>
    <row r="113" spans="1:21">
      <c r="A113" s="3">
        <v>41401</v>
      </c>
      <c r="B113">
        <v>9.171E-2</v>
      </c>
      <c r="C113" s="4">
        <f t="shared" si="3"/>
        <v>4.3806811959259395E-3</v>
      </c>
      <c r="E113" s="3">
        <v>41453</v>
      </c>
      <c r="F113">
        <v>1616.62</v>
      </c>
      <c r="H113" s="3">
        <v>41453</v>
      </c>
      <c r="I113">
        <v>5.4199999999999998E-2</v>
      </c>
      <c r="K113" s="3">
        <v>41453</v>
      </c>
      <c r="L113">
        <v>5.8000000000000003E-2</v>
      </c>
      <c r="N113" s="23">
        <v>38202</v>
      </c>
      <c r="O113" s="22">
        <v>9.49</v>
      </c>
      <c r="P113">
        <f t="shared" si="4"/>
        <v>9.4899999999999998E-2</v>
      </c>
      <c r="S113" s="3">
        <v>41453</v>
      </c>
      <c r="T113">
        <v>355.81</v>
      </c>
      <c r="U113">
        <f t="shared" si="5"/>
        <v>2490.67</v>
      </c>
    </row>
    <row r="114" spans="1:21">
      <c r="A114" s="3">
        <v>41402</v>
      </c>
      <c r="B114">
        <v>9.2069999999999999E-2</v>
      </c>
      <c r="C114" s="4">
        <f t="shared" si="3"/>
        <v>3.9254170755642637E-3</v>
      </c>
      <c r="E114" s="3">
        <v>41486</v>
      </c>
      <c r="F114">
        <v>1615.49</v>
      </c>
      <c r="H114" s="3">
        <v>41486</v>
      </c>
      <c r="I114">
        <v>5.5100000000000003E-2</v>
      </c>
      <c r="K114" s="3">
        <v>41486</v>
      </c>
      <c r="L114">
        <v>5.9299999999999999E-2</v>
      </c>
      <c r="N114" s="23">
        <v>38203</v>
      </c>
      <c r="O114" s="22">
        <v>9.5169999999999995</v>
      </c>
      <c r="P114">
        <f t="shared" si="4"/>
        <v>9.5169999999999991E-2</v>
      </c>
      <c r="S114" s="3">
        <v>41486</v>
      </c>
      <c r="T114">
        <v>372.49</v>
      </c>
      <c r="U114">
        <f t="shared" si="5"/>
        <v>2607.4300000000003</v>
      </c>
    </row>
    <row r="115" spans="1:21">
      <c r="A115" s="3">
        <v>41403</v>
      </c>
      <c r="B115">
        <v>9.1579999999999995E-2</v>
      </c>
      <c r="C115" s="4">
        <f t="shared" si="3"/>
        <v>-5.3220375801021902E-3</v>
      </c>
      <c r="E115" s="3">
        <v>41516</v>
      </c>
      <c r="F115">
        <v>1594.39</v>
      </c>
      <c r="H115" s="3">
        <v>41516</v>
      </c>
      <c r="I115">
        <v>5.6500000000000002E-2</v>
      </c>
      <c r="K115" s="3">
        <v>41516</v>
      </c>
      <c r="L115">
        <v>6.1699999999999998E-2</v>
      </c>
      <c r="N115" s="23">
        <v>38204</v>
      </c>
      <c r="O115" s="22">
        <v>9.6110000000000007</v>
      </c>
      <c r="P115">
        <f t="shared" si="4"/>
        <v>9.6110000000000001E-2</v>
      </c>
      <c r="S115" s="3">
        <v>41516</v>
      </c>
      <c r="T115">
        <v>363.98</v>
      </c>
      <c r="U115">
        <f t="shared" si="5"/>
        <v>2547.86</v>
      </c>
    </row>
    <row r="116" spans="1:21">
      <c r="A116" s="3">
        <v>41404</v>
      </c>
      <c r="B116">
        <v>9.0399999999999994E-2</v>
      </c>
      <c r="C116" s="4">
        <f t="shared" si="3"/>
        <v>-1.2884909368857889E-2</v>
      </c>
      <c r="E116" s="3">
        <v>41547</v>
      </c>
      <c r="F116">
        <v>1635.46</v>
      </c>
      <c r="H116" s="3">
        <v>41547</v>
      </c>
      <c r="I116">
        <v>5.6800000000000003E-2</v>
      </c>
      <c r="K116" s="3">
        <v>41547</v>
      </c>
      <c r="L116">
        <v>6.1899999999999997E-2</v>
      </c>
      <c r="N116" s="23">
        <v>38205</v>
      </c>
      <c r="O116" s="22">
        <v>9.5050000000000008</v>
      </c>
      <c r="P116">
        <f t="shared" si="4"/>
        <v>9.5050000000000009E-2</v>
      </c>
      <c r="S116" s="3">
        <v>41547</v>
      </c>
      <c r="T116">
        <v>382.07</v>
      </c>
      <c r="U116">
        <f t="shared" si="5"/>
        <v>2674.49</v>
      </c>
    </row>
    <row r="117" spans="1:21">
      <c r="A117" s="3">
        <v>41407</v>
      </c>
      <c r="B117">
        <v>8.9690000000000006E-2</v>
      </c>
      <c r="C117" s="4">
        <f t="shared" si="3"/>
        <v>-7.8539823008848542E-3</v>
      </c>
      <c r="E117" s="3">
        <v>41578</v>
      </c>
      <c r="F117">
        <v>1656.09</v>
      </c>
      <c r="H117" s="3">
        <v>41578</v>
      </c>
      <c r="I117">
        <v>5.6899999999999999E-2</v>
      </c>
      <c r="K117" s="3">
        <v>41578</v>
      </c>
      <c r="L117">
        <v>6.2600000000000003E-2</v>
      </c>
      <c r="N117" s="23">
        <v>38208</v>
      </c>
      <c r="O117" s="22">
        <v>9.5640000000000001</v>
      </c>
      <c r="P117">
        <f t="shared" si="4"/>
        <v>9.5640000000000003E-2</v>
      </c>
      <c r="S117" s="3">
        <v>41578</v>
      </c>
      <c r="T117">
        <v>397.11</v>
      </c>
      <c r="U117">
        <f t="shared" si="5"/>
        <v>2779.77</v>
      </c>
    </row>
    <row r="118" spans="1:21">
      <c r="A118" s="3">
        <v>41408</v>
      </c>
      <c r="B118">
        <v>8.9969999999999994E-2</v>
      </c>
      <c r="C118" s="4">
        <f t="shared" si="3"/>
        <v>3.1218641989072538E-3</v>
      </c>
      <c r="E118" s="3">
        <v>41607</v>
      </c>
      <c r="F118">
        <v>1636.71</v>
      </c>
      <c r="H118" s="3">
        <v>41607</v>
      </c>
      <c r="I118">
        <v>5.7700000000000001E-2</v>
      </c>
      <c r="K118" s="3">
        <v>41607</v>
      </c>
      <c r="L118">
        <v>6.3899999999999998E-2</v>
      </c>
      <c r="N118" s="23">
        <v>38209</v>
      </c>
      <c r="O118" s="22">
        <v>9.6359999999999992</v>
      </c>
      <c r="P118">
        <f t="shared" si="4"/>
        <v>9.6359999999999987E-2</v>
      </c>
      <c r="S118" s="3">
        <v>41607</v>
      </c>
      <c r="T118">
        <v>402.05</v>
      </c>
      <c r="U118">
        <f t="shared" si="5"/>
        <v>2814.35</v>
      </c>
    </row>
    <row r="119" spans="1:21">
      <c r="A119" s="3">
        <v>41409</v>
      </c>
      <c r="B119">
        <v>8.9560000000000001E-2</v>
      </c>
      <c r="C119" s="4">
        <f t="shared" si="3"/>
        <v>-4.5570745804156543E-3</v>
      </c>
      <c r="E119" s="3">
        <v>41639</v>
      </c>
      <c r="F119">
        <v>1636.4</v>
      </c>
      <c r="H119" s="3">
        <v>41639</v>
      </c>
      <c r="I119">
        <v>5.8000000000000003E-2</v>
      </c>
      <c r="K119" s="3">
        <v>41639</v>
      </c>
      <c r="L119">
        <v>6.4100000000000004E-2</v>
      </c>
      <c r="N119" s="23">
        <v>38210</v>
      </c>
      <c r="O119" s="22">
        <v>9.609</v>
      </c>
      <c r="P119">
        <f t="shared" si="4"/>
        <v>9.6089999999999995E-2</v>
      </c>
      <c r="S119" s="3">
        <v>41639</v>
      </c>
      <c r="T119">
        <v>408.55</v>
      </c>
      <c r="U119">
        <f t="shared" si="5"/>
        <v>2859.85</v>
      </c>
    </row>
    <row r="120" spans="1:21">
      <c r="A120" s="3">
        <v>41410</v>
      </c>
      <c r="B120">
        <v>8.9469999999999994E-2</v>
      </c>
      <c r="C120" s="4">
        <f t="shared" si="3"/>
        <v>-1.0049129075481167E-3</v>
      </c>
      <c r="E120" s="3">
        <v>41670</v>
      </c>
      <c r="F120">
        <v>1605.51</v>
      </c>
      <c r="H120" s="3">
        <v>41670</v>
      </c>
      <c r="I120">
        <v>5.7599999999999998E-2</v>
      </c>
      <c r="K120" s="3">
        <v>41670</v>
      </c>
      <c r="L120">
        <v>6.4899999999999999E-2</v>
      </c>
      <c r="N120" s="23">
        <v>38211</v>
      </c>
      <c r="O120" s="22">
        <v>9.5809999999999995</v>
      </c>
      <c r="P120">
        <f t="shared" si="4"/>
        <v>9.5809999999999992E-2</v>
      </c>
      <c r="S120" s="3">
        <v>41670</v>
      </c>
      <c r="T120">
        <v>391.92</v>
      </c>
      <c r="U120">
        <f t="shared" si="5"/>
        <v>2743.44</v>
      </c>
    </row>
    <row r="121" spans="1:21">
      <c r="A121" s="3">
        <v>41411</v>
      </c>
      <c r="B121">
        <v>8.9120000000000005E-2</v>
      </c>
      <c r="C121" s="4">
        <f t="shared" si="3"/>
        <v>-3.9119257851792932E-3</v>
      </c>
      <c r="E121" s="3">
        <v>41698</v>
      </c>
      <c r="F121">
        <v>1623.14</v>
      </c>
      <c r="H121" s="3">
        <v>41698</v>
      </c>
      <c r="I121">
        <v>5.7799999999999997E-2</v>
      </c>
      <c r="K121" s="3">
        <v>41698</v>
      </c>
      <c r="L121">
        <v>6.5100000000000005E-2</v>
      </c>
      <c r="N121" s="23">
        <v>38212</v>
      </c>
      <c r="O121" s="22">
        <v>9.5289999999999999</v>
      </c>
      <c r="P121">
        <f t="shared" si="4"/>
        <v>9.529E-2</v>
      </c>
      <c r="S121" s="3">
        <v>41698</v>
      </c>
      <c r="T121">
        <v>410.13</v>
      </c>
      <c r="U121">
        <f t="shared" si="5"/>
        <v>2870.91</v>
      </c>
    </row>
    <row r="122" spans="1:21">
      <c r="A122" s="3">
        <v>41414</v>
      </c>
      <c r="B122">
        <v>8.9700000000000002E-2</v>
      </c>
      <c r="C122" s="4">
        <f t="shared" si="3"/>
        <v>6.5080789946139195E-3</v>
      </c>
      <c r="E122" s="3">
        <v>41729</v>
      </c>
      <c r="F122">
        <v>1642.56</v>
      </c>
      <c r="H122" s="3">
        <v>41729</v>
      </c>
      <c r="I122">
        <v>5.7200000000000001E-2</v>
      </c>
      <c r="K122" s="3">
        <v>41729</v>
      </c>
      <c r="L122">
        <v>6.4100000000000004E-2</v>
      </c>
      <c r="N122" s="23">
        <v>38215</v>
      </c>
      <c r="O122" s="22">
        <v>9.5310000000000006</v>
      </c>
      <c r="P122">
        <f t="shared" si="4"/>
        <v>9.5310000000000006E-2</v>
      </c>
      <c r="S122" s="3">
        <v>41729</v>
      </c>
      <c r="T122">
        <v>411.02</v>
      </c>
      <c r="U122">
        <f t="shared" si="5"/>
        <v>2877.14</v>
      </c>
    </row>
    <row r="123" spans="1:21">
      <c r="A123" s="3">
        <v>41415</v>
      </c>
      <c r="B123">
        <v>8.9980000000000004E-2</v>
      </c>
      <c r="C123" s="4">
        <f t="shared" si="3"/>
        <v>3.1215161649944534E-3</v>
      </c>
      <c r="E123" s="3">
        <v>41759</v>
      </c>
      <c r="F123">
        <v>1653.73</v>
      </c>
      <c r="H123" s="3">
        <v>41759</v>
      </c>
      <c r="I123">
        <v>5.8500000000000003E-2</v>
      </c>
      <c r="K123" s="3">
        <v>41759</v>
      </c>
      <c r="L123">
        <v>6.6100000000000006E-2</v>
      </c>
      <c r="N123" s="23">
        <v>38216</v>
      </c>
      <c r="O123" s="22">
        <v>9.5090000000000003</v>
      </c>
      <c r="P123">
        <f t="shared" si="4"/>
        <v>9.5090000000000008E-2</v>
      </c>
      <c r="S123" s="3">
        <v>41759</v>
      </c>
      <c r="T123">
        <v>414.09</v>
      </c>
      <c r="U123">
        <f t="shared" si="5"/>
        <v>2898.6299999999997</v>
      </c>
    </row>
    <row r="124" spans="1:21">
      <c r="A124" s="3">
        <v>41416</v>
      </c>
      <c r="B124">
        <v>8.9380000000000001E-2</v>
      </c>
      <c r="C124" s="4">
        <f t="shared" si="3"/>
        <v>-6.6681484774394617E-3</v>
      </c>
      <c r="E124" s="3">
        <v>41789</v>
      </c>
      <c r="F124">
        <v>1670.71</v>
      </c>
      <c r="H124" s="3">
        <v>41789</v>
      </c>
      <c r="I124">
        <v>5.8599999999999999E-2</v>
      </c>
      <c r="K124" s="3">
        <v>41789</v>
      </c>
      <c r="L124">
        <v>6.6299999999999998E-2</v>
      </c>
      <c r="N124" s="23">
        <v>38217</v>
      </c>
      <c r="O124" s="22">
        <v>9.4429999999999996</v>
      </c>
      <c r="P124">
        <f t="shared" si="4"/>
        <v>9.443E-2</v>
      </c>
      <c r="S124" s="3">
        <v>41789</v>
      </c>
      <c r="T124">
        <v>421.53</v>
      </c>
      <c r="U124">
        <f t="shared" si="5"/>
        <v>2950.71</v>
      </c>
    </row>
    <row r="125" spans="1:21">
      <c r="A125" s="3">
        <v>41417</v>
      </c>
      <c r="B125">
        <v>8.8580000000000006E-2</v>
      </c>
      <c r="C125" s="4">
        <f t="shared" si="3"/>
        <v>-8.950548221078436E-3</v>
      </c>
      <c r="E125" s="3">
        <v>41820</v>
      </c>
      <c r="F125">
        <v>1682.92</v>
      </c>
      <c r="H125" s="3">
        <v>41820</v>
      </c>
      <c r="I125">
        <v>5.8700000000000002E-2</v>
      </c>
      <c r="K125" s="3">
        <v>41820</v>
      </c>
      <c r="L125">
        <v>6.7100000000000007E-2</v>
      </c>
      <c r="N125" s="23">
        <v>38218</v>
      </c>
      <c r="O125" s="22">
        <v>9.468</v>
      </c>
      <c r="P125">
        <f t="shared" si="4"/>
        <v>9.468E-2</v>
      </c>
      <c r="S125" s="3">
        <v>41820</v>
      </c>
      <c r="T125">
        <v>428.75</v>
      </c>
      <c r="U125">
        <f t="shared" si="5"/>
        <v>3001.25</v>
      </c>
    </row>
    <row r="126" spans="1:21">
      <c r="A126" s="3">
        <v>41418</v>
      </c>
      <c r="B126">
        <v>8.8620000000000004E-2</v>
      </c>
      <c r="C126" s="4">
        <f t="shared" si="3"/>
        <v>4.5156920298028425E-4</v>
      </c>
      <c r="E126" s="3">
        <v>41851</v>
      </c>
      <c r="F126">
        <v>1672.51</v>
      </c>
      <c r="H126" s="3">
        <v>41851</v>
      </c>
      <c r="I126">
        <v>5.79E-2</v>
      </c>
      <c r="K126" s="3">
        <v>41851</v>
      </c>
      <c r="L126">
        <v>6.6900000000000001E-2</v>
      </c>
      <c r="N126" s="23">
        <v>38219</v>
      </c>
      <c r="O126" s="22">
        <v>9.4540000000000006</v>
      </c>
      <c r="P126">
        <f t="shared" si="4"/>
        <v>9.4540000000000013E-2</v>
      </c>
      <c r="S126" s="3">
        <v>41851</v>
      </c>
      <c r="T126">
        <v>423.04</v>
      </c>
      <c r="U126">
        <f t="shared" si="5"/>
        <v>2961.28</v>
      </c>
    </row>
    <row r="127" spans="1:21">
      <c r="A127" s="3">
        <v>41421</v>
      </c>
      <c r="B127">
        <v>8.9080000000000006E-2</v>
      </c>
      <c r="C127" s="4">
        <f t="shared" si="3"/>
        <v>5.1907018731662813E-3</v>
      </c>
      <c r="E127" s="3">
        <v>41880</v>
      </c>
      <c r="F127">
        <v>1684.15</v>
      </c>
      <c r="H127" s="3">
        <v>41880</v>
      </c>
      <c r="I127">
        <v>5.8500000000000003E-2</v>
      </c>
      <c r="K127" s="3">
        <v>41880</v>
      </c>
      <c r="L127">
        <v>6.8500000000000005E-2</v>
      </c>
      <c r="N127" s="23">
        <v>38222</v>
      </c>
      <c r="O127" s="22">
        <v>9.5250000000000004</v>
      </c>
      <c r="P127">
        <f t="shared" si="4"/>
        <v>9.5250000000000001E-2</v>
      </c>
      <c r="S127" s="3">
        <v>41880</v>
      </c>
      <c r="T127">
        <v>431.55</v>
      </c>
      <c r="U127">
        <f t="shared" si="5"/>
        <v>3020.85</v>
      </c>
    </row>
    <row r="128" spans="1:21">
      <c r="A128" s="3">
        <v>41422</v>
      </c>
      <c r="B128">
        <v>8.8660000000000003E-2</v>
      </c>
      <c r="C128" s="4">
        <f t="shared" si="3"/>
        <v>-4.7148630444544537E-3</v>
      </c>
      <c r="E128" s="3">
        <v>41912</v>
      </c>
      <c r="F128">
        <v>1634.12</v>
      </c>
      <c r="H128" s="3">
        <v>41912</v>
      </c>
      <c r="I128">
        <v>5.7799999999999997E-2</v>
      </c>
      <c r="K128" s="3">
        <v>41912</v>
      </c>
      <c r="L128">
        <v>6.8099999999999994E-2</v>
      </c>
      <c r="N128" s="23">
        <v>38223</v>
      </c>
      <c r="O128" s="22">
        <v>9.5</v>
      </c>
      <c r="P128">
        <f t="shared" si="4"/>
        <v>9.5000000000000001E-2</v>
      </c>
      <c r="S128" s="3">
        <v>41912</v>
      </c>
      <c r="T128">
        <v>416.85</v>
      </c>
      <c r="U128">
        <f t="shared" si="5"/>
        <v>2917.9500000000003</v>
      </c>
    </row>
    <row r="129" spans="1:21">
      <c r="A129" s="3">
        <v>41423</v>
      </c>
      <c r="B129">
        <v>8.831E-2</v>
      </c>
      <c r="C129" s="4">
        <f t="shared" si="3"/>
        <v>-3.9476652379878407E-3</v>
      </c>
      <c r="E129" s="3">
        <v>41943</v>
      </c>
      <c r="F129">
        <v>1635.54</v>
      </c>
      <c r="H129" s="3">
        <v>41943</v>
      </c>
      <c r="I129">
        <v>5.6899999999999999E-2</v>
      </c>
      <c r="K129" s="3">
        <v>41943</v>
      </c>
      <c r="L129">
        <v>6.7100000000000007E-2</v>
      </c>
      <c r="N129" s="23">
        <v>38224</v>
      </c>
      <c r="O129" s="22">
        <v>9.5269999999999992</v>
      </c>
      <c r="P129">
        <f t="shared" si="4"/>
        <v>9.5269999999999994E-2</v>
      </c>
      <c r="S129" s="3">
        <v>41943</v>
      </c>
      <c r="T129">
        <v>419.45</v>
      </c>
      <c r="U129">
        <f t="shared" si="5"/>
        <v>2936.15</v>
      </c>
    </row>
    <row r="130" spans="1:21">
      <c r="A130" s="3">
        <v>41424</v>
      </c>
      <c r="B130">
        <v>8.8800000000000004E-2</v>
      </c>
      <c r="C130" s="4">
        <f t="shared" si="3"/>
        <v>5.5486354886196132E-3</v>
      </c>
      <c r="E130" s="3">
        <v>41971</v>
      </c>
      <c r="F130">
        <v>1601.53</v>
      </c>
      <c r="H130" s="3">
        <v>41971</v>
      </c>
      <c r="I130">
        <v>5.6099999999999997E-2</v>
      </c>
      <c r="K130" s="3">
        <v>41971</v>
      </c>
      <c r="L130">
        <v>6.6699999999999995E-2</v>
      </c>
      <c r="N130" s="23">
        <v>38225</v>
      </c>
      <c r="O130" s="22">
        <v>9.5079999999999991</v>
      </c>
      <c r="P130">
        <f t="shared" si="4"/>
        <v>9.5079999999999998E-2</v>
      </c>
      <c r="S130" s="3">
        <v>41971</v>
      </c>
      <c r="T130">
        <v>425.82</v>
      </c>
      <c r="U130">
        <f t="shared" si="5"/>
        <v>2980.74</v>
      </c>
    </row>
    <row r="131" spans="1:21">
      <c r="A131" s="3">
        <v>41425</v>
      </c>
      <c r="B131">
        <v>8.8400000000000006E-2</v>
      </c>
      <c r="C131" s="4">
        <f t="shared" ref="C131:C158" si="6">B131/B130-1</f>
        <v>-4.5045045045044585E-3</v>
      </c>
      <c r="E131" s="3">
        <v>42004</v>
      </c>
      <c r="F131">
        <v>1566.56</v>
      </c>
      <c r="H131" s="3">
        <v>42004</v>
      </c>
      <c r="I131">
        <v>5.8400000000000001E-2</v>
      </c>
      <c r="K131" s="3">
        <v>42004</v>
      </c>
      <c r="L131">
        <v>7.0300000000000001E-2</v>
      </c>
      <c r="N131" s="23">
        <v>38226</v>
      </c>
      <c r="O131" s="22">
        <v>9.5129999999999999</v>
      </c>
      <c r="P131">
        <f t="shared" ref="P131:P158" si="7">O131/100</f>
        <v>9.5129999999999992E-2</v>
      </c>
      <c r="S131" s="3">
        <v>42004</v>
      </c>
      <c r="T131">
        <v>417.12</v>
      </c>
      <c r="U131">
        <f t="shared" ref="U131:U158" si="8">T131*7</f>
        <v>2919.84</v>
      </c>
    </row>
    <row r="132" spans="1:21">
      <c r="A132" s="3">
        <v>41428</v>
      </c>
      <c r="B132">
        <v>8.9279999999999998E-2</v>
      </c>
      <c r="C132" s="4">
        <f t="shared" si="6"/>
        <v>9.9547511312216841E-3</v>
      </c>
      <c r="E132" s="3">
        <v>42034</v>
      </c>
      <c r="F132">
        <v>1555.72</v>
      </c>
      <c r="H132" s="3">
        <v>42034</v>
      </c>
      <c r="I132">
        <v>5.8299999999999998E-2</v>
      </c>
      <c r="K132" s="3">
        <v>42034</v>
      </c>
      <c r="L132">
        <v>7.2099999999999997E-2</v>
      </c>
      <c r="N132" s="23">
        <v>38229</v>
      </c>
      <c r="O132" s="22">
        <v>9.532</v>
      </c>
      <c r="P132">
        <f t="shared" si="7"/>
        <v>9.5320000000000002E-2</v>
      </c>
      <c r="S132" s="3">
        <v>42034</v>
      </c>
      <c r="T132">
        <v>410.33</v>
      </c>
      <c r="U132">
        <f t="shared" si="8"/>
        <v>2872.31</v>
      </c>
    </row>
    <row r="133" spans="1:21">
      <c r="A133" s="3">
        <v>41429</v>
      </c>
      <c r="B133">
        <v>8.8999999999999996E-2</v>
      </c>
      <c r="C133" s="4">
        <f t="shared" si="6"/>
        <v>-3.1362007168459494E-3</v>
      </c>
      <c r="E133" s="3">
        <v>42062</v>
      </c>
      <c r="F133">
        <v>1558.38</v>
      </c>
      <c r="H133" s="3">
        <v>42062</v>
      </c>
      <c r="I133">
        <v>5.8299999999999998E-2</v>
      </c>
      <c r="K133" s="3">
        <v>42062</v>
      </c>
      <c r="L133">
        <v>7.1900000000000006E-2</v>
      </c>
      <c r="N133" s="23">
        <v>38230</v>
      </c>
      <c r="O133" s="22">
        <v>9.4730000000000008</v>
      </c>
      <c r="P133">
        <f t="shared" si="7"/>
        <v>9.4730000000000009E-2</v>
      </c>
      <c r="S133" s="3">
        <v>42062</v>
      </c>
      <c r="T133">
        <v>432.47</v>
      </c>
      <c r="U133">
        <f t="shared" si="8"/>
        <v>3027.29</v>
      </c>
    </row>
    <row r="134" spans="1:21">
      <c r="A134" s="3">
        <v>41430</v>
      </c>
      <c r="B134">
        <v>8.9370000000000005E-2</v>
      </c>
      <c r="C134" s="4">
        <f t="shared" si="6"/>
        <v>4.1573033707866802E-3</v>
      </c>
      <c r="E134" s="3">
        <v>42094</v>
      </c>
      <c r="F134">
        <v>1544.93</v>
      </c>
      <c r="H134" s="3">
        <v>42094</v>
      </c>
      <c r="I134">
        <v>5.8400000000000001E-2</v>
      </c>
      <c r="K134" s="3">
        <v>42094</v>
      </c>
      <c r="L134">
        <v>7.2900000000000006E-2</v>
      </c>
      <c r="N134" s="23">
        <v>38231</v>
      </c>
      <c r="O134" s="22">
        <v>9.5139999999999993</v>
      </c>
      <c r="P134">
        <f t="shared" si="7"/>
        <v>9.5139999999999988E-2</v>
      </c>
      <c r="S134" s="3">
        <v>42094</v>
      </c>
      <c r="T134">
        <v>424.76</v>
      </c>
      <c r="U134">
        <f t="shared" si="8"/>
        <v>2973.3199999999997</v>
      </c>
    </row>
    <row r="135" spans="1:21">
      <c r="A135" s="3">
        <v>41431</v>
      </c>
      <c r="B135">
        <v>8.9349999999999999E-2</v>
      </c>
      <c r="C135" s="4">
        <f t="shared" si="6"/>
        <v>-2.2378874342632304E-4</v>
      </c>
      <c r="E135" s="3">
        <v>42124</v>
      </c>
      <c r="F135">
        <v>1581.49</v>
      </c>
      <c r="H135" s="3">
        <v>42124</v>
      </c>
      <c r="I135">
        <v>5.8700000000000002E-2</v>
      </c>
      <c r="K135" s="3">
        <v>42124</v>
      </c>
      <c r="L135">
        <v>7.3700000000000002E-2</v>
      </c>
      <c r="N135" s="23">
        <v>38232</v>
      </c>
      <c r="O135" s="22">
        <v>9.5169999999999995</v>
      </c>
      <c r="P135">
        <f t="shared" si="7"/>
        <v>9.5169999999999991E-2</v>
      </c>
      <c r="S135" s="3">
        <v>42124</v>
      </c>
      <c r="T135">
        <v>436.3</v>
      </c>
      <c r="U135">
        <f t="shared" si="8"/>
        <v>3054.1</v>
      </c>
    </row>
    <row r="136" spans="1:21">
      <c r="A136" s="3">
        <v>41432</v>
      </c>
      <c r="B136">
        <v>8.9480000000000004E-2</v>
      </c>
      <c r="C136" s="4">
        <f t="shared" si="6"/>
        <v>1.4549524342473141E-3</v>
      </c>
      <c r="E136" s="3">
        <v>42153</v>
      </c>
      <c r="F136">
        <v>1562.46</v>
      </c>
      <c r="H136" s="3">
        <v>42153</v>
      </c>
      <c r="I136">
        <v>5.74E-2</v>
      </c>
      <c r="K136" s="3">
        <v>42153</v>
      </c>
      <c r="L136">
        <v>7.22E-2</v>
      </c>
      <c r="N136" s="23">
        <v>38233</v>
      </c>
      <c r="O136" s="22">
        <v>9.6069999999999993</v>
      </c>
      <c r="P136">
        <f t="shared" si="7"/>
        <v>9.6069999999999989E-2</v>
      </c>
      <c r="S136" s="3">
        <v>42153</v>
      </c>
      <c r="T136">
        <v>434.51</v>
      </c>
      <c r="U136">
        <f t="shared" si="8"/>
        <v>3041.5699999999997</v>
      </c>
    </row>
    <row r="137" spans="1:21">
      <c r="A137" s="3">
        <v>41435</v>
      </c>
      <c r="B137">
        <v>8.8650000000000007E-2</v>
      </c>
      <c r="C137" s="4">
        <f t="shared" si="6"/>
        <v>-9.2758158247653322E-3</v>
      </c>
      <c r="E137" s="3">
        <v>42185</v>
      </c>
      <c r="F137">
        <v>1561.19</v>
      </c>
      <c r="H137" s="3">
        <v>42185</v>
      </c>
      <c r="I137">
        <v>5.7200000000000001E-2</v>
      </c>
      <c r="K137" s="3">
        <v>42185</v>
      </c>
      <c r="L137">
        <v>7.2499999999999995E-2</v>
      </c>
      <c r="N137" s="23">
        <v>38236</v>
      </c>
      <c r="O137" s="22">
        <v>9.5549999999999997</v>
      </c>
      <c r="P137">
        <f t="shared" si="7"/>
        <v>9.5549999999999996E-2</v>
      </c>
      <c r="S137" s="3">
        <v>42185</v>
      </c>
      <c r="T137">
        <v>423.51</v>
      </c>
      <c r="U137">
        <f t="shared" si="8"/>
        <v>2964.5699999999997</v>
      </c>
    </row>
    <row r="138" spans="1:21">
      <c r="A138" s="3">
        <v>41436</v>
      </c>
      <c r="B138">
        <v>8.8279999999999997E-2</v>
      </c>
      <c r="C138" s="4">
        <f t="shared" si="6"/>
        <v>-4.1737168640723077E-3</v>
      </c>
      <c r="E138" s="3">
        <v>42216</v>
      </c>
      <c r="F138">
        <v>1522.96</v>
      </c>
      <c r="H138" s="3">
        <v>42216</v>
      </c>
      <c r="I138">
        <v>5.6300000000000003E-2</v>
      </c>
      <c r="K138" s="3">
        <v>42216</v>
      </c>
      <c r="L138">
        <v>7.22E-2</v>
      </c>
      <c r="N138" s="23">
        <v>38237</v>
      </c>
      <c r="O138" s="22">
        <v>9.5030000000000001</v>
      </c>
      <c r="P138">
        <f t="shared" si="7"/>
        <v>9.5030000000000003E-2</v>
      </c>
      <c r="S138" s="3">
        <v>42216</v>
      </c>
      <c r="T138">
        <v>426.78</v>
      </c>
      <c r="U138">
        <f t="shared" si="8"/>
        <v>2987.46</v>
      </c>
    </row>
    <row r="139" spans="1:21">
      <c r="A139" s="3">
        <v>41437</v>
      </c>
      <c r="B139">
        <v>8.8440000000000005E-2</v>
      </c>
      <c r="C139" s="4">
        <f t="shared" si="6"/>
        <v>1.8124150430449681E-3</v>
      </c>
      <c r="E139" s="3">
        <v>42247</v>
      </c>
      <c r="F139">
        <v>1475.82</v>
      </c>
      <c r="H139" s="3">
        <v>42247</v>
      </c>
      <c r="I139">
        <v>5.7299999999999997E-2</v>
      </c>
      <c r="K139" s="3">
        <v>42247</v>
      </c>
      <c r="L139">
        <v>7.3800000000000004E-2</v>
      </c>
      <c r="N139" s="23">
        <v>38238</v>
      </c>
      <c r="O139" s="22">
        <v>9.5150000000000006</v>
      </c>
      <c r="P139">
        <f t="shared" si="7"/>
        <v>9.5150000000000012E-2</v>
      </c>
      <c r="S139" s="3">
        <v>42247</v>
      </c>
      <c r="T139">
        <v>396.73</v>
      </c>
      <c r="U139">
        <f t="shared" si="8"/>
        <v>2777.11</v>
      </c>
    </row>
    <row r="140" spans="1:21">
      <c r="A140" s="3">
        <v>41438</v>
      </c>
      <c r="B140">
        <v>8.8510000000000005E-2</v>
      </c>
      <c r="C140" s="4">
        <f t="shared" si="6"/>
        <v>7.914970601536897E-4</v>
      </c>
      <c r="E140" s="3">
        <v>42277</v>
      </c>
      <c r="F140">
        <v>1463.18</v>
      </c>
      <c r="H140" s="3">
        <v>42277</v>
      </c>
      <c r="I140">
        <v>5.7700000000000001E-2</v>
      </c>
      <c r="K140" s="3">
        <v>42277</v>
      </c>
      <c r="L140">
        <v>7.4999999999999997E-2</v>
      </c>
      <c r="N140" s="23">
        <v>38239</v>
      </c>
      <c r="O140" s="22">
        <v>9.577</v>
      </c>
      <c r="P140">
        <f t="shared" si="7"/>
        <v>9.5769999999999994E-2</v>
      </c>
      <c r="S140" s="3">
        <v>42277</v>
      </c>
      <c r="T140">
        <v>381.65</v>
      </c>
      <c r="U140">
        <f t="shared" si="8"/>
        <v>2671.5499999999997</v>
      </c>
    </row>
    <row r="141" spans="1:21">
      <c r="A141" s="3">
        <v>41439</v>
      </c>
      <c r="B141">
        <v>8.8709999999999997E-2</v>
      </c>
      <c r="C141" s="4">
        <f t="shared" si="6"/>
        <v>2.2596316800360672E-3</v>
      </c>
      <c r="E141" s="3">
        <v>42307</v>
      </c>
      <c r="F141">
        <v>1494.68</v>
      </c>
      <c r="H141" s="3">
        <v>42307</v>
      </c>
      <c r="I141">
        <v>5.8599999999999999E-2</v>
      </c>
      <c r="K141" s="3">
        <v>42307</v>
      </c>
      <c r="L141">
        <v>7.6899999999999996E-2</v>
      </c>
      <c r="N141" s="23">
        <v>38240</v>
      </c>
      <c r="O141" s="22">
        <v>9.5679999999999996</v>
      </c>
      <c r="P141">
        <f t="shared" si="7"/>
        <v>9.5680000000000001E-2</v>
      </c>
      <c r="S141" s="3">
        <v>42307</v>
      </c>
      <c r="T141">
        <v>411.25</v>
      </c>
      <c r="U141">
        <f t="shared" si="8"/>
        <v>2878.75</v>
      </c>
    </row>
    <row r="142" spans="1:21">
      <c r="A142" s="3">
        <v>41442</v>
      </c>
      <c r="B142">
        <v>8.8609999999999994E-2</v>
      </c>
      <c r="C142" s="4">
        <f t="shared" si="6"/>
        <v>-1.1272686281140754E-3</v>
      </c>
      <c r="E142" s="3">
        <v>42338</v>
      </c>
      <c r="F142">
        <v>1475.8</v>
      </c>
      <c r="H142" s="3">
        <v>42338</v>
      </c>
      <c r="I142">
        <v>5.8400000000000001E-2</v>
      </c>
      <c r="K142" s="3">
        <v>42338</v>
      </c>
      <c r="L142">
        <v>7.7100000000000002E-2</v>
      </c>
      <c r="N142" s="23">
        <v>38243</v>
      </c>
      <c r="O142" s="22">
        <v>9.609</v>
      </c>
      <c r="P142">
        <f t="shared" si="7"/>
        <v>9.6089999999999995E-2</v>
      </c>
      <c r="S142" s="3">
        <v>42338</v>
      </c>
      <c r="T142">
        <v>407.2</v>
      </c>
      <c r="U142">
        <f t="shared" si="8"/>
        <v>2850.4</v>
      </c>
    </row>
    <row r="143" spans="1:21">
      <c r="A143" s="3">
        <v>41443</v>
      </c>
      <c r="B143">
        <v>8.8340000000000002E-2</v>
      </c>
      <c r="C143" s="4">
        <f t="shared" si="6"/>
        <v>-3.0470601512243567E-3</v>
      </c>
      <c r="E143" s="3">
        <v>42369</v>
      </c>
      <c r="F143">
        <v>1456.01</v>
      </c>
      <c r="H143" s="3">
        <v>42369</v>
      </c>
      <c r="I143">
        <v>5.8400000000000001E-2</v>
      </c>
      <c r="K143" s="3">
        <v>42369</v>
      </c>
      <c r="L143">
        <v>7.7600000000000002E-2</v>
      </c>
      <c r="N143" s="23">
        <v>38244</v>
      </c>
      <c r="O143" s="22">
        <v>9.5709999999999997</v>
      </c>
      <c r="P143">
        <f t="shared" si="7"/>
        <v>9.5710000000000003E-2</v>
      </c>
      <c r="S143" s="3">
        <v>42369</v>
      </c>
      <c r="T143">
        <v>399.36</v>
      </c>
      <c r="U143">
        <f t="shared" si="8"/>
        <v>2795.52</v>
      </c>
    </row>
    <row r="144" spans="1:21">
      <c r="A144" s="3">
        <v>41444</v>
      </c>
      <c r="B144">
        <v>8.7910000000000002E-2</v>
      </c>
      <c r="C144" s="4">
        <f t="shared" si="6"/>
        <v>-4.8675571654969163E-3</v>
      </c>
      <c r="E144" s="3">
        <v>42398</v>
      </c>
      <c r="F144">
        <v>1437.12</v>
      </c>
      <c r="H144" s="3">
        <v>42398</v>
      </c>
      <c r="I144">
        <v>5.7599999999999998E-2</v>
      </c>
      <c r="K144" s="3">
        <v>42398</v>
      </c>
      <c r="L144">
        <v>7.6999999999999999E-2</v>
      </c>
      <c r="N144" s="23">
        <v>38245</v>
      </c>
      <c r="O144" s="22">
        <v>9.6159999999999997</v>
      </c>
      <c r="P144">
        <f t="shared" si="7"/>
        <v>9.6159999999999995E-2</v>
      </c>
      <c r="S144" s="3">
        <v>42398</v>
      </c>
      <c r="T144">
        <v>375.02</v>
      </c>
      <c r="U144">
        <f t="shared" si="8"/>
        <v>2625.14</v>
      </c>
    </row>
    <row r="145" spans="1:21">
      <c r="A145" s="3">
        <v>41445</v>
      </c>
      <c r="B145">
        <v>8.6679999999999993E-2</v>
      </c>
      <c r="C145" s="4">
        <f t="shared" si="6"/>
        <v>-1.3991582300079686E-2</v>
      </c>
      <c r="E145" s="3">
        <v>42429</v>
      </c>
      <c r="F145">
        <v>1439.35</v>
      </c>
      <c r="H145" s="3">
        <v>42429</v>
      </c>
      <c r="I145">
        <v>5.6099999999999997E-2</v>
      </c>
      <c r="K145" s="3">
        <v>42429</v>
      </c>
      <c r="L145">
        <v>7.46E-2</v>
      </c>
      <c r="N145" s="23">
        <v>38246</v>
      </c>
      <c r="O145" s="22">
        <v>9.5649999999999995</v>
      </c>
      <c r="P145">
        <f t="shared" si="7"/>
        <v>9.5649999999999999E-2</v>
      </c>
      <c r="S145" s="3">
        <v>42429</v>
      </c>
      <c r="T145">
        <v>371.66</v>
      </c>
      <c r="U145">
        <f t="shared" si="8"/>
        <v>2601.6200000000003</v>
      </c>
    </row>
    <row r="146" spans="1:21">
      <c r="A146" s="3">
        <v>41446</v>
      </c>
      <c r="B146">
        <v>8.6489999999999997E-2</v>
      </c>
      <c r="C146" s="4">
        <f t="shared" si="6"/>
        <v>-2.1919704660821049E-3</v>
      </c>
      <c r="E146" s="3">
        <v>42460</v>
      </c>
      <c r="F146">
        <v>1513.97</v>
      </c>
      <c r="H146" s="3">
        <v>42460</v>
      </c>
      <c r="I146">
        <v>5.7700000000000001E-2</v>
      </c>
      <c r="K146" s="3">
        <v>42460</v>
      </c>
      <c r="L146">
        <v>7.6600000000000001E-2</v>
      </c>
      <c r="N146" s="23">
        <v>38247</v>
      </c>
      <c r="O146" s="22">
        <v>9.5779999999999994</v>
      </c>
      <c r="P146">
        <f t="shared" si="7"/>
        <v>9.577999999999999E-2</v>
      </c>
      <c r="S146" s="3">
        <v>42460</v>
      </c>
      <c r="T146">
        <v>398.26</v>
      </c>
      <c r="U146">
        <f t="shared" si="8"/>
        <v>2787.8199999999997</v>
      </c>
    </row>
    <row r="147" spans="1:21">
      <c r="A147" s="3">
        <v>41449</v>
      </c>
      <c r="B147">
        <v>8.6150000000000004E-2</v>
      </c>
      <c r="C147" s="4">
        <f t="shared" si="6"/>
        <v>-3.9310902994564856E-3</v>
      </c>
      <c r="E147" s="3">
        <v>42489</v>
      </c>
      <c r="F147">
        <v>1527.36</v>
      </c>
      <c r="H147" s="3">
        <v>42489</v>
      </c>
      <c r="I147">
        <v>5.7200000000000001E-2</v>
      </c>
      <c r="K147" s="3">
        <v>42489</v>
      </c>
      <c r="L147">
        <v>7.5399999999999995E-2</v>
      </c>
      <c r="N147" s="23">
        <v>38250</v>
      </c>
      <c r="O147" s="22">
        <v>9.5879999999999992</v>
      </c>
      <c r="P147">
        <f t="shared" si="7"/>
        <v>9.5879999999999993E-2</v>
      </c>
      <c r="S147" s="3">
        <v>42489</v>
      </c>
      <c r="T147">
        <v>403.34</v>
      </c>
      <c r="U147">
        <f t="shared" si="8"/>
        <v>2823.3799999999997</v>
      </c>
    </row>
    <row r="148" spans="1:21">
      <c r="A148" s="3">
        <v>41450</v>
      </c>
      <c r="B148">
        <v>8.6679999999999993E-2</v>
      </c>
      <c r="C148" s="4">
        <f t="shared" si="6"/>
        <v>6.1520603598372858E-3</v>
      </c>
      <c r="E148" s="3">
        <v>42521</v>
      </c>
      <c r="F148">
        <v>1481.96</v>
      </c>
      <c r="H148" s="3">
        <v>42521</v>
      </c>
      <c r="I148">
        <v>5.67E-2</v>
      </c>
      <c r="K148" s="3">
        <v>42521</v>
      </c>
      <c r="L148">
        <v>7.5700000000000003E-2</v>
      </c>
      <c r="N148" s="23">
        <v>38251</v>
      </c>
      <c r="O148" s="22">
        <v>9.56</v>
      </c>
      <c r="P148">
        <f t="shared" si="7"/>
        <v>9.5600000000000004E-2</v>
      </c>
      <c r="S148" s="3">
        <v>42521</v>
      </c>
      <c r="T148">
        <v>402.57</v>
      </c>
      <c r="U148">
        <f t="shared" si="8"/>
        <v>2817.99</v>
      </c>
    </row>
    <row r="149" spans="1:21">
      <c r="A149" s="3">
        <v>41451</v>
      </c>
      <c r="B149">
        <v>8.6550000000000002E-2</v>
      </c>
      <c r="C149" s="4">
        <f t="shared" si="6"/>
        <v>-1.499769266266604E-3</v>
      </c>
      <c r="E149" s="3">
        <v>42551</v>
      </c>
      <c r="F149">
        <v>1518.11</v>
      </c>
      <c r="H149" s="3">
        <v>42551</v>
      </c>
      <c r="I149">
        <v>5.7200000000000001E-2</v>
      </c>
      <c r="K149" s="3">
        <v>42551</v>
      </c>
      <c r="L149">
        <v>7.5899999999999995E-2</v>
      </c>
      <c r="N149" s="23">
        <v>38252</v>
      </c>
      <c r="O149" s="22">
        <v>9.6660000000000004</v>
      </c>
      <c r="P149">
        <f t="shared" si="7"/>
        <v>9.666000000000001E-2</v>
      </c>
      <c r="S149" s="3">
        <v>42551</v>
      </c>
      <c r="T149">
        <v>399.29</v>
      </c>
      <c r="U149">
        <f t="shared" si="8"/>
        <v>2795.03</v>
      </c>
    </row>
    <row r="150" spans="1:21">
      <c r="A150" s="3">
        <v>41452</v>
      </c>
      <c r="B150">
        <v>8.7209999999999996E-2</v>
      </c>
      <c r="C150" s="4">
        <f t="shared" si="6"/>
        <v>7.6256499133449118E-3</v>
      </c>
      <c r="E150" s="3">
        <v>42580</v>
      </c>
      <c r="F150">
        <v>1533.18</v>
      </c>
      <c r="H150" s="3">
        <v>42580</v>
      </c>
      <c r="I150">
        <v>5.8700000000000002E-2</v>
      </c>
      <c r="K150" s="3">
        <v>42580</v>
      </c>
      <c r="L150">
        <v>7.8700000000000006E-2</v>
      </c>
      <c r="N150" s="23">
        <v>38253</v>
      </c>
      <c r="O150" s="22">
        <v>9.6649999999999991</v>
      </c>
      <c r="P150">
        <f t="shared" si="7"/>
        <v>9.6649999999999986E-2</v>
      </c>
      <c r="S150" s="3">
        <v>42580</v>
      </c>
      <c r="T150">
        <v>416.09</v>
      </c>
      <c r="U150">
        <f t="shared" si="8"/>
        <v>2912.6299999999997</v>
      </c>
    </row>
    <row r="151" spans="1:21">
      <c r="A151" s="3">
        <v>41453</v>
      </c>
      <c r="B151">
        <v>8.7540000000000007E-2</v>
      </c>
      <c r="C151" s="4">
        <f t="shared" si="6"/>
        <v>3.7839697282422424E-3</v>
      </c>
      <c r="E151" s="3">
        <v>42613</v>
      </c>
      <c r="F151">
        <v>1532.46</v>
      </c>
      <c r="H151" s="3">
        <v>42613</v>
      </c>
      <c r="I151">
        <v>5.8500000000000003E-2</v>
      </c>
      <c r="K151" s="3">
        <v>42613</v>
      </c>
      <c r="L151">
        <v>7.9000000000000001E-2</v>
      </c>
      <c r="N151" s="23">
        <v>38254</v>
      </c>
      <c r="O151" s="22">
        <v>9.6270000000000007</v>
      </c>
      <c r="P151">
        <f t="shared" si="7"/>
        <v>9.6270000000000008E-2</v>
      </c>
      <c r="S151" s="3">
        <v>42613</v>
      </c>
      <c r="T151">
        <v>416.61</v>
      </c>
      <c r="U151">
        <f t="shared" si="8"/>
        <v>2916.27</v>
      </c>
    </row>
    <row r="152" spans="1:21">
      <c r="A152" s="3">
        <v>41456</v>
      </c>
      <c r="B152">
        <v>8.8050000000000003E-2</v>
      </c>
      <c r="C152" s="4">
        <f t="shared" si="6"/>
        <v>5.8259081562714865E-3</v>
      </c>
      <c r="E152" s="3">
        <v>42643</v>
      </c>
      <c r="F152">
        <v>1551.56</v>
      </c>
      <c r="H152" s="3">
        <v>42643</v>
      </c>
      <c r="I152">
        <v>5.8500000000000003E-2</v>
      </c>
      <c r="K152" s="3">
        <v>42643</v>
      </c>
      <c r="L152">
        <v>7.9399999999999998E-2</v>
      </c>
      <c r="N152" s="23">
        <v>38257</v>
      </c>
      <c r="O152" s="22">
        <v>9.6810000000000009</v>
      </c>
      <c r="P152">
        <f t="shared" si="7"/>
        <v>9.6810000000000007E-2</v>
      </c>
      <c r="S152" s="3">
        <v>42643</v>
      </c>
      <c r="T152">
        <v>418.43</v>
      </c>
      <c r="U152">
        <f t="shared" si="8"/>
        <v>2929.01</v>
      </c>
    </row>
    <row r="153" spans="1:21">
      <c r="A153" s="3">
        <v>41457</v>
      </c>
      <c r="B153">
        <v>8.8109999999999994E-2</v>
      </c>
      <c r="C153" s="4">
        <f t="shared" si="6"/>
        <v>6.8143100511064425E-4</v>
      </c>
      <c r="E153" s="3">
        <v>42674</v>
      </c>
      <c r="F153">
        <v>1544.54</v>
      </c>
      <c r="H153" s="3">
        <v>42674</v>
      </c>
      <c r="I153">
        <v>5.6599999999999998E-2</v>
      </c>
      <c r="K153" s="3">
        <v>42674</v>
      </c>
      <c r="L153">
        <v>7.6600000000000001E-2</v>
      </c>
      <c r="N153" s="23">
        <v>38258</v>
      </c>
      <c r="O153" s="22">
        <v>9.6189999999999998</v>
      </c>
      <c r="P153">
        <f t="shared" si="7"/>
        <v>9.6189999999999998E-2</v>
      </c>
      <c r="S153" s="3">
        <v>42674</v>
      </c>
      <c r="T153">
        <v>411.01</v>
      </c>
      <c r="U153">
        <f t="shared" si="8"/>
        <v>2877.0699999999997</v>
      </c>
    </row>
    <row r="154" spans="1:21">
      <c r="A154" s="3">
        <v>41458</v>
      </c>
      <c r="B154">
        <v>8.7620000000000003E-2</v>
      </c>
      <c r="C154" s="4">
        <f t="shared" si="6"/>
        <v>-5.5612302803312863E-3</v>
      </c>
      <c r="E154" s="3">
        <v>42704</v>
      </c>
      <c r="F154">
        <v>1503.8</v>
      </c>
      <c r="H154" s="3">
        <v>42704</v>
      </c>
      <c r="I154">
        <v>5.6500000000000002E-2</v>
      </c>
      <c r="K154" s="3">
        <v>42704</v>
      </c>
      <c r="L154">
        <v>7.7799999999999994E-2</v>
      </c>
      <c r="N154" s="23">
        <v>38259</v>
      </c>
      <c r="O154" s="22">
        <v>9.6150000000000002</v>
      </c>
      <c r="P154">
        <f t="shared" si="7"/>
        <v>9.6149999999999999E-2</v>
      </c>
      <c r="S154" s="3">
        <v>42704</v>
      </c>
      <c r="T154">
        <v>413.43</v>
      </c>
      <c r="U154">
        <f t="shared" si="8"/>
        <v>2894.01</v>
      </c>
    </row>
    <row r="155" spans="1:21">
      <c r="A155" s="3">
        <v>41459</v>
      </c>
      <c r="B155">
        <v>8.7730000000000002E-2</v>
      </c>
      <c r="C155" s="4">
        <f t="shared" si="6"/>
        <v>1.2554211367268309E-3</v>
      </c>
      <c r="E155" s="3">
        <v>42734</v>
      </c>
      <c r="F155">
        <v>1506.71</v>
      </c>
      <c r="H155" s="3">
        <v>42734</v>
      </c>
      <c r="I155">
        <v>5.5E-2</v>
      </c>
      <c r="K155" s="3">
        <v>42734</v>
      </c>
      <c r="L155">
        <v>7.5399999999999995E-2</v>
      </c>
      <c r="N155" s="23">
        <v>38260</v>
      </c>
      <c r="O155" s="22">
        <v>9.5549999999999997</v>
      </c>
      <c r="P155">
        <f t="shared" si="7"/>
        <v>9.5549999999999996E-2</v>
      </c>
      <c r="S155" s="3">
        <v>42734</v>
      </c>
      <c r="T155">
        <v>421.84</v>
      </c>
      <c r="U155">
        <f t="shared" si="8"/>
        <v>2952.8799999999997</v>
      </c>
    </row>
    <row r="156" spans="1:21">
      <c r="A156" s="3">
        <v>41460</v>
      </c>
      <c r="B156">
        <v>8.7540000000000007E-2</v>
      </c>
      <c r="C156" s="4">
        <f t="shared" si="6"/>
        <v>-2.1657357802347121E-3</v>
      </c>
      <c r="E156" s="3">
        <v>42766</v>
      </c>
      <c r="F156">
        <v>1537.9</v>
      </c>
      <c r="H156" s="3">
        <v>42766</v>
      </c>
      <c r="I156">
        <v>5.6399999999999999E-2</v>
      </c>
      <c r="K156" s="3">
        <v>42766</v>
      </c>
      <c r="L156">
        <v>7.8200000000000006E-2</v>
      </c>
      <c r="N156" s="23">
        <v>38261</v>
      </c>
      <c r="O156" s="22">
        <v>9.6210000000000004</v>
      </c>
      <c r="P156">
        <f t="shared" si="7"/>
        <v>9.6210000000000004E-2</v>
      </c>
      <c r="S156" s="3">
        <v>42766</v>
      </c>
      <c r="T156">
        <v>433.13</v>
      </c>
      <c r="U156">
        <f t="shared" si="8"/>
        <v>3031.91</v>
      </c>
    </row>
    <row r="157" spans="1:21">
      <c r="A157" s="3">
        <v>41463</v>
      </c>
      <c r="B157">
        <v>8.7319999999999995E-2</v>
      </c>
      <c r="C157" s="4">
        <f t="shared" si="6"/>
        <v>-2.5131368517250507E-3</v>
      </c>
      <c r="E157" s="3">
        <v>42794</v>
      </c>
      <c r="F157">
        <v>1564.67</v>
      </c>
      <c r="H157" s="3">
        <v>42794</v>
      </c>
      <c r="I157">
        <v>5.62E-2</v>
      </c>
      <c r="K157" s="3">
        <v>42794</v>
      </c>
      <c r="L157">
        <v>7.8299999999999995E-2</v>
      </c>
      <c r="N157" s="23">
        <v>38264</v>
      </c>
      <c r="O157" s="22">
        <v>9.6539999999999999</v>
      </c>
      <c r="P157">
        <f t="shared" si="7"/>
        <v>9.6540000000000001E-2</v>
      </c>
      <c r="S157" s="3">
        <v>42794</v>
      </c>
      <c r="T157">
        <v>444.5</v>
      </c>
      <c r="U157">
        <f t="shared" si="8"/>
        <v>3111.5</v>
      </c>
    </row>
    <row r="158" spans="1:21">
      <c r="A158" s="3">
        <v>41464</v>
      </c>
      <c r="B158">
        <v>8.7599999999999997E-2</v>
      </c>
      <c r="C158" s="4">
        <f t="shared" si="6"/>
        <v>3.2065964269354374E-3</v>
      </c>
      <c r="E158" s="3">
        <v>42825</v>
      </c>
      <c r="F158">
        <v>1578.4</v>
      </c>
      <c r="H158" s="3">
        <v>42825</v>
      </c>
      <c r="I158">
        <v>5.67E-2</v>
      </c>
      <c r="K158" s="3">
        <v>42825</v>
      </c>
      <c r="L158">
        <v>7.8600000000000003E-2</v>
      </c>
      <c r="N158" s="23">
        <v>38265</v>
      </c>
      <c r="O158" s="22">
        <v>9.6760000000000002</v>
      </c>
      <c r="P158">
        <f t="shared" si="7"/>
        <v>9.6759999999999999E-2</v>
      </c>
      <c r="S158" s="3">
        <v>42825</v>
      </c>
      <c r="T158">
        <v>448.87</v>
      </c>
      <c r="U158">
        <f t="shared" si="8"/>
        <v>3142.09</v>
      </c>
    </row>
    <row r="159" spans="1:21">
      <c r="A159" s="3">
        <v>41465</v>
      </c>
      <c r="B159">
        <v>8.8190000000000004E-2</v>
      </c>
      <c r="N159" s="23">
        <v>38266</v>
      </c>
      <c r="O159" s="22">
        <v>9.6620000000000008</v>
      </c>
    </row>
    <row r="160" spans="1:21">
      <c r="A160" s="3">
        <v>41466</v>
      </c>
      <c r="B160">
        <v>8.8849999999999998E-2</v>
      </c>
      <c r="N160" s="23">
        <v>38267</v>
      </c>
      <c r="O160" s="22">
        <v>9.6709999999999994</v>
      </c>
    </row>
    <row r="161" spans="1:15">
      <c r="A161" s="3">
        <v>41467</v>
      </c>
      <c r="B161">
        <v>8.8940000000000005E-2</v>
      </c>
      <c r="N161" s="23">
        <v>38268</v>
      </c>
      <c r="O161" s="22">
        <v>9.5410000000000004</v>
      </c>
    </row>
    <row r="162" spans="1:15">
      <c r="A162" s="3">
        <v>41470</v>
      </c>
      <c r="B162">
        <v>8.9160000000000003E-2</v>
      </c>
      <c r="N162" s="23">
        <v>38271</v>
      </c>
      <c r="O162" s="22">
        <v>9.5419999999999998</v>
      </c>
    </row>
    <row r="163" spans="1:15">
      <c r="A163" s="3">
        <v>41471</v>
      </c>
      <c r="B163">
        <v>8.9690000000000006E-2</v>
      </c>
      <c r="N163" s="23">
        <v>38272</v>
      </c>
      <c r="O163" s="22">
        <v>9.5719999999999992</v>
      </c>
    </row>
    <row r="164" spans="1:15">
      <c r="A164" s="3">
        <v>41472</v>
      </c>
      <c r="B164">
        <v>8.9499999999999996E-2</v>
      </c>
      <c r="N164" s="23">
        <v>38273</v>
      </c>
      <c r="O164" s="22">
        <v>9.5660000000000007</v>
      </c>
    </row>
    <row r="165" spans="1:15">
      <c r="A165" s="3">
        <v>41473</v>
      </c>
      <c r="B165">
        <v>8.8870000000000005E-2</v>
      </c>
      <c r="N165" s="23">
        <v>38274</v>
      </c>
      <c r="O165" s="22">
        <v>9.5809999999999995</v>
      </c>
    </row>
    <row r="166" spans="1:15">
      <c r="A166" s="3">
        <v>41474</v>
      </c>
      <c r="B166">
        <v>8.9209999999999998E-2</v>
      </c>
      <c r="N166" s="23">
        <v>38275</v>
      </c>
      <c r="O166" s="22">
        <v>9.5449999999999999</v>
      </c>
    </row>
    <row r="167" spans="1:15">
      <c r="A167" s="3">
        <v>41477</v>
      </c>
      <c r="B167">
        <v>8.9370000000000005E-2</v>
      </c>
      <c r="N167" s="23">
        <v>38278</v>
      </c>
      <c r="O167" s="22">
        <v>9.5579999999999998</v>
      </c>
    </row>
    <row r="168" spans="1:15">
      <c r="A168" s="3">
        <v>41478</v>
      </c>
      <c r="B168">
        <v>8.9499999999999996E-2</v>
      </c>
      <c r="N168" s="23">
        <v>38279</v>
      </c>
      <c r="O168" s="22">
        <v>9.4700000000000006</v>
      </c>
    </row>
    <row r="169" spans="1:15">
      <c r="A169" s="3">
        <v>41479</v>
      </c>
      <c r="B169">
        <v>8.9599999999999999E-2</v>
      </c>
      <c r="N169" s="23">
        <v>38280</v>
      </c>
      <c r="O169" s="22">
        <v>9.4749999999999996</v>
      </c>
    </row>
    <row r="170" spans="1:15">
      <c r="A170" s="3">
        <v>41480</v>
      </c>
      <c r="B170">
        <v>8.9580000000000007E-2</v>
      </c>
      <c r="N170" s="23">
        <v>38281</v>
      </c>
      <c r="O170" s="22">
        <v>9.4169999999999998</v>
      </c>
    </row>
    <row r="171" spans="1:15">
      <c r="A171" s="3">
        <v>41481</v>
      </c>
      <c r="B171">
        <v>8.9959999999999998E-2</v>
      </c>
      <c r="N171" s="23">
        <v>38282</v>
      </c>
      <c r="O171" s="22">
        <v>9.4030000000000005</v>
      </c>
    </row>
    <row r="172" spans="1:15">
      <c r="A172" s="3">
        <v>41484</v>
      </c>
      <c r="B172">
        <v>8.9889999999999998E-2</v>
      </c>
      <c r="N172" s="23">
        <v>38285</v>
      </c>
      <c r="O172" s="22">
        <v>9.4190000000000005</v>
      </c>
    </row>
    <row r="173" spans="1:15">
      <c r="A173" s="3">
        <v>41485</v>
      </c>
      <c r="B173">
        <v>8.9569999999999997E-2</v>
      </c>
      <c r="N173" s="23">
        <v>38286</v>
      </c>
      <c r="O173" s="22">
        <v>9.4329999999999998</v>
      </c>
    </row>
    <row r="174" spans="1:15">
      <c r="A174" s="3">
        <v>41486</v>
      </c>
      <c r="B174">
        <v>8.9080000000000006E-2</v>
      </c>
      <c r="N174" s="23">
        <v>38287</v>
      </c>
      <c r="O174" s="22">
        <v>9.4339999999999993</v>
      </c>
    </row>
    <row r="175" spans="1:15">
      <c r="A175" s="3">
        <v>41487</v>
      </c>
      <c r="B175">
        <v>8.9010000000000006E-2</v>
      </c>
      <c r="N175" s="23">
        <v>38288</v>
      </c>
      <c r="O175" s="22">
        <v>9.4489999999999998</v>
      </c>
    </row>
    <row r="176" spans="1:15">
      <c r="A176" s="3">
        <v>41488</v>
      </c>
      <c r="B176">
        <v>8.931E-2</v>
      </c>
      <c r="N176" s="23">
        <v>38289</v>
      </c>
      <c r="O176" s="22">
        <v>9.452</v>
      </c>
    </row>
    <row r="177" spans="1:15">
      <c r="A177" s="3">
        <v>41491</v>
      </c>
      <c r="B177">
        <v>8.9620000000000005E-2</v>
      </c>
      <c r="N177" s="23">
        <v>38292</v>
      </c>
      <c r="O177" s="22">
        <v>9.5139999999999993</v>
      </c>
    </row>
    <row r="178" spans="1:15">
      <c r="A178" s="3">
        <v>41492</v>
      </c>
      <c r="B178">
        <v>8.9760000000000006E-2</v>
      </c>
      <c r="N178" s="23">
        <v>38293</v>
      </c>
      <c r="O178" s="22">
        <v>9.5120000000000005</v>
      </c>
    </row>
    <row r="179" spans="1:15">
      <c r="A179" s="3">
        <v>41493</v>
      </c>
      <c r="B179">
        <v>8.967E-2</v>
      </c>
      <c r="N179" s="23">
        <v>38294</v>
      </c>
      <c r="O179" s="22">
        <v>9.5169999999999995</v>
      </c>
    </row>
    <row r="180" spans="1:15">
      <c r="A180" s="3">
        <v>41494</v>
      </c>
      <c r="B180">
        <v>9.0230000000000005E-2</v>
      </c>
      <c r="N180" s="23">
        <v>38295</v>
      </c>
      <c r="O180" s="22">
        <v>9.5250000000000004</v>
      </c>
    </row>
    <row r="181" spans="1:15">
      <c r="A181" s="3">
        <v>41495</v>
      </c>
      <c r="B181">
        <v>8.9950000000000002E-2</v>
      </c>
      <c r="N181" s="23">
        <v>38296</v>
      </c>
      <c r="O181" s="22">
        <v>9.5069999999999997</v>
      </c>
    </row>
    <row r="182" spans="1:15">
      <c r="A182" s="3">
        <v>41498</v>
      </c>
      <c r="B182">
        <v>8.9730000000000004E-2</v>
      </c>
      <c r="N182" s="23">
        <v>38299</v>
      </c>
      <c r="O182" s="22">
        <v>9.5449999999999999</v>
      </c>
    </row>
    <row r="183" spans="1:15">
      <c r="A183" s="3">
        <v>41499</v>
      </c>
      <c r="B183">
        <v>8.9359999999999995E-2</v>
      </c>
      <c r="N183" s="23">
        <v>38300</v>
      </c>
      <c r="O183" s="22">
        <v>9.5790000000000006</v>
      </c>
    </row>
    <row r="184" spans="1:15">
      <c r="A184" s="3">
        <v>41500</v>
      </c>
      <c r="B184">
        <v>8.9399999999999993E-2</v>
      </c>
      <c r="N184" s="23">
        <v>38301</v>
      </c>
      <c r="O184" s="22">
        <v>9.6479999999999997</v>
      </c>
    </row>
    <row r="185" spans="1:15">
      <c r="A185" s="3">
        <v>41501</v>
      </c>
      <c r="B185">
        <v>8.9469999999999994E-2</v>
      </c>
      <c r="N185" s="23">
        <v>38302</v>
      </c>
      <c r="O185" s="22">
        <v>9.593</v>
      </c>
    </row>
    <row r="186" spans="1:15">
      <c r="A186" s="3">
        <v>41502</v>
      </c>
      <c r="B186">
        <v>8.9810000000000001E-2</v>
      </c>
      <c r="N186" s="23">
        <v>38303</v>
      </c>
      <c r="O186" s="22">
        <v>9.5980000000000008</v>
      </c>
    </row>
    <row r="187" spans="1:15">
      <c r="A187" s="3">
        <v>41505</v>
      </c>
      <c r="B187">
        <v>8.9359999999999995E-2</v>
      </c>
      <c r="N187" s="23">
        <v>38306</v>
      </c>
      <c r="O187" s="22">
        <v>9.6389999999999993</v>
      </c>
    </row>
    <row r="188" spans="1:15">
      <c r="A188" s="3">
        <v>41506</v>
      </c>
      <c r="B188">
        <v>8.9219999999999994E-2</v>
      </c>
      <c r="N188" s="23">
        <v>38307</v>
      </c>
      <c r="O188" s="22">
        <v>9.6620000000000008</v>
      </c>
    </row>
    <row r="189" spans="1:15">
      <c r="A189" s="3">
        <v>41507</v>
      </c>
      <c r="B189">
        <v>8.9319999999999997E-2</v>
      </c>
      <c r="N189" s="23">
        <v>38308</v>
      </c>
      <c r="O189" s="22">
        <v>9.6259999999999994</v>
      </c>
    </row>
    <row r="190" spans="1:15">
      <c r="A190" s="3">
        <v>41508</v>
      </c>
      <c r="B190">
        <v>8.9270000000000002E-2</v>
      </c>
      <c r="N190" s="23">
        <v>38309</v>
      </c>
      <c r="O190" s="22">
        <v>9.7769999999999992</v>
      </c>
    </row>
    <row r="191" spans="1:15">
      <c r="A191" s="3">
        <v>41509</v>
      </c>
      <c r="B191">
        <v>8.9779999999999999E-2</v>
      </c>
      <c r="N191" s="23">
        <v>38310</v>
      </c>
      <c r="O191" s="22">
        <v>9.6470000000000002</v>
      </c>
    </row>
    <row r="192" spans="1:15">
      <c r="A192" s="3">
        <v>41512</v>
      </c>
      <c r="B192">
        <v>8.9840000000000003E-2</v>
      </c>
      <c r="N192" s="23">
        <v>38313</v>
      </c>
      <c r="O192" s="22">
        <v>9.6820000000000004</v>
      </c>
    </row>
    <row r="193" spans="1:15">
      <c r="A193" s="3">
        <v>41513</v>
      </c>
      <c r="B193">
        <v>8.9480000000000004E-2</v>
      </c>
      <c r="N193" s="23">
        <v>38314</v>
      </c>
      <c r="O193" s="22">
        <v>9.6939999999999991</v>
      </c>
    </row>
    <row r="194" spans="1:15">
      <c r="A194" s="3">
        <v>41514</v>
      </c>
      <c r="B194">
        <v>8.9649999999999994E-2</v>
      </c>
      <c r="N194" s="23">
        <v>38315</v>
      </c>
      <c r="O194" s="22">
        <v>9.6379999999999999</v>
      </c>
    </row>
    <row r="195" spans="1:15">
      <c r="A195" s="3">
        <v>41515</v>
      </c>
      <c r="B195">
        <v>8.9870000000000005E-2</v>
      </c>
      <c r="N195" s="23">
        <v>38316</v>
      </c>
      <c r="O195" s="22">
        <v>9.6910000000000007</v>
      </c>
    </row>
    <row r="196" spans="1:15">
      <c r="A196" s="3">
        <v>41516</v>
      </c>
      <c r="B196">
        <v>9.0090000000000003E-2</v>
      </c>
      <c r="N196" s="23">
        <v>38317</v>
      </c>
      <c r="O196" s="22">
        <v>9.8040000000000003</v>
      </c>
    </row>
    <row r="197" spans="1:15">
      <c r="A197" s="3">
        <v>41519</v>
      </c>
      <c r="B197">
        <v>9.1050000000000006E-2</v>
      </c>
      <c r="N197" s="23">
        <v>38320</v>
      </c>
      <c r="O197" s="22">
        <v>9.8239999999999998</v>
      </c>
    </row>
    <row r="198" spans="1:15">
      <c r="A198" s="3">
        <v>41520</v>
      </c>
      <c r="B198">
        <v>9.0740000000000001E-2</v>
      </c>
      <c r="N198" s="23">
        <v>38321</v>
      </c>
      <c r="O198" s="22">
        <v>9.83</v>
      </c>
    </row>
    <row r="199" spans="1:15">
      <c r="A199" s="3">
        <v>41521</v>
      </c>
      <c r="B199">
        <v>9.1380000000000003E-2</v>
      </c>
      <c r="N199" s="23">
        <v>38322</v>
      </c>
      <c r="O199" s="22">
        <v>9.8060000000000009</v>
      </c>
    </row>
    <row r="200" spans="1:15">
      <c r="A200" s="3">
        <v>41522</v>
      </c>
      <c r="B200">
        <v>9.1050000000000006E-2</v>
      </c>
      <c r="N200" s="23">
        <v>38323</v>
      </c>
      <c r="O200" s="22">
        <v>9.9130000000000003</v>
      </c>
    </row>
    <row r="201" spans="1:15">
      <c r="A201" s="3">
        <v>41523</v>
      </c>
      <c r="B201">
        <v>9.153E-2</v>
      </c>
      <c r="N201" s="23">
        <v>38324</v>
      </c>
      <c r="O201" s="22">
        <v>9.7710000000000008</v>
      </c>
    </row>
    <row r="202" spans="1:15">
      <c r="A202" s="3">
        <v>41526</v>
      </c>
      <c r="B202">
        <v>9.2160000000000006E-2</v>
      </c>
      <c r="N202" s="23">
        <v>38327</v>
      </c>
      <c r="O202" s="22">
        <v>9.9179999999999993</v>
      </c>
    </row>
    <row r="203" spans="1:15">
      <c r="A203" s="3">
        <v>41527</v>
      </c>
      <c r="B203">
        <v>9.2060000000000003E-2</v>
      </c>
      <c r="N203" s="23">
        <v>38328</v>
      </c>
      <c r="O203" s="22">
        <v>9.8840000000000003</v>
      </c>
    </row>
    <row r="204" spans="1:15">
      <c r="A204" s="3">
        <v>41528</v>
      </c>
      <c r="B204">
        <v>9.2060000000000003E-2</v>
      </c>
      <c r="N204" s="23">
        <v>38329</v>
      </c>
      <c r="O204" s="22">
        <v>9.8219999999999992</v>
      </c>
    </row>
    <row r="205" spans="1:15">
      <c r="A205" s="3">
        <v>41529</v>
      </c>
      <c r="B205">
        <v>9.2299999999999993E-2</v>
      </c>
      <c r="N205" s="23">
        <v>38330</v>
      </c>
      <c r="O205" s="22">
        <v>9.9169999999999998</v>
      </c>
    </row>
    <row r="206" spans="1:15">
      <c r="A206" s="3">
        <v>41530</v>
      </c>
      <c r="B206">
        <v>9.2060000000000003E-2</v>
      </c>
      <c r="N206" s="23">
        <v>38331</v>
      </c>
      <c r="O206" s="22">
        <v>9.8569999999999993</v>
      </c>
    </row>
    <row r="207" spans="1:15">
      <c r="A207" s="3">
        <v>41533</v>
      </c>
      <c r="B207">
        <v>9.2429999999999998E-2</v>
      </c>
      <c r="N207" s="23">
        <v>38334</v>
      </c>
      <c r="O207" s="22">
        <v>9.8729999999999993</v>
      </c>
    </row>
    <row r="208" spans="1:15">
      <c r="A208" s="3">
        <v>41534</v>
      </c>
      <c r="B208">
        <v>9.2329999999999995E-2</v>
      </c>
      <c r="N208" s="23">
        <v>38335</v>
      </c>
      <c r="O208" s="22">
        <v>9.9700000000000006</v>
      </c>
    </row>
    <row r="209" spans="1:15">
      <c r="A209" s="3">
        <v>41535</v>
      </c>
      <c r="B209">
        <v>9.2810000000000004E-2</v>
      </c>
      <c r="N209" s="23">
        <v>38336</v>
      </c>
      <c r="O209" s="22">
        <v>9.8249999999999993</v>
      </c>
    </row>
    <row r="210" spans="1:15">
      <c r="A210" s="3">
        <v>41536</v>
      </c>
      <c r="B210">
        <v>9.3140000000000001E-2</v>
      </c>
      <c r="N210" s="23">
        <v>38337</v>
      </c>
      <c r="O210" s="22">
        <v>9.9190000000000005</v>
      </c>
    </row>
    <row r="211" spans="1:15">
      <c r="A211" s="3">
        <v>41537</v>
      </c>
      <c r="B211">
        <v>9.282E-2</v>
      </c>
      <c r="N211" s="23">
        <v>38338</v>
      </c>
      <c r="O211" s="22">
        <v>9.8290000000000006</v>
      </c>
    </row>
    <row r="212" spans="1:15">
      <c r="A212" s="3">
        <v>41540</v>
      </c>
      <c r="B212">
        <v>9.3090000000000006E-2</v>
      </c>
      <c r="N212" s="23">
        <v>38341</v>
      </c>
      <c r="O212" s="22">
        <v>9.8390000000000004</v>
      </c>
    </row>
    <row r="213" spans="1:15">
      <c r="A213" s="3">
        <v>41541</v>
      </c>
      <c r="B213">
        <v>9.3049999999999994E-2</v>
      </c>
      <c r="N213" s="23">
        <v>38342</v>
      </c>
      <c r="O213" s="22">
        <v>9.8859999999999992</v>
      </c>
    </row>
    <row r="214" spans="1:15">
      <c r="A214" s="3">
        <v>41542</v>
      </c>
      <c r="B214">
        <v>9.2910000000000006E-2</v>
      </c>
      <c r="N214" s="23">
        <v>38343</v>
      </c>
      <c r="O214" s="22">
        <v>9.8919999999999995</v>
      </c>
    </row>
    <row r="215" spans="1:15">
      <c r="A215" s="3">
        <v>41543</v>
      </c>
      <c r="B215">
        <v>9.2869999999999994E-2</v>
      </c>
      <c r="N215" s="23">
        <v>38344</v>
      </c>
      <c r="O215" s="22">
        <v>9.86</v>
      </c>
    </row>
    <row r="216" spans="1:15">
      <c r="A216" s="3">
        <v>41544</v>
      </c>
      <c r="B216">
        <v>9.3030000000000002E-2</v>
      </c>
      <c r="N216" s="23">
        <v>38345</v>
      </c>
      <c r="O216" s="22">
        <v>9.8930000000000007</v>
      </c>
    </row>
    <row r="217" spans="1:15">
      <c r="A217" s="3">
        <v>41547</v>
      </c>
      <c r="B217">
        <v>9.2960000000000001E-2</v>
      </c>
      <c r="N217" s="23">
        <v>38348</v>
      </c>
      <c r="O217" s="22">
        <v>9.8469999999999995</v>
      </c>
    </row>
    <row r="218" spans="1:15">
      <c r="A218" s="3">
        <v>41548</v>
      </c>
      <c r="B218">
        <v>9.3130000000000004E-2</v>
      </c>
      <c r="N218" s="23">
        <v>38349</v>
      </c>
      <c r="O218" s="22">
        <v>9.8849999999999998</v>
      </c>
    </row>
    <row r="219" spans="1:15">
      <c r="A219" s="3">
        <v>41549</v>
      </c>
      <c r="B219">
        <v>9.3179999999999999E-2</v>
      </c>
      <c r="N219" s="23">
        <v>38350</v>
      </c>
      <c r="O219" s="22">
        <v>9.9749999999999996</v>
      </c>
    </row>
    <row r="220" spans="1:15">
      <c r="A220" s="3">
        <v>41550</v>
      </c>
      <c r="B220">
        <v>9.3259999999999996E-2</v>
      </c>
      <c r="N220" s="23">
        <v>38351</v>
      </c>
      <c r="O220" s="22">
        <v>9.9009999999999998</v>
      </c>
    </row>
    <row r="221" spans="1:15">
      <c r="A221" s="3">
        <v>41551</v>
      </c>
      <c r="B221">
        <v>9.3329999999999996E-2</v>
      </c>
      <c r="N221" s="23">
        <v>38352</v>
      </c>
      <c r="O221" s="22">
        <v>9.9149999999999991</v>
      </c>
    </row>
    <row r="222" spans="1:15">
      <c r="A222" s="3">
        <v>41554</v>
      </c>
      <c r="B222">
        <v>9.3289999999999998E-2</v>
      </c>
      <c r="N222" s="23">
        <v>38355</v>
      </c>
      <c r="O222" s="22">
        <v>9.9009999999999998</v>
      </c>
    </row>
    <row r="223" spans="1:15">
      <c r="A223" s="3">
        <v>41555</v>
      </c>
      <c r="B223">
        <v>9.3030000000000002E-2</v>
      </c>
      <c r="N223" s="23">
        <v>38356</v>
      </c>
      <c r="O223" s="22">
        <v>10.066000000000001</v>
      </c>
    </row>
    <row r="224" spans="1:15">
      <c r="A224" s="3">
        <v>41556</v>
      </c>
      <c r="B224">
        <v>9.2950000000000005E-2</v>
      </c>
      <c r="N224" s="23">
        <v>38357</v>
      </c>
      <c r="O224" s="22">
        <v>9.9540000000000006</v>
      </c>
    </row>
    <row r="225" spans="1:15">
      <c r="A225" s="3">
        <v>41557</v>
      </c>
      <c r="B225">
        <v>9.332E-2</v>
      </c>
      <c r="N225" s="23">
        <v>38358</v>
      </c>
      <c r="O225" s="22">
        <v>9.9169999999999998</v>
      </c>
    </row>
    <row r="226" spans="1:15">
      <c r="A226" s="3">
        <v>41558</v>
      </c>
      <c r="B226">
        <v>9.3329999999999996E-2</v>
      </c>
      <c r="N226" s="23">
        <v>38359</v>
      </c>
      <c r="O226" s="22">
        <v>9.9659999999999993</v>
      </c>
    </row>
    <row r="227" spans="1:15">
      <c r="A227" s="3">
        <v>41561</v>
      </c>
      <c r="B227">
        <v>9.3299999999999994E-2</v>
      </c>
      <c r="N227" s="23">
        <v>38362</v>
      </c>
      <c r="O227" s="22">
        <v>9.9019999999999992</v>
      </c>
    </row>
    <row r="228" spans="1:15">
      <c r="A228" s="3">
        <v>41562</v>
      </c>
      <c r="B228">
        <v>9.3729999999999994E-2</v>
      </c>
      <c r="N228" s="23">
        <v>38363</v>
      </c>
      <c r="O228" s="22">
        <v>9.8819999999999997</v>
      </c>
    </row>
    <row r="229" spans="1:15">
      <c r="A229" s="3">
        <v>41563</v>
      </c>
      <c r="B229">
        <v>9.3740000000000004E-2</v>
      </c>
      <c r="N229" s="23">
        <v>38364</v>
      </c>
      <c r="O229" s="22">
        <v>9.8309999999999995</v>
      </c>
    </row>
    <row r="230" spans="1:15">
      <c r="A230" s="3">
        <v>41564</v>
      </c>
      <c r="B230">
        <v>9.4380000000000006E-2</v>
      </c>
      <c r="N230" s="23">
        <v>38365</v>
      </c>
      <c r="O230" s="22">
        <v>9.8780000000000001</v>
      </c>
    </row>
    <row r="231" spans="1:15">
      <c r="A231" s="3">
        <v>41565</v>
      </c>
      <c r="B231">
        <v>9.4280000000000003E-2</v>
      </c>
      <c r="N231" s="23">
        <v>38366</v>
      </c>
      <c r="O231" s="22">
        <v>9.7859999999999996</v>
      </c>
    </row>
    <row r="232" spans="1:15">
      <c r="A232" s="3">
        <v>41568</v>
      </c>
      <c r="B232">
        <v>9.4109999999999999E-2</v>
      </c>
      <c r="N232" s="23">
        <v>38369</v>
      </c>
      <c r="O232" s="22">
        <v>9.8569999999999993</v>
      </c>
    </row>
    <row r="233" spans="1:15">
      <c r="A233" s="3">
        <v>41569</v>
      </c>
      <c r="B233">
        <v>9.4530000000000003E-2</v>
      </c>
      <c r="N233" s="23">
        <v>38370</v>
      </c>
      <c r="O233" s="22">
        <v>9.8729999999999993</v>
      </c>
    </row>
    <row r="234" spans="1:15">
      <c r="A234" s="3">
        <v>41570</v>
      </c>
      <c r="B234">
        <v>9.4539999999999999E-2</v>
      </c>
      <c r="N234" s="23">
        <v>38371</v>
      </c>
      <c r="O234" s="22">
        <v>9.9700000000000006</v>
      </c>
    </row>
    <row r="235" spans="1:15">
      <c r="A235" s="3">
        <v>41571</v>
      </c>
      <c r="B235">
        <v>9.4119999999999995E-2</v>
      </c>
      <c r="N235" s="23">
        <v>38372</v>
      </c>
      <c r="O235" s="22">
        <v>10.021000000000001</v>
      </c>
    </row>
    <row r="236" spans="1:15">
      <c r="A236" s="3">
        <v>41572</v>
      </c>
      <c r="B236">
        <v>9.4130000000000005E-2</v>
      </c>
      <c r="N236" s="23">
        <v>38373</v>
      </c>
      <c r="O236" s="22">
        <v>9.8930000000000007</v>
      </c>
    </row>
    <row r="237" spans="1:15">
      <c r="A237" s="3">
        <v>41575</v>
      </c>
      <c r="B237">
        <v>9.418E-2</v>
      </c>
      <c r="N237" s="23">
        <v>38376</v>
      </c>
      <c r="O237" s="22">
        <v>9.9420000000000002</v>
      </c>
    </row>
    <row r="238" spans="1:15">
      <c r="A238" s="3">
        <v>41576</v>
      </c>
      <c r="B238">
        <v>9.4089999999999993E-2</v>
      </c>
      <c r="N238" s="23">
        <v>38377</v>
      </c>
      <c r="O238" s="22">
        <v>10.095000000000001</v>
      </c>
    </row>
    <row r="239" spans="1:15">
      <c r="A239" s="3">
        <v>41577</v>
      </c>
      <c r="B239">
        <v>9.4339999999999993E-2</v>
      </c>
      <c r="N239" s="23">
        <v>38378</v>
      </c>
      <c r="O239" s="22">
        <v>9.9920000000000009</v>
      </c>
    </row>
    <row r="240" spans="1:15">
      <c r="A240" s="3">
        <v>41578</v>
      </c>
      <c r="B240">
        <v>9.4259999999999997E-2</v>
      </c>
      <c r="N240" s="23">
        <v>38379</v>
      </c>
      <c r="O240" s="22">
        <v>10</v>
      </c>
    </row>
    <row r="241" spans="1:15">
      <c r="A241" s="3">
        <v>41579</v>
      </c>
      <c r="B241">
        <v>9.4219999999999998E-2</v>
      </c>
      <c r="N241" s="23">
        <v>38380</v>
      </c>
      <c r="O241" s="22">
        <v>10.089</v>
      </c>
    </row>
    <row r="242" spans="1:15">
      <c r="A242" s="3">
        <v>41582</v>
      </c>
      <c r="B242">
        <v>9.4119999999999995E-2</v>
      </c>
      <c r="N242" s="23">
        <v>38383</v>
      </c>
      <c r="O242" s="22">
        <v>10.106</v>
      </c>
    </row>
    <row r="243" spans="1:15">
      <c r="A243" s="3">
        <v>41583</v>
      </c>
      <c r="B243">
        <v>9.4100000000000003E-2</v>
      </c>
      <c r="N243" s="23">
        <v>38384</v>
      </c>
      <c r="O243" s="22">
        <v>10.087</v>
      </c>
    </row>
    <row r="244" spans="1:15">
      <c r="A244" s="3">
        <v>41584</v>
      </c>
      <c r="B244">
        <v>9.4320000000000001E-2</v>
      </c>
      <c r="N244" s="23">
        <v>38385</v>
      </c>
      <c r="O244" s="22">
        <v>10.077999999999999</v>
      </c>
    </row>
    <row r="245" spans="1:15">
      <c r="A245" s="3">
        <v>41585</v>
      </c>
      <c r="B245">
        <v>9.4030000000000002E-2</v>
      </c>
      <c r="N245" s="23">
        <v>38386</v>
      </c>
      <c r="O245" s="22">
        <v>10.193</v>
      </c>
    </row>
    <row r="246" spans="1:15">
      <c r="A246" s="3">
        <v>41586</v>
      </c>
      <c r="B246">
        <v>9.3759999999999996E-2</v>
      </c>
      <c r="N246" s="23">
        <v>38387</v>
      </c>
      <c r="O246" s="22">
        <v>10.137</v>
      </c>
    </row>
    <row r="247" spans="1:15">
      <c r="A247" s="3">
        <v>41589</v>
      </c>
      <c r="B247">
        <v>9.325E-2</v>
      </c>
      <c r="N247" s="23">
        <v>38390</v>
      </c>
      <c r="O247" s="22">
        <v>10.218</v>
      </c>
    </row>
    <row r="248" spans="1:15">
      <c r="A248" s="3">
        <v>41590</v>
      </c>
      <c r="B248">
        <v>9.3170000000000003E-2</v>
      </c>
      <c r="N248" s="23">
        <v>38391</v>
      </c>
      <c r="O248" s="22">
        <v>10.212</v>
      </c>
    </row>
    <row r="249" spans="1:15">
      <c r="A249" s="3">
        <v>41591</v>
      </c>
      <c r="B249">
        <v>9.3490000000000004E-2</v>
      </c>
      <c r="N249" s="23">
        <v>38392</v>
      </c>
      <c r="O249" s="22">
        <v>10.292999999999999</v>
      </c>
    </row>
    <row r="250" spans="1:15">
      <c r="A250" s="3">
        <v>41592</v>
      </c>
      <c r="B250">
        <v>9.357E-2</v>
      </c>
      <c r="N250" s="23">
        <v>38393</v>
      </c>
      <c r="O250" s="22">
        <v>10.183</v>
      </c>
    </row>
    <row r="251" spans="1:15">
      <c r="A251" s="3">
        <v>41593</v>
      </c>
      <c r="B251">
        <v>9.4089999999999993E-2</v>
      </c>
      <c r="N251" s="23">
        <v>38394</v>
      </c>
      <c r="O251" s="22">
        <v>10.231</v>
      </c>
    </row>
    <row r="252" spans="1:15">
      <c r="A252" s="3">
        <v>41596</v>
      </c>
      <c r="B252">
        <v>9.4530000000000003E-2</v>
      </c>
      <c r="N252" s="23">
        <v>38397</v>
      </c>
      <c r="O252" s="22">
        <v>10.253</v>
      </c>
    </row>
    <row r="253" spans="1:15">
      <c r="A253" s="3">
        <v>41597</v>
      </c>
      <c r="B253">
        <v>9.4750000000000001E-2</v>
      </c>
      <c r="N253" s="23">
        <v>38398</v>
      </c>
      <c r="O253" s="22">
        <v>10.173999999999999</v>
      </c>
    </row>
    <row r="254" spans="1:15">
      <c r="A254" s="3">
        <v>41598</v>
      </c>
      <c r="B254">
        <v>9.4619999999999996E-2</v>
      </c>
      <c r="N254" s="23">
        <v>38399</v>
      </c>
      <c r="O254" s="22">
        <v>10.265000000000001</v>
      </c>
    </row>
    <row r="255" spans="1:15">
      <c r="A255" s="3">
        <v>41599</v>
      </c>
      <c r="B255">
        <v>9.4159999999999994E-2</v>
      </c>
      <c r="N255" s="23">
        <v>38400</v>
      </c>
      <c r="O255" s="22">
        <v>10.291</v>
      </c>
    </row>
    <row r="256" spans="1:15">
      <c r="A256" s="3">
        <v>41600</v>
      </c>
      <c r="B256">
        <v>9.4219999999999998E-2</v>
      </c>
      <c r="N256" s="23">
        <v>38401</v>
      </c>
      <c r="O256" s="22">
        <v>10.316000000000001</v>
      </c>
    </row>
    <row r="257" spans="1:15">
      <c r="A257" s="3">
        <v>41603</v>
      </c>
      <c r="B257">
        <v>9.4299999999999995E-2</v>
      </c>
      <c r="N257" s="23">
        <v>38404</v>
      </c>
      <c r="O257" s="22">
        <v>10.32</v>
      </c>
    </row>
    <row r="258" spans="1:15">
      <c r="A258" s="3">
        <v>41604</v>
      </c>
      <c r="B258">
        <v>9.4280000000000003E-2</v>
      </c>
      <c r="N258" s="23">
        <v>38405</v>
      </c>
      <c r="O258" s="22">
        <v>10.372999999999999</v>
      </c>
    </row>
    <row r="259" spans="1:15">
      <c r="A259" s="3">
        <v>41605</v>
      </c>
      <c r="B259">
        <v>9.3890000000000001E-2</v>
      </c>
      <c r="N259" s="23">
        <v>38406</v>
      </c>
      <c r="O259" s="22">
        <v>10.452</v>
      </c>
    </row>
    <row r="260" spans="1:15">
      <c r="A260" s="3">
        <v>41606</v>
      </c>
      <c r="B260">
        <v>9.4189999999999996E-2</v>
      </c>
      <c r="N260" s="23">
        <v>38407</v>
      </c>
      <c r="O260" s="22">
        <v>10.465999999999999</v>
      </c>
    </row>
    <row r="261" spans="1:15">
      <c r="A261" s="3">
        <v>41607</v>
      </c>
      <c r="B261">
        <v>9.4500000000000001E-2</v>
      </c>
      <c r="N261" s="23">
        <v>38408</v>
      </c>
      <c r="O261" s="22">
        <v>10.439</v>
      </c>
    </row>
    <row r="262" spans="1:15">
      <c r="A262" s="3">
        <v>41610</v>
      </c>
      <c r="B262">
        <v>9.4469999999999998E-2</v>
      </c>
      <c r="N262" s="23">
        <v>38411</v>
      </c>
      <c r="O262" s="22">
        <v>10.42</v>
      </c>
    </row>
    <row r="263" spans="1:15">
      <c r="A263" s="3">
        <v>41611</v>
      </c>
      <c r="B263">
        <v>9.425E-2</v>
      </c>
      <c r="N263" s="23">
        <v>38412</v>
      </c>
      <c r="O263" s="22">
        <v>10.397</v>
      </c>
    </row>
    <row r="264" spans="1:15">
      <c r="A264" s="3">
        <v>41612</v>
      </c>
      <c r="B264">
        <v>9.4200000000000006E-2</v>
      </c>
      <c r="N264" s="23">
        <v>38413</v>
      </c>
      <c r="O264" s="22">
        <v>10.401</v>
      </c>
    </row>
    <row r="265" spans="1:15">
      <c r="A265" s="3">
        <v>41613</v>
      </c>
      <c r="B265">
        <v>9.4450000000000006E-2</v>
      </c>
      <c r="N265" s="23">
        <v>38414</v>
      </c>
      <c r="O265" s="22">
        <v>10.465</v>
      </c>
    </row>
    <row r="266" spans="1:15">
      <c r="A266" s="3">
        <v>41614</v>
      </c>
      <c r="B266">
        <v>9.4719999999999999E-2</v>
      </c>
      <c r="N266" s="23">
        <v>38415</v>
      </c>
      <c r="O266" s="22">
        <v>10.391999999999999</v>
      </c>
    </row>
    <row r="267" spans="1:15">
      <c r="A267" s="3">
        <v>41617</v>
      </c>
      <c r="B267">
        <v>9.5079999999999998E-2</v>
      </c>
      <c r="N267" s="23">
        <v>38418</v>
      </c>
      <c r="O267" s="22">
        <v>10.468999999999999</v>
      </c>
    </row>
    <row r="268" spans="1:15">
      <c r="A268" s="3">
        <v>41618</v>
      </c>
      <c r="B268">
        <v>9.5100000000000004E-2</v>
      </c>
      <c r="N268" s="23">
        <v>38419</v>
      </c>
      <c r="O268" s="22">
        <v>10.426</v>
      </c>
    </row>
    <row r="269" spans="1:15">
      <c r="A269" s="3">
        <v>41619</v>
      </c>
      <c r="B269">
        <v>9.5049999999999996E-2</v>
      </c>
      <c r="N269" s="23">
        <v>38420</v>
      </c>
      <c r="O269" s="22">
        <v>10.385999999999999</v>
      </c>
    </row>
    <row r="270" spans="1:15">
      <c r="A270" s="3">
        <v>41620</v>
      </c>
      <c r="B270">
        <v>9.5030000000000003E-2</v>
      </c>
      <c r="N270" s="23">
        <v>38421</v>
      </c>
      <c r="O270" s="22">
        <v>10.409000000000001</v>
      </c>
    </row>
    <row r="271" spans="1:15">
      <c r="A271" s="3">
        <v>41621</v>
      </c>
      <c r="B271">
        <v>9.4829999999999998E-2</v>
      </c>
      <c r="N271" s="23">
        <v>38422</v>
      </c>
      <c r="O271" s="22">
        <v>10.401999999999999</v>
      </c>
    </row>
    <row r="272" spans="1:15">
      <c r="A272" s="3">
        <v>41624</v>
      </c>
      <c r="B272">
        <v>9.4960000000000003E-2</v>
      </c>
      <c r="N272" s="23">
        <v>38425</v>
      </c>
      <c r="O272" s="22">
        <v>10.478</v>
      </c>
    </row>
    <row r="273" spans="1:15">
      <c r="A273" s="3">
        <v>41625</v>
      </c>
      <c r="B273">
        <v>9.4920000000000004E-2</v>
      </c>
      <c r="N273" s="23">
        <v>38426</v>
      </c>
      <c r="O273" s="22">
        <v>10.416</v>
      </c>
    </row>
    <row r="274" spans="1:15">
      <c r="A274" s="3">
        <v>41626</v>
      </c>
      <c r="B274">
        <v>9.5030000000000003E-2</v>
      </c>
      <c r="N274" s="23">
        <v>38427</v>
      </c>
      <c r="O274" s="22">
        <v>10.377000000000001</v>
      </c>
    </row>
    <row r="275" spans="1:15">
      <c r="A275" s="3">
        <v>41627</v>
      </c>
      <c r="B275">
        <v>9.4210000000000002E-2</v>
      </c>
      <c r="N275" s="23">
        <v>38428</v>
      </c>
      <c r="O275" s="22">
        <v>10.445</v>
      </c>
    </row>
    <row r="276" spans="1:15">
      <c r="A276" s="3">
        <v>41628</v>
      </c>
      <c r="B276">
        <v>9.4039999999999999E-2</v>
      </c>
      <c r="N276" s="23">
        <v>38429</v>
      </c>
      <c r="O276" s="22">
        <v>10.429</v>
      </c>
    </row>
    <row r="277" spans="1:15">
      <c r="A277" s="3">
        <v>41631</v>
      </c>
      <c r="B277">
        <v>9.4210000000000002E-2</v>
      </c>
      <c r="N277" s="23">
        <v>38432</v>
      </c>
      <c r="O277" s="22">
        <v>10.420999999999999</v>
      </c>
    </row>
    <row r="278" spans="1:15">
      <c r="A278" s="3">
        <v>41632</v>
      </c>
      <c r="B278">
        <v>9.4280000000000003E-2</v>
      </c>
      <c r="N278" s="23">
        <v>38433</v>
      </c>
      <c r="O278" s="22">
        <v>10.462</v>
      </c>
    </row>
    <row r="279" spans="1:15">
      <c r="A279" s="3">
        <v>41633</v>
      </c>
      <c r="B279">
        <v>9.4299999999999995E-2</v>
      </c>
      <c r="N279" s="23">
        <v>38434</v>
      </c>
      <c r="O279" s="22">
        <v>10.507</v>
      </c>
    </row>
    <row r="280" spans="1:15">
      <c r="A280" s="3">
        <v>41634</v>
      </c>
      <c r="B280">
        <v>9.4380000000000006E-2</v>
      </c>
      <c r="N280" s="23">
        <v>38435</v>
      </c>
      <c r="O280" s="22">
        <v>10.492000000000001</v>
      </c>
    </row>
    <row r="281" spans="1:15">
      <c r="A281" s="3">
        <v>41635</v>
      </c>
      <c r="B281">
        <v>9.4820000000000002E-2</v>
      </c>
      <c r="N281" s="23">
        <v>38436</v>
      </c>
      <c r="O281" s="22">
        <v>10.489000000000001</v>
      </c>
    </row>
    <row r="282" spans="1:15">
      <c r="A282" s="3">
        <v>41638</v>
      </c>
      <c r="B282">
        <v>9.4740000000000005E-2</v>
      </c>
      <c r="N282" s="23">
        <v>38439</v>
      </c>
      <c r="O282" s="22">
        <v>10.54</v>
      </c>
    </row>
    <row r="283" spans="1:15">
      <c r="A283" s="3">
        <v>41639</v>
      </c>
      <c r="B283">
        <v>9.4979999999999995E-2</v>
      </c>
      <c r="N283" s="23">
        <v>38440</v>
      </c>
      <c r="O283" s="22">
        <v>10.555</v>
      </c>
    </row>
    <row r="284" spans="1:15">
      <c r="A284" s="3">
        <v>41640</v>
      </c>
      <c r="B284">
        <v>9.4710000000000003E-2</v>
      </c>
      <c r="N284" s="23">
        <v>38441</v>
      </c>
      <c r="O284" s="22">
        <v>10.503</v>
      </c>
    </row>
    <row r="285" spans="1:15">
      <c r="A285" s="3">
        <v>41641</v>
      </c>
      <c r="B285">
        <v>9.5180000000000001E-2</v>
      </c>
      <c r="N285" s="23">
        <v>38442</v>
      </c>
      <c r="O285" s="22">
        <v>10.552</v>
      </c>
    </row>
    <row r="286" spans="1:15">
      <c r="A286" s="3">
        <v>41642</v>
      </c>
      <c r="B286">
        <v>9.4740000000000005E-2</v>
      </c>
      <c r="N286" s="23">
        <v>38443</v>
      </c>
      <c r="O286" s="22">
        <v>10.628</v>
      </c>
    </row>
    <row r="287" spans="1:15">
      <c r="A287" s="3">
        <v>41645</v>
      </c>
      <c r="B287">
        <v>9.3880000000000005E-2</v>
      </c>
      <c r="N287" s="23">
        <v>38446</v>
      </c>
      <c r="O287" s="22">
        <v>10.686999999999999</v>
      </c>
    </row>
    <row r="288" spans="1:15">
      <c r="A288" s="3">
        <v>41646</v>
      </c>
      <c r="B288">
        <v>9.3490000000000004E-2</v>
      </c>
      <c r="N288" s="23">
        <v>38447</v>
      </c>
      <c r="O288" s="22">
        <v>10.673</v>
      </c>
    </row>
    <row r="289" spans="1:15">
      <c r="A289" s="3">
        <v>41647</v>
      </c>
      <c r="B289">
        <v>9.3670000000000003E-2</v>
      </c>
      <c r="N289" s="23">
        <v>38448</v>
      </c>
      <c r="O289" s="22">
        <v>10.725</v>
      </c>
    </row>
    <row r="290" spans="1:15">
      <c r="A290" s="3">
        <v>41648</v>
      </c>
      <c r="B290">
        <v>9.4070000000000001E-2</v>
      </c>
      <c r="N290" s="23">
        <v>38449</v>
      </c>
      <c r="O290" s="22">
        <v>10.731</v>
      </c>
    </row>
    <row r="291" spans="1:15">
      <c r="A291" s="3">
        <v>41649</v>
      </c>
      <c r="B291">
        <v>9.418E-2</v>
      </c>
      <c r="N291" s="23">
        <v>38450</v>
      </c>
      <c r="O291" s="22">
        <v>10.662000000000001</v>
      </c>
    </row>
    <row r="292" spans="1:15">
      <c r="A292" s="3">
        <v>41652</v>
      </c>
      <c r="B292">
        <v>9.4520000000000007E-2</v>
      </c>
      <c r="N292" s="23">
        <v>38453</v>
      </c>
      <c r="O292" s="22">
        <v>10.622</v>
      </c>
    </row>
    <row r="293" spans="1:15">
      <c r="A293" s="3">
        <v>41653</v>
      </c>
      <c r="B293">
        <v>9.4380000000000006E-2</v>
      </c>
      <c r="N293" s="23">
        <v>38454</v>
      </c>
      <c r="O293" s="22">
        <v>10.600999999999999</v>
      </c>
    </row>
    <row r="294" spans="1:15">
      <c r="A294" s="3">
        <v>41654</v>
      </c>
      <c r="B294">
        <v>9.3899999999999997E-2</v>
      </c>
      <c r="N294" s="23">
        <v>38455</v>
      </c>
      <c r="O294" s="22">
        <v>10.612</v>
      </c>
    </row>
    <row r="295" spans="1:15">
      <c r="A295" s="3">
        <v>41655</v>
      </c>
      <c r="B295">
        <v>9.4030000000000002E-2</v>
      </c>
      <c r="N295" s="23">
        <v>38456</v>
      </c>
      <c r="O295" s="22">
        <v>10.632</v>
      </c>
    </row>
    <row r="296" spans="1:15">
      <c r="A296" s="3">
        <v>41656</v>
      </c>
      <c r="B296">
        <v>9.4210000000000002E-2</v>
      </c>
      <c r="N296" s="23">
        <v>38457</v>
      </c>
      <c r="O296" s="22">
        <v>10.545999999999999</v>
      </c>
    </row>
    <row r="297" spans="1:15">
      <c r="A297" s="3">
        <v>41659</v>
      </c>
      <c r="B297">
        <v>9.3960000000000002E-2</v>
      </c>
      <c r="N297" s="23">
        <v>38460</v>
      </c>
      <c r="O297" s="22">
        <v>10.558999999999999</v>
      </c>
    </row>
    <row r="298" spans="1:15">
      <c r="A298" s="3">
        <v>41660</v>
      </c>
      <c r="B298">
        <v>9.3380000000000005E-2</v>
      </c>
      <c r="N298" s="23">
        <v>38461</v>
      </c>
      <c r="O298" s="22">
        <v>10.531000000000001</v>
      </c>
    </row>
    <row r="299" spans="1:15">
      <c r="A299" s="3">
        <v>41661</v>
      </c>
      <c r="B299">
        <v>9.3670000000000003E-2</v>
      </c>
      <c r="N299" s="23">
        <v>38462</v>
      </c>
      <c r="O299" s="22">
        <v>10.629</v>
      </c>
    </row>
    <row r="300" spans="1:15">
      <c r="A300" s="3">
        <v>41662</v>
      </c>
      <c r="B300">
        <v>9.2869999999999994E-2</v>
      </c>
      <c r="N300" s="23">
        <v>38463</v>
      </c>
      <c r="O300" s="22">
        <v>10.603999999999999</v>
      </c>
    </row>
    <row r="301" spans="1:15">
      <c r="A301" s="3">
        <v>41663</v>
      </c>
      <c r="B301">
        <v>9.2069999999999999E-2</v>
      </c>
      <c r="N301" s="23">
        <v>38464</v>
      </c>
      <c r="O301" s="22">
        <v>10.557</v>
      </c>
    </row>
    <row r="302" spans="1:15">
      <c r="A302" s="3">
        <v>41666</v>
      </c>
      <c r="B302">
        <v>9.2280000000000001E-2</v>
      </c>
      <c r="N302" s="23">
        <v>38467</v>
      </c>
      <c r="O302" s="22">
        <v>10.577</v>
      </c>
    </row>
    <row r="303" spans="1:15">
      <c r="A303" s="3">
        <v>41667</v>
      </c>
      <c r="B303">
        <v>9.2749999999999999E-2</v>
      </c>
      <c r="N303" s="23">
        <v>38468</v>
      </c>
      <c r="O303" s="22">
        <v>10.615</v>
      </c>
    </row>
    <row r="304" spans="1:15">
      <c r="A304" s="3">
        <v>41668</v>
      </c>
      <c r="B304">
        <v>9.2730000000000007E-2</v>
      </c>
      <c r="N304" s="23">
        <v>38469</v>
      </c>
      <c r="O304" s="22">
        <v>10.556000000000001</v>
      </c>
    </row>
    <row r="305" spans="1:15">
      <c r="A305" s="3">
        <v>41669</v>
      </c>
      <c r="B305">
        <v>9.2549999999999993E-2</v>
      </c>
      <c r="N305" s="23">
        <v>38470</v>
      </c>
      <c r="O305" s="22">
        <v>10.585000000000001</v>
      </c>
    </row>
    <row r="306" spans="1:15">
      <c r="A306" s="3">
        <v>41670</v>
      </c>
      <c r="B306">
        <v>9.2480000000000007E-2</v>
      </c>
      <c r="N306" s="23">
        <v>38471</v>
      </c>
      <c r="O306" s="22">
        <v>10.506</v>
      </c>
    </row>
    <row r="307" spans="1:15">
      <c r="A307" s="3">
        <v>41673</v>
      </c>
      <c r="B307">
        <v>9.1899999999999996E-2</v>
      </c>
      <c r="N307" s="23">
        <v>38474</v>
      </c>
      <c r="O307" s="22">
        <v>10.488</v>
      </c>
    </row>
    <row r="308" spans="1:15">
      <c r="A308" s="3">
        <v>41674</v>
      </c>
      <c r="B308">
        <v>9.2859999999999998E-2</v>
      </c>
      <c r="N308" s="23">
        <v>38475</v>
      </c>
      <c r="O308" s="22">
        <v>10.481999999999999</v>
      </c>
    </row>
    <row r="309" spans="1:15">
      <c r="A309" s="3">
        <v>41675</v>
      </c>
      <c r="B309">
        <v>9.2759999999999995E-2</v>
      </c>
      <c r="N309" s="23">
        <v>38476</v>
      </c>
      <c r="O309" s="22">
        <v>10.46</v>
      </c>
    </row>
    <row r="310" spans="1:15">
      <c r="A310" s="3">
        <v>41676</v>
      </c>
      <c r="B310">
        <v>9.3009999999999995E-2</v>
      </c>
      <c r="N310" s="23">
        <v>38477</v>
      </c>
      <c r="O310" s="22">
        <v>10.45</v>
      </c>
    </row>
    <row r="311" spans="1:15">
      <c r="A311" s="3">
        <v>41677</v>
      </c>
      <c r="B311">
        <v>9.3049999999999994E-2</v>
      </c>
      <c r="N311" s="23">
        <v>38478</v>
      </c>
      <c r="O311" s="22">
        <v>10.532</v>
      </c>
    </row>
    <row r="312" spans="1:15">
      <c r="A312" s="3">
        <v>41680</v>
      </c>
      <c r="B312">
        <v>9.3100000000000002E-2</v>
      </c>
      <c r="N312" s="23">
        <v>38481</v>
      </c>
      <c r="O312" s="22">
        <v>10.558</v>
      </c>
    </row>
    <row r="313" spans="1:15">
      <c r="A313" s="3">
        <v>41681</v>
      </c>
      <c r="B313">
        <v>9.3799999999999994E-2</v>
      </c>
      <c r="N313" s="23">
        <v>38482</v>
      </c>
      <c r="O313" s="22">
        <v>10.564</v>
      </c>
    </row>
    <row r="314" spans="1:15">
      <c r="A314" s="3">
        <v>41682</v>
      </c>
      <c r="B314">
        <v>9.4140000000000001E-2</v>
      </c>
      <c r="N314" s="23">
        <v>38483</v>
      </c>
      <c r="O314" s="22">
        <v>10.554</v>
      </c>
    </row>
    <row r="315" spans="1:15">
      <c r="A315" s="3">
        <v>41683</v>
      </c>
      <c r="B315">
        <v>9.3909999999999993E-2</v>
      </c>
      <c r="N315" s="23">
        <v>38484</v>
      </c>
      <c r="O315" s="22">
        <v>10.682</v>
      </c>
    </row>
    <row r="316" spans="1:15">
      <c r="A316" s="3">
        <v>41684</v>
      </c>
      <c r="B316">
        <v>9.4070000000000001E-2</v>
      </c>
      <c r="N316" s="23">
        <v>38485</v>
      </c>
      <c r="O316" s="22">
        <v>10.725</v>
      </c>
    </row>
    <row r="317" spans="1:15">
      <c r="A317" s="3">
        <v>41687</v>
      </c>
      <c r="B317">
        <v>9.4310000000000005E-2</v>
      </c>
      <c r="N317" s="23">
        <v>38488</v>
      </c>
      <c r="O317" s="22">
        <v>10.571999999999999</v>
      </c>
    </row>
    <row r="318" spans="1:15">
      <c r="A318" s="3">
        <v>41688</v>
      </c>
      <c r="B318">
        <v>9.3920000000000003E-2</v>
      </c>
      <c r="N318" s="23">
        <v>38489</v>
      </c>
      <c r="O318" s="22">
        <v>10.704000000000001</v>
      </c>
    </row>
    <row r="319" spans="1:15">
      <c r="A319" s="3">
        <v>41689</v>
      </c>
      <c r="B319">
        <v>9.3609999999999999E-2</v>
      </c>
      <c r="N319" s="23">
        <v>38490</v>
      </c>
      <c r="O319" s="22">
        <v>10.714</v>
      </c>
    </row>
    <row r="320" spans="1:15">
      <c r="A320" s="3">
        <v>41690</v>
      </c>
      <c r="B320">
        <v>9.3270000000000006E-2</v>
      </c>
      <c r="N320" s="23">
        <v>38491</v>
      </c>
      <c r="O320" s="22">
        <v>10.715</v>
      </c>
    </row>
    <row r="321" spans="1:15">
      <c r="A321" s="3">
        <v>41691</v>
      </c>
      <c r="B321">
        <v>9.3200000000000005E-2</v>
      </c>
      <c r="N321" s="23">
        <v>38492</v>
      </c>
      <c r="O321" s="22">
        <v>10.73</v>
      </c>
    </row>
    <row r="322" spans="1:15">
      <c r="A322" s="3">
        <v>41694</v>
      </c>
      <c r="B322">
        <v>9.3109999999999998E-2</v>
      </c>
      <c r="N322" s="23">
        <v>38495</v>
      </c>
      <c r="O322" s="22">
        <v>10.717000000000001</v>
      </c>
    </row>
    <row r="323" spans="1:15">
      <c r="A323" s="3">
        <v>41695</v>
      </c>
      <c r="B323">
        <v>9.3130000000000004E-2</v>
      </c>
      <c r="N323" s="23">
        <v>38496</v>
      </c>
      <c r="O323" s="22">
        <v>10.798999999999999</v>
      </c>
    </row>
    <row r="324" spans="1:15">
      <c r="A324" s="3">
        <v>41696</v>
      </c>
      <c r="B324">
        <v>9.3439999999999995E-2</v>
      </c>
      <c r="N324" s="23">
        <v>38497</v>
      </c>
      <c r="O324" s="22">
        <v>10.765000000000001</v>
      </c>
    </row>
    <row r="325" spans="1:15">
      <c r="A325" s="3">
        <v>41697</v>
      </c>
      <c r="B325">
        <v>9.3740000000000004E-2</v>
      </c>
      <c r="N325" s="23">
        <v>38498</v>
      </c>
      <c r="O325" s="22">
        <v>10.779</v>
      </c>
    </row>
    <row r="326" spans="1:15">
      <c r="A326" s="3">
        <v>41698</v>
      </c>
      <c r="B326">
        <v>9.3759999999999996E-2</v>
      </c>
      <c r="N326" s="23">
        <v>38499</v>
      </c>
      <c r="O326" s="22">
        <v>10.765000000000001</v>
      </c>
    </row>
    <row r="327" spans="1:15">
      <c r="A327" s="3">
        <v>41701</v>
      </c>
      <c r="B327">
        <v>9.325E-2</v>
      </c>
      <c r="N327" s="23">
        <v>38502</v>
      </c>
      <c r="O327" s="22">
        <v>10.772</v>
      </c>
    </row>
    <row r="328" spans="1:15">
      <c r="A328" s="3">
        <v>41702</v>
      </c>
      <c r="B328">
        <v>9.3340000000000006E-2</v>
      </c>
      <c r="N328" s="23">
        <v>38503</v>
      </c>
      <c r="O328" s="22">
        <v>10.771000000000001</v>
      </c>
    </row>
    <row r="329" spans="1:15">
      <c r="A329" s="3">
        <v>41703</v>
      </c>
      <c r="B329">
        <v>9.3340000000000006E-2</v>
      </c>
      <c r="N329" s="23">
        <v>38504</v>
      </c>
      <c r="O329" s="22">
        <v>10.763</v>
      </c>
    </row>
    <row r="330" spans="1:15">
      <c r="A330" s="3">
        <v>41704</v>
      </c>
      <c r="B330">
        <v>9.3969999999999998E-2</v>
      </c>
      <c r="N330" s="23">
        <v>38505</v>
      </c>
      <c r="O330" s="22">
        <v>10.683</v>
      </c>
    </row>
    <row r="331" spans="1:15">
      <c r="A331" s="3">
        <v>41705</v>
      </c>
      <c r="B331">
        <v>9.3859999999999999E-2</v>
      </c>
      <c r="N331" s="23">
        <v>38506</v>
      </c>
      <c r="O331" s="22">
        <v>10.689</v>
      </c>
    </row>
    <row r="332" spans="1:15">
      <c r="A332" s="3">
        <v>41708</v>
      </c>
      <c r="B332">
        <v>9.3689999999999996E-2</v>
      </c>
      <c r="N332" s="23">
        <v>38509</v>
      </c>
      <c r="O332" s="22">
        <v>10.619</v>
      </c>
    </row>
    <row r="333" spans="1:15">
      <c r="A333" s="3">
        <v>41709</v>
      </c>
      <c r="B333">
        <v>9.3469999999999998E-2</v>
      </c>
      <c r="N333" s="23">
        <v>38510</v>
      </c>
      <c r="O333" s="22">
        <v>10.603</v>
      </c>
    </row>
    <row r="334" spans="1:15">
      <c r="A334" s="3">
        <v>41710</v>
      </c>
      <c r="B334">
        <v>9.3450000000000005E-2</v>
      </c>
      <c r="N334" s="23">
        <v>38511</v>
      </c>
      <c r="O334" s="22">
        <v>10.667999999999999</v>
      </c>
    </row>
    <row r="335" spans="1:15">
      <c r="A335" s="3">
        <v>41711</v>
      </c>
      <c r="B335">
        <v>9.3399999999999997E-2</v>
      </c>
      <c r="N335" s="23">
        <v>38512</v>
      </c>
      <c r="O335" s="22">
        <v>10.706</v>
      </c>
    </row>
    <row r="336" spans="1:15">
      <c r="A336" s="3">
        <v>41712</v>
      </c>
      <c r="B336">
        <v>9.3340000000000006E-2</v>
      </c>
      <c r="N336" s="23">
        <v>38513</v>
      </c>
      <c r="O336" s="22">
        <v>10.765000000000001</v>
      </c>
    </row>
    <row r="337" spans="1:15">
      <c r="A337" s="3">
        <v>41715</v>
      </c>
      <c r="B337">
        <v>9.3710000000000002E-2</v>
      </c>
      <c r="N337" s="23">
        <v>38516</v>
      </c>
      <c r="O337" s="22">
        <v>10.77</v>
      </c>
    </row>
    <row r="338" spans="1:15">
      <c r="A338" s="3">
        <v>41716</v>
      </c>
      <c r="B338">
        <v>9.35E-2</v>
      </c>
      <c r="N338" s="23">
        <v>38517</v>
      </c>
      <c r="O338" s="22">
        <v>10.787000000000001</v>
      </c>
    </row>
    <row r="339" spans="1:15">
      <c r="A339" s="3">
        <v>41717</v>
      </c>
      <c r="B339">
        <v>9.2990000000000003E-2</v>
      </c>
      <c r="N339" s="23">
        <v>38518</v>
      </c>
      <c r="O339" s="22">
        <v>10.776</v>
      </c>
    </row>
    <row r="340" spans="1:15">
      <c r="A340" s="3">
        <v>41718</v>
      </c>
      <c r="B340">
        <v>9.2530000000000001E-2</v>
      </c>
      <c r="N340" s="23">
        <v>38519</v>
      </c>
      <c r="O340" s="22">
        <v>10.741</v>
      </c>
    </row>
    <row r="341" spans="1:15">
      <c r="A341" s="3">
        <v>41719</v>
      </c>
      <c r="B341">
        <v>9.2609999999999998E-2</v>
      </c>
      <c r="N341" s="23">
        <v>38520</v>
      </c>
      <c r="O341" s="22">
        <v>10.766</v>
      </c>
    </row>
    <row r="342" spans="1:15">
      <c r="A342" s="3">
        <v>41722</v>
      </c>
      <c r="B342">
        <v>9.2770000000000005E-2</v>
      </c>
      <c r="N342" s="23">
        <v>38523</v>
      </c>
      <c r="O342" s="22">
        <v>10.792</v>
      </c>
    </row>
    <row r="343" spans="1:15">
      <c r="A343" s="3">
        <v>41723</v>
      </c>
      <c r="B343">
        <v>9.2749999999999999E-2</v>
      </c>
      <c r="N343" s="23">
        <v>38524</v>
      </c>
      <c r="O343" s="22">
        <v>10.727</v>
      </c>
    </row>
    <row r="344" spans="1:15">
      <c r="A344" s="3">
        <v>41724</v>
      </c>
      <c r="B344">
        <v>9.2859999999999998E-2</v>
      </c>
      <c r="N344" s="23">
        <v>38525</v>
      </c>
      <c r="O344" s="22">
        <v>10.772</v>
      </c>
    </row>
    <row r="345" spans="1:15">
      <c r="A345" s="3">
        <v>41725</v>
      </c>
      <c r="B345">
        <v>9.3600000000000003E-2</v>
      </c>
      <c r="N345" s="23">
        <v>38526</v>
      </c>
      <c r="O345" s="22">
        <v>10.776999999999999</v>
      </c>
    </row>
    <row r="346" spans="1:15">
      <c r="A346" s="3">
        <v>41726</v>
      </c>
      <c r="B346">
        <v>9.3479999999999994E-2</v>
      </c>
      <c r="N346" s="23">
        <v>38527</v>
      </c>
      <c r="O346" s="22">
        <v>10.76</v>
      </c>
    </row>
    <row r="347" spans="1:15">
      <c r="A347" s="3">
        <v>41729</v>
      </c>
      <c r="B347">
        <v>9.3960000000000002E-2</v>
      </c>
      <c r="N347" s="23">
        <v>38530</v>
      </c>
      <c r="O347" s="22">
        <v>10.79</v>
      </c>
    </row>
    <row r="348" spans="1:15">
      <c r="A348" s="3">
        <v>41730</v>
      </c>
      <c r="B348">
        <v>9.4539999999999999E-2</v>
      </c>
      <c r="N348" s="23">
        <v>38531</v>
      </c>
      <c r="O348" s="22">
        <v>10.75</v>
      </c>
    </row>
    <row r="349" spans="1:15">
      <c r="A349" s="3">
        <v>41731</v>
      </c>
      <c r="B349">
        <v>9.4509999999999997E-2</v>
      </c>
      <c r="N349" s="23">
        <v>38532</v>
      </c>
      <c r="O349" s="22">
        <v>10.733000000000001</v>
      </c>
    </row>
    <row r="350" spans="1:15">
      <c r="A350" s="3">
        <v>41732</v>
      </c>
      <c r="B350">
        <v>9.4479999999999995E-2</v>
      </c>
      <c r="N350" s="23">
        <v>38533</v>
      </c>
      <c r="O350" s="22">
        <v>10.723000000000001</v>
      </c>
    </row>
    <row r="351" spans="1:15">
      <c r="A351" s="3">
        <v>41733</v>
      </c>
      <c r="B351">
        <v>9.5070000000000002E-2</v>
      </c>
      <c r="N351" s="23">
        <v>38534</v>
      </c>
      <c r="O351" s="22">
        <v>10.816000000000001</v>
      </c>
    </row>
    <row r="352" spans="1:15">
      <c r="A352" s="3">
        <v>41736</v>
      </c>
      <c r="B352">
        <v>9.4810000000000005E-2</v>
      </c>
      <c r="N352" s="23">
        <v>38537</v>
      </c>
      <c r="O352" s="22">
        <v>10.73</v>
      </c>
    </row>
    <row r="353" spans="1:15">
      <c r="A353" s="3">
        <v>41737</v>
      </c>
      <c r="B353">
        <v>9.5280000000000004E-2</v>
      </c>
      <c r="N353" s="23">
        <v>38538</v>
      </c>
      <c r="O353" s="22">
        <v>10.646000000000001</v>
      </c>
    </row>
    <row r="354" spans="1:15">
      <c r="A354" s="3">
        <v>41738</v>
      </c>
      <c r="B354">
        <v>9.6610000000000001E-2</v>
      </c>
      <c r="N354" s="23">
        <v>38539</v>
      </c>
      <c r="O354" s="22">
        <v>10.702</v>
      </c>
    </row>
    <row r="355" spans="1:15">
      <c r="A355" s="3">
        <v>41739</v>
      </c>
      <c r="B355">
        <v>9.6189999999999998E-2</v>
      </c>
      <c r="N355" s="23">
        <v>38540</v>
      </c>
      <c r="O355" s="22">
        <v>10.66</v>
      </c>
    </row>
    <row r="356" spans="1:15">
      <c r="A356" s="3">
        <v>41740</v>
      </c>
      <c r="B356">
        <v>9.6229999999999996E-2</v>
      </c>
      <c r="N356" s="23">
        <v>38541</v>
      </c>
      <c r="O356" s="22">
        <v>10.648</v>
      </c>
    </row>
    <row r="357" spans="1:15">
      <c r="A357" s="3">
        <v>41743</v>
      </c>
      <c r="B357">
        <v>9.6009999999999998E-2</v>
      </c>
      <c r="N357" s="23">
        <v>38544</v>
      </c>
      <c r="O357" s="22">
        <v>10.739000000000001</v>
      </c>
    </row>
    <row r="358" spans="1:15">
      <c r="A358" s="3">
        <v>41744</v>
      </c>
      <c r="B358">
        <v>9.5939999999999998E-2</v>
      </c>
      <c r="N358" s="23">
        <v>38545</v>
      </c>
      <c r="O358" s="22">
        <v>10.7</v>
      </c>
    </row>
    <row r="359" spans="1:15">
      <c r="A359" s="3">
        <v>41745</v>
      </c>
      <c r="B359">
        <v>9.6290000000000001E-2</v>
      </c>
      <c r="N359" s="23">
        <v>38546</v>
      </c>
      <c r="O359" s="22">
        <v>10.782</v>
      </c>
    </row>
    <row r="360" spans="1:15">
      <c r="A360" s="3">
        <v>41746</v>
      </c>
      <c r="B360">
        <v>9.6280000000000004E-2</v>
      </c>
      <c r="N360" s="23">
        <v>38547</v>
      </c>
      <c r="O360" s="22">
        <v>10.893000000000001</v>
      </c>
    </row>
    <row r="361" spans="1:15">
      <c r="A361" s="3">
        <v>41747</v>
      </c>
      <c r="B361">
        <v>9.6280000000000004E-2</v>
      </c>
      <c r="N361" s="23">
        <v>38548</v>
      </c>
      <c r="O361" s="22">
        <v>10.801</v>
      </c>
    </row>
    <row r="362" spans="1:15">
      <c r="A362" s="3">
        <v>41750</v>
      </c>
      <c r="B362">
        <v>9.6140000000000003E-2</v>
      </c>
      <c r="N362" s="23">
        <v>38551</v>
      </c>
      <c r="O362" s="22">
        <v>10.798999999999999</v>
      </c>
    </row>
    <row r="363" spans="1:15">
      <c r="A363" s="3">
        <v>41751</v>
      </c>
      <c r="B363">
        <v>9.6170000000000005E-2</v>
      </c>
      <c r="N363" s="23">
        <v>38552</v>
      </c>
      <c r="O363" s="22">
        <v>10.813000000000001</v>
      </c>
    </row>
    <row r="364" spans="1:15">
      <c r="A364" s="3">
        <v>41752</v>
      </c>
      <c r="B364">
        <v>9.6180000000000002E-2</v>
      </c>
      <c r="N364" s="23">
        <v>38553</v>
      </c>
      <c r="O364" s="22">
        <v>10.808999999999999</v>
      </c>
    </row>
    <row r="365" spans="1:15">
      <c r="A365" s="3">
        <v>41753</v>
      </c>
      <c r="B365">
        <v>9.6329999999999999E-2</v>
      </c>
      <c r="N365" s="23">
        <v>38554</v>
      </c>
      <c r="O365" s="22">
        <v>10.827999999999999</v>
      </c>
    </row>
    <row r="366" spans="1:15">
      <c r="A366" s="3">
        <v>41754</v>
      </c>
      <c r="B366">
        <v>9.6019999999999994E-2</v>
      </c>
      <c r="N366" s="23">
        <v>38555</v>
      </c>
      <c r="O366" s="22">
        <v>10.917</v>
      </c>
    </row>
    <row r="367" spans="1:15">
      <c r="A367" s="3">
        <v>41757</v>
      </c>
      <c r="B367">
        <v>9.6689999999999998E-2</v>
      </c>
      <c r="N367" s="23">
        <v>38558</v>
      </c>
      <c r="O367" s="22">
        <v>10.882</v>
      </c>
    </row>
    <row r="368" spans="1:15">
      <c r="A368" s="3">
        <v>41758</v>
      </c>
      <c r="B368">
        <v>9.7040000000000001E-2</v>
      </c>
      <c r="N368" s="23">
        <v>38559</v>
      </c>
      <c r="O368" s="22">
        <v>10.931000000000001</v>
      </c>
    </row>
    <row r="369" spans="1:15">
      <c r="A369" s="3">
        <v>41759</v>
      </c>
      <c r="B369">
        <v>9.6799999999999997E-2</v>
      </c>
      <c r="N369" s="23">
        <v>38560</v>
      </c>
      <c r="O369" s="22">
        <v>10.909000000000001</v>
      </c>
    </row>
    <row r="370" spans="1:15">
      <c r="A370" s="3">
        <v>41760</v>
      </c>
      <c r="B370">
        <v>9.6750000000000003E-2</v>
      </c>
      <c r="N370" s="23">
        <v>38561</v>
      </c>
      <c r="O370" s="22">
        <v>10.909000000000001</v>
      </c>
    </row>
    <row r="371" spans="1:15">
      <c r="A371" s="3">
        <v>41761</v>
      </c>
      <c r="B371">
        <v>9.7129999999999994E-2</v>
      </c>
      <c r="N371" s="23">
        <v>38562</v>
      </c>
      <c r="O371" s="22">
        <v>10.955</v>
      </c>
    </row>
    <row r="372" spans="1:15">
      <c r="A372" s="3">
        <v>41764</v>
      </c>
      <c r="B372">
        <v>9.7290000000000001E-2</v>
      </c>
      <c r="N372" s="23">
        <v>38565</v>
      </c>
      <c r="O372" s="22">
        <v>10.95</v>
      </c>
    </row>
    <row r="373" spans="1:15">
      <c r="A373" s="3">
        <v>41765</v>
      </c>
      <c r="B373">
        <v>9.7479999999999997E-2</v>
      </c>
      <c r="N373" s="23">
        <v>38566</v>
      </c>
      <c r="O373" s="22">
        <v>10.928000000000001</v>
      </c>
    </row>
    <row r="374" spans="1:15">
      <c r="A374" s="3">
        <v>41766</v>
      </c>
      <c r="B374">
        <v>9.7769999999999996E-2</v>
      </c>
      <c r="N374" s="23">
        <v>38567</v>
      </c>
      <c r="O374" s="22">
        <v>10.939</v>
      </c>
    </row>
    <row r="375" spans="1:15">
      <c r="A375" s="3">
        <v>41767</v>
      </c>
      <c r="B375">
        <v>9.7790000000000002E-2</v>
      </c>
      <c r="N375" s="23">
        <v>38568</v>
      </c>
      <c r="O375" s="22">
        <v>10.938000000000001</v>
      </c>
    </row>
    <row r="376" spans="1:15">
      <c r="A376" s="3">
        <v>41768</v>
      </c>
      <c r="B376">
        <v>9.7460000000000005E-2</v>
      </c>
      <c r="N376" s="23">
        <v>38569</v>
      </c>
      <c r="O376" s="22">
        <v>11.006</v>
      </c>
    </row>
    <row r="377" spans="1:15">
      <c r="A377" s="3">
        <v>41771</v>
      </c>
      <c r="B377">
        <v>9.7600000000000006E-2</v>
      </c>
      <c r="N377" s="23">
        <v>38572</v>
      </c>
      <c r="O377" s="22">
        <v>11.036</v>
      </c>
    </row>
    <row r="378" spans="1:15">
      <c r="A378" s="3">
        <v>41772</v>
      </c>
      <c r="B378">
        <v>9.7780000000000006E-2</v>
      </c>
      <c r="N378" s="23">
        <v>38573</v>
      </c>
      <c r="O378" s="22">
        <v>11.041</v>
      </c>
    </row>
    <row r="379" spans="1:15">
      <c r="A379" s="3">
        <v>41773</v>
      </c>
      <c r="B379">
        <v>9.7299999999999998E-2</v>
      </c>
      <c r="N379" s="23">
        <v>38574</v>
      </c>
      <c r="O379" s="22">
        <v>10.901999999999999</v>
      </c>
    </row>
    <row r="380" spans="1:15">
      <c r="A380" s="3">
        <v>41774</v>
      </c>
      <c r="B380">
        <v>9.7170000000000006E-2</v>
      </c>
      <c r="N380" s="23">
        <v>38575</v>
      </c>
      <c r="O380" s="22">
        <v>10.824</v>
      </c>
    </row>
    <row r="381" spans="1:15">
      <c r="A381" s="3">
        <v>41775</v>
      </c>
      <c r="B381">
        <v>9.7670000000000007E-2</v>
      </c>
      <c r="N381" s="23">
        <v>38576</v>
      </c>
      <c r="O381" s="22">
        <v>10.782</v>
      </c>
    </row>
    <row r="382" spans="1:15">
      <c r="A382" s="3">
        <v>41778</v>
      </c>
      <c r="B382">
        <v>9.7869999999999999E-2</v>
      </c>
      <c r="N382" s="23">
        <v>38579</v>
      </c>
      <c r="O382" s="22">
        <v>10.766999999999999</v>
      </c>
    </row>
    <row r="383" spans="1:15">
      <c r="A383" s="3">
        <v>41779</v>
      </c>
      <c r="B383">
        <v>9.7540000000000002E-2</v>
      </c>
      <c r="N383" s="23">
        <v>38580</v>
      </c>
      <c r="O383" s="22">
        <v>10.757999999999999</v>
      </c>
    </row>
    <row r="384" spans="1:15">
      <c r="A384" s="3">
        <v>41780</v>
      </c>
      <c r="B384">
        <v>9.74E-2</v>
      </c>
      <c r="N384" s="23">
        <v>38581</v>
      </c>
      <c r="O384" s="22">
        <v>10.792</v>
      </c>
    </row>
    <row r="385" spans="1:15">
      <c r="A385" s="3">
        <v>41781</v>
      </c>
      <c r="B385">
        <v>9.7619999999999998E-2</v>
      </c>
      <c r="N385" s="23">
        <v>38582</v>
      </c>
      <c r="O385" s="22">
        <v>10.811</v>
      </c>
    </row>
    <row r="386" spans="1:15">
      <c r="A386" s="3">
        <v>41782</v>
      </c>
      <c r="B386">
        <v>9.7600000000000006E-2</v>
      </c>
      <c r="N386" s="23">
        <v>38583</v>
      </c>
      <c r="O386" s="22">
        <v>10.772</v>
      </c>
    </row>
    <row r="387" spans="1:15">
      <c r="A387" s="3">
        <v>41785</v>
      </c>
      <c r="B387">
        <v>9.7689999999999999E-2</v>
      </c>
      <c r="N387" s="23">
        <v>38586</v>
      </c>
      <c r="O387" s="22">
        <v>10.744999999999999</v>
      </c>
    </row>
    <row r="388" spans="1:15">
      <c r="A388" s="3">
        <v>41786</v>
      </c>
      <c r="B388">
        <v>9.7589999999999996E-2</v>
      </c>
      <c r="N388" s="23">
        <v>38587</v>
      </c>
      <c r="O388" s="22">
        <v>10.683999999999999</v>
      </c>
    </row>
    <row r="389" spans="1:15">
      <c r="A389" s="3">
        <v>41787</v>
      </c>
      <c r="B389">
        <v>9.776E-2</v>
      </c>
      <c r="N389" s="23">
        <v>38588</v>
      </c>
      <c r="O389" s="22">
        <v>10.705</v>
      </c>
    </row>
    <row r="390" spans="1:15">
      <c r="A390" s="3">
        <v>41788</v>
      </c>
      <c r="B390">
        <v>9.8169999999999993E-2</v>
      </c>
      <c r="N390" s="23">
        <v>38589</v>
      </c>
      <c r="O390" s="22">
        <v>10.718999999999999</v>
      </c>
    </row>
    <row r="391" spans="1:15">
      <c r="A391" s="3">
        <v>41789</v>
      </c>
      <c r="B391">
        <v>9.7890000000000005E-2</v>
      </c>
      <c r="N391" s="23">
        <v>38590</v>
      </c>
      <c r="O391" s="22">
        <v>10.712</v>
      </c>
    </row>
    <row r="392" spans="1:15">
      <c r="A392" s="3">
        <v>41792</v>
      </c>
      <c r="B392">
        <v>9.7589999999999996E-2</v>
      </c>
      <c r="N392" s="23">
        <v>38593</v>
      </c>
      <c r="O392" s="22">
        <v>10.734999999999999</v>
      </c>
    </row>
    <row r="393" spans="1:15">
      <c r="A393" s="3">
        <v>41793</v>
      </c>
      <c r="B393">
        <v>9.7710000000000005E-2</v>
      </c>
      <c r="N393" s="23">
        <v>38594</v>
      </c>
      <c r="O393" s="22">
        <v>10.757</v>
      </c>
    </row>
    <row r="394" spans="1:15">
      <c r="A394" s="3">
        <v>41794</v>
      </c>
      <c r="B394">
        <v>9.7470000000000001E-2</v>
      </c>
      <c r="N394" s="23">
        <v>38595</v>
      </c>
      <c r="O394" s="22">
        <v>10.693</v>
      </c>
    </row>
    <row r="395" spans="1:15">
      <c r="A395" s="3">
        <v>41795</v>
      </c>
      <c r="B395">
        <v>9.8059999999999994E-2</v>
      </c>
      <c r="N395" s="23">
        <v>38596</v>
      </c>
      <c r="O395" s="22">
        <v>10.637</v>
      </c>
    </row>
    <row r="396" spans="1:15">
      <c r="A396" s="3">
        <v>41796</v>
      </c>
      <c r="B396">
        <v>9.8049999999999998E-2</v>
      </c>
      <c r="N396" s="23">
        <v>38597</v>
      </c>
      <c r="O396" s="22">
        <v>10.699</v>
      </c>
    </row>
    <row r="397" spans="1:15">
      <c r="A397" s="3">
        <v>41799</v>
      </c>
      <c r="B397">
        <v>9.8360000000000003E-2</v>
      </c>
      <c r="N397" s="23">
        <v>38600</v>
      </c>
      <c r="O397" s="22">
        <v>10.673999999999999</v>
      </c>
    </row>
    <row r="398" spans="1:15">
      <c r="A398" s="3">
        <v>41800</v>
      </c>
      <c r="B398">
        <v>9.8330000000000001E-2</v>
      </c>
      <c r="N398" s="23">
        <v>38601</v>
      </c>
      <c r="O398" s="22">
        <v>10.705</v>
      </c>
    </row>
    <row r="399" spans="1:15">
      <c r="A399" s="3">
        <v>41801</v>
      </c>
      <c r="B399">
        <v>9.8269999999999996E-2</v>
      </c>
      <c r="N399" s="23">
        <v>38602</v>
      </c>
      <c r="O399" s="22">
        <v>10.728</v>
      </c>
    </row>
    <row r="400" spans="1:15">
      <c r="A400" s="3">
        <v>41802</v>
      </c>
      <c r="B400">
        <v>9.8229999999999998E-2</v>
      </c>
      <c r="N400" s="23">
        <v>38603</v>
      </c>
      <c r="O400" s="22">
        <v>10.772</v>
      </c>
    </row>
    <row r="401" spans="1:15">
      <c r="A401" s="3">
        <v>41803</v>
      </c>
      <c r="B401">
        <v>9.7979999999999998E-2</v>
      </c>
      <c r="N401" s="23">
        <v>38604</v>
      </c>
      <c r="O401" s="22">
        <v>10.696</v>
      </c>
    </row>
    <row r="402" spans="1:15">
      <c r="A402" s="3">
        <v>41806</v>
      </c>
      <c r="B402">
        <v>9.8019999999999996E-2</v>
      </c>
      <c r="N402" s="23">
        <v>38607</v>
      </c>
      <c r="O402" s="22">
        <v>10.765000000000001</v>
      </c>
    </row>
    <row r="403" spans="1:15">
      <c r="A403" s="3">
        <v>41807</v>
      </c>
      <c r="B403">
        <v>9.7820000000000004E-2</v>
      </c>
      <c r="N403" s="23">
        <v>38608</v>
      </c>
      <c r="O403" s="22">
        <v>10.788</v>
      </c>
    </row>
    <row r="404" spans="1:15">
      <c r="A404" s="3">
        <v>41808</v>
      </c>
      <c r="B404">
        <v>9.8199999999999996E-2</v>
      </c>
      <c r="N404" s="23">
        <v>38609</v>
      </c>
      <c r="O404" s="22">
        <v>10.766</v>
      </c>
    </row>
    <row r="405" spans="1:15">
      <c r="A405" s="3">
        <v>41809</v>
      </c>
      <c r="B405">
        <v>9.8129999999999995E-2</v>
      </c>
      <c r="N405" s="23">
        <v>38610</v>
      </c>
      <c r="O405" s="22">
        <v>10.795</v>
      </c>
    </row>
    <row r="406" spans="1:15">
      <c r="A406" s="3">
        <v>41810</v>
      </c>
      <c r="B406">
        <v>9.8049999999999998E-2</v>
      </c>
      <c r="N406" s="23">
        <v>38611</v>
      </c>
      <c r="O406" s="22">
        <v>10.808999999999999</v>
      </c>
    </row>
    <row r="407" spans="1:15">
      <c r="A407" s="3">
        <v>41813</v>
      </c>
      <c r="B407">
        <v>9.8140000000000005E-2</v>
      </c>
      <c r="N407" s="23">
        <v>38614</v>
      </c>
      <c r="O407" s="22">
        <v>10.852</v>
      </c>
    </row>
    <row r="408" spans="1:15">
      <c r="A408" s="3">
        <v>41814</v>
      </c>
      <c r="B408">
        <v>9.8159999999999997E-2</v>
      </c>
      <c r="N408" s="23">
        <v>38615</v>
      </c>
      <c r="O408" s="22">
        <v>10.882</v>
      </c>
    </row>
    <row r="409" spans="1:15">
      <c r="A409" s="3">
        <v>41815</v>
      </c>
      <c r="B409">
        <v>9.8080000000000001E-2</v>
      </c>
      <c r="N409" s="23">
        <v>38616</v>
      </c>
      <c r="O409" s="22">
        <v>10.802</v>
      </c>
    </row>
    <row r="410" spans="1:15">
      <c r="A410" s="3">
        <v>41816</v>
      </c>
      <c r="B410">
        <v>9.8369999999999999E-2</v>
      </c>
      <c r="N410" s="23">
        <v>38617</v>
      </c>
      <c r="O410" s="22">
        <v>10.87</v>
      </c>
    </row>
    <row r="411" spans="1:15">
      <c r="A411" s="3">
        <v>41817</v>
      </c>
      <c r="B411">
        <v>9.8619999999999999E-2</v>
      </c>
      <c r="N411" s="23">
        <v>38618</v>
      </c>
      <c r="O411" s="22">
        <v>10.848000000000001</v>
      </c>
    </row>
    <row r="412" spans="1:15">
      <c r="A412" s="3">
        <v>41820</v>
      </c>
      <c r="B412">
        <v>9.8820000000000005E-2</v>
      </c>
      <c r="N412" s="23">
        <v>38621</v>
      </c>
      <c r="O412" s="22">
        <v>10.84</v>
      </c>
    </row>
    <row r="413" spans="1:15">
      <c r="A413" s="3">
        <v>41821</v>
      </c>
      <c r="B413">
        <v>9.8919999999999994E-2</v>
      </c>
      <c r="N413" s="23">
        <v>38622</v>
      </c>
      <c r="O413" s="22">
        <v>10.938000000000001</v>
      </c>
    </row>
    <row r="414" spans="1:15">
      <c r="A414" s="3">
        <v>41822</v>
      </c>
      <c r="B414">
        <v>9.9040000000000003E-2</v>
      </c>
      <c r="N414" s="23">
        <v>38623</v>
      </c>
      <c r="O414" s="22">
        <v>10.9</v>
      </c>
    </row>
    <row r="415" spans="1:15">
      <c r="A415" s="3">
        <v>41823</v>
      </c>
      <c r="B415">
        <v>9.9070000000000005E-2</v>
      </c>
      <c r="N415" s="23">
        <v>38624</v>
      </c>
      <c r="O415" s="22">
        <v>10.893000000000001</v>
      </c>
    </row>
    <row r="416" spans="1:15">
      <c r="A416" s="3">
        <v>41824</v>
      </c>
      <c r="B416">
        <v>9.9070000000000005E-2</v>
      </c>
      <c r="N416" s="23">
        <v>38625</v>
      </c>
      <c r="O416" s="22">
        <v>10.888</v>
      </c>
    </row>
    <row r="417" spans="1:15">
      <c r="A417" s="3">
        <v>41827</v>
      </c>
      <c r="B417">
        <v>9.887E-2</v>
      </c>
      <c r="N417" s="23">
        <v>38628</v>
      </c>
      <c r="O417" s="22">
        <v>10.962</v>
      </c>
    </row>
    <row r="418" spans="1:15">
      <c r="A418" s="3">
        <v>41828</v>
      </c>
      <c r="B418">
        <v>9.8809999999999995E-2</v>
      </c>
      <c r="N418" s="23">
        <v>38629</v>
      </c>
      <c r="O418" s="22">
        <v>10.968999999999999</v>
      </c>
    </row>
    <row r="419" spans="1:15">
      <c r="A419" s="3">
        <v>41829</v>
      </c>
      <c r="B419">
        <v>9.8979999999999999E-2</v>
      </c>
      <c r="N419" s="23">
        <v>38630</v>
      </c>
      <c r="O419" s="22">
        <v>10.971</v>
      </c>
    </row>
    <row r="420" spans="1:15">
      <c r="A420" s="3">
        <v>41830</v>
      </c>
      <c r="B420">
        <v>9.8669999999999994E-2</v>
      </c>
      <c r="N420" s="23">
        <v>38631</v>
      </c>
      <c r="O420" s="22">
        <v>10.874000000000001</v>
      </c>
    </row>
    <row r="421" spans="1:15">
      <c r="A421" s="3">
        <v>41831</v>
      </c>
      <c r="B421">
        <v>9.7979999999999998E-2</v>
      </c>
      <c r="N421" s="23">
        <v>38632</v>
      </c>
      <c r="O421" s="22">
        <v>10.967000000000001</v>
      </c>
    </row>
    <row r="422" spans="1:15">
      <c r="A422" s="3">
        <v>41834</v>
      </c>
      <c r="B422">
        <v>9.8019999999999996E-2</v>
      </c>
      <c r="N422" s="23">
        <v>38635</v>
      </c>
      <c r="O422" s="22">
        <v>10.992000000000001</v>
      </c>
    </row>
    <row r="423" spans="1:15">
      <c r="A423" s="3">
        <v>41835</v>
      </c>
      <c r="B423">
        <v>9.7320000000000004E-2</v>
      </c>
      <c r="N423" s="23">
        <v>38636</v>
      </c>
      <c r="O423" s="22">
        <v>10.997999999999999</v>
      </c>
    </row>
    <row r="424" spans="1:15">
      <c r="A424" s="3">
        <v>41836</v>
      </c>
      <c r="B424">
        <v>9.7059999999999994E-2</v>
      </c>
      <c r="N424" s="23">
        <v>38637</v>
      </c>
      <c r="O424" s="22">
        <v>10.965</v>
      </c>
    </row>
    <row r="425" spans="1:15">
      <c r="A425" s="3">
        <v>41837</v>
      </c>
      <c r="B425">
        <v>9.6759999999999999E-2</v>
      </c>
      <c r="N425" s="23">
        <v>38638</v>
      </c>
      <c r="O425" s="22">
        <v>10.928000000000001</v>
      </c>
    </row>
    <row r="426" spans="1:15">
      <c r="A426" s="3">
        <v>41838</v>
      </c>
      <c r="B426">
        <v>9.7129999999999994E-2</v>
      </c>
      <c r="N426" s="23">
        <v>38639</v>
      </c>
      <c r="O426" s="22">
        <v>10.941000000000001</v>
      </c>
    </row>
    <row r="427" spans="1:15">
      <c r="A427" s="3">
        <v>41841</v>
      </c>
      <c r="B427">
        <v>9.7360000000000002E-2</v>
      </c>
      <c r="N427" s="23">
        <v>38642</v>
      </c>
      <c r="O427" s="22">
        <v>10.97</v>
      </c>
    </row>
    <row r="428" spans="1:15">
      <c r="A428" s="3">
        <v>41842</v>
      </c>
      <c r="B428">
        <v>9.7629999999999995E-2</v>
      </c>
      <c r="N428" s="23">
        <v>38643</v>
      </c>
      <c r="O428" s="22">
        <v>11.002000000000001</v>
      </c>
    </row>
    <row r="429" spans="1:15">
      <c r="A429" s="3">
        <v>41843</v>
      </c>
      <c r="B429">
        <v>9.7650000000000001E-2</v>
      </c>
      <c r="N429" s="23">
        <v>38644</v>
      </c>
      <c r="O429" s="22">
        <v>10.945</v>
      </c>
    </row>
    <row r="430" spans="1:15">
      <c r="A430" s="3">
        <v>41844</v>
      </c>
      <c r="B430">
        <v>9.7110000000000002E-2</v>
      </c>
      <c r="N430" s="23">
        <v>38645</v>
      </c>
      <c r="O430" s="22">
        <v>10.922000000000001</v>
      </c>
    </row>
    <row r="431" spans="1:15">
      <c r="A431" s="3">
        <v>41845</v>
      </c>
      <c r="B431">
        <v>9.7420000000000007E-2</v>
      </c>
      <c r="N431" s="23">
        <v>38646</v>
      </c>
      <c r="O431" s="22">
        <v>10.948</v>
      </c>
    </row>
    <row r="432" spans="1:15">
      <c r="A432" s="3">
        <v>41848</v>
      </c>
      <c r="B432">
        <v>9.7460000000000005E-2</v>
      </c>
      <c r="N432" s="23">
        <v>38649</v>
      </c>
      <c r="O432" s="22">
        <v>10.911</v>
      </c>
    </row>
    <row r="433" spans="1:15">
      <c r="A433" s="3">
        <v>41849</v>
      </c>
      <c r="B433">
        <v>9.7430000000000003E-2</v>
      </c>
      <c r="N433" s="23">
        <v>38650</v>
      </c>
      <c r="O433" s="22">
        <v>10.903</v>
      </c>
    </row>
    <row r="434" spans="1:15">
      <c r="A434" s="3">
        <v>41850</v>
      </c>
      <c r="B434">
        <v>9.7220000000000001E-2</v>
      </c>
      <c r="N434" s="23">
        <v>38651</v>
      </c>
      <c r="O434" s="22">
        <v>11.113</v>
      </c>
    </row>
    <row r="435" spans="1:15">
      <c r="A435" s="3">
        <v>41851</v>
      </c>
      <c r="B435">
        <v>9.6829999999999999E-2</v>
      </c>
      <c r="N435" s="23">
        <v>38652</v>
      </c>
      <c r="O435" s="22">
        <v>11.064</v>
      </c>
    </row>
    <row r="436" spans="1:15">
      <c r="A436" s="3">
        <v>41852</v>
      </c>
      <c r="B436">
        <v>9.6949999999999995E-2</v>
      </c>
      <c r="N436" s="23">
        <v>38653</v>
      </c>
      <c r="O436" s="22">
        <v>11.087999999999999</v>
      </c>
    </row>
    <row r="437" spans="1:15">
      <c r="A437" s="3">
        <v>41855</v>
      </c>
      <c r="B437">
        <v>9.6799999999999997E-2</v>
      </c>
      <c r="N437" s="23">
        <v>38656</v>
      </c>
      <c r="O437" s="22">
        <v>11.186999999999999</v>
      </c>
    </row>
    <row r="438" spans="1:15">
      <c r="A438" s="3">
        <v>41856</v>
      </c>
      <c r="B438">
        <v>9.6579999999999999E-2</v>
      </c>
      <c r="N438" s="23">
        <v>38657</v>
      </c>
      <c r="O438" s="22">
        <v>11.2</v>
      </c>
    </row>
    <row r="439" spans="1:15">
      <c r="A439" s="3">
        <v>41857</v>
      </c>
      <c r="B439">
        <v>9.6729999999999997E-2</v>
      </c>
      <c r="N439" s="23">
        <v>38658</v>
      </c>
      <c r="O439" s="22">
        <v>11.243</v>
      </c>
    </row>
    <row r="440" spans="1:15">
      <c r="A440" s="3">
        <v>41858</v>
      </c>
      <c r="B440">
        <v>9.6439999999999998E-2</v>
      </c>
      <c r="N440" s="23">
        <v>38659</v>
      </c>
      <c r="O440" s="22">
        <v>11.231999999999999</v>
      </c>
    </row>
    <row r="441" spans="1:15">
      <c r="A441" s="3">
        <v>41859</v>
      </c>
      <c r="B441">
        <v>9.6979999999999997E-2</v>
      </c>
      <c r="N441" s="23">
        <v>38660</v>
      </c>
      <c r="O441" s="22">
        <v>11.297000000000001</v>
      </c>
    </row>
    <row r="442" spans="1:15">
      <c r="A442" s="3">
        <v>41862</v>
      </c>
      <c r="B442">
        <v>9.7040000000000001E-2</v>
      </c>
      <c r="N442" s="23">
        <v>38663</v>
      </c>
      <c r="O442" s="22">
        <v>11.212</v>
      </c>
    </row>
    <row r="443" spans="1:15">
      <c r="A443" s="3">
        <v>41863</v>
      </c>
      <c r="B443">
        <v>9.733E-2</v>
      </c>
      <c r="N443" s="23">
        <v>38664</v>
      </c>
      <c r="O443" s="22">
        <v>11.186</v>
      </c>
    </row>
    <row r="444" spans="1:15">
      <c r="A444" s="3">
        <v>41864</v>
      </c>
      <c r="B444">
        <v>9.708E-2</v>
      </c>
      <c r="N444" s="23">
        <v>38665</v>
      </c>
      <c r="O444" s="22">
        <v>11.231999999999999</v>
      </c>
    </row>
    <row r="445" spans="1:15">
      <c r="A445" s="3">
        <v>41865</v>
      </c>
      <c r="B445">
        <v>9.8000000000000004E-2</v>
      </c>
      <c r="N445" s="23">
        <v>38666</v>
      </c>
      <c r="O445" s="22">
        <v>11.31</v>
      </c>
    </row>
    <row r="446" spans="1:15">
      <c r="A446" s="3">
        <v>41866</v>
      </c>
      <c r="B446">
        <v>9.826E-2</v>
      </c>
      <c r="N446" s="23">
        <v>38667</v>
      </c>
      <c r="O446" s="22">
        <v>11.335000000000001</v>
      </c>
    </row>
    <row r="447" spans="1:15">
      <c r="A447" s="3">
        <v>41869</v>
      </c>
      <c r="B447">
        <v>9.8299999999999998E-2</v>
      </c>
      <c r="N447" s="23">
        <v>38670</v>
      </c>
      <c r="O447" s="22">
        <v>11.451000000000001</v>
      </c>
    </row>
    <row r="448" spans="1:15">
      <c r="A448" s="3">
        <v>41870</v>
      </c>
      <c r="B448">
        <v>9.8030000000000006E-2</v>
      </c>
      <c r="N448" s="23">
        <v>38671</v>
      </c>
      <c r="O448" s="22">
        <v>11.493</v>
      </c>
    </row>
    <row r="449" spans="1:15">
      <c r="A449" s="3">
        <v>41871</v>
      </c>
      <c r="B449">
        <v>9.7720000000000001E-2</v>
      </c>
      <c r="N449" s="23">
        <v>38672</v>
      </c>
      <c r="O449" s="22">
        <v>11.49</v>
      </c>
    </row>
    <row r="450" spans="1:15">
      <c r="A450" s="3">
        <v>41872</v>
      </c>
      <c r="B450">
        <v>9.7680000000000003E-2</v>
      </c>
      <c r="N450" s="23">
        <v>38673</v>
      </c>
      <c r="O450" s="22">
        <v>11.475</v>
      </c>
    </row>
    <row r="451" spans="1:15">
      <c r="A451" s="3">
        <v>41873</v>
      </c>
      <c r="B451">
        <v>9.8199999999999996E-2</v>
      </c>
      <c r="N451" s="23">
        <v>38674</v>
      </c>
      <c r="O451" s="22">
        <v>11.493</v>
      </c>
    </row>
    <row r="452" spans="1:15">
      <c r="A452" s="3">
        <v>41876</v>
      </c>
      <c r="B452">
        <v>9.8030000000000006E-2</v>
      </c>
      <c r="N452" s="23">
        <v>38677</v>
      </c>
      <c r="O452" s="22">
        <v>11.454000000000001</v>
      </c>
    </row>
    <row r="453" spans="1:15">
      <c r="A453" s="3">
        <v>41877</v>
      </c>
      <c r="B453">
        <v>9.8390000000000005E-2</v>
      </c>
      <c r="N453" s="23">
        <v>38678</v>
      </c>
      <c r="O453" s="22">
        <v>11.367000000000001</v>
      </c>
    </row>
    <row r="454" spans="1:15">
      <c r="A454" s="3">
        <v>41878</v>
      </c>
      <c r="B454">
        <v>9.8580000000000001E-2</v>
      </c>
      <c r="N454" s="23">
        <v>38679</v>
      </c>
      <c r="O454" s="22">
        <v>11.451000000000001</v>
      </c>
    </row>
    <row r="455" spans="1:15">
      <c r="A455" s="3">
        <v>41879</v>
      </c>
      <c r="B455">
        <v>9.8449999999999996E-2</v>
      </c>
      <c r="N455" s="23">
        <v>38680</v>
      </c>
      <c r="O455" s="22">
        <v>11.458</v>
      </c>
    </row>
    <row r="456" spans="1:15">
      <c r="A456" s="3">
        <v>41880</v>
      </c>
      <c r="B456">
        <v>9.8570000000000005E-2</v>
      </c>
      <c r="N456" s="23">
        <v>38681</v>
      </c>
      <c r="O456" s="22">
        <v>11.488</v>
      </c>
    </row>
    <row r="457" spans="1:15">
      <c r="A457" s="3">
        <v>41883</v>
      </c>
      <c r="B457">
        <v>9.8699999999999996E-2</v>
      </c>
      <c r="N457" s="23">
        <v>38684</v>
      </c>
      <c r="O457" s="22">
        <v>11.439</v>
      </c>
    </row>
    <row r="458" spans="1:15">
      <c r="A458" s="3">
        <v>41884</v>
      </c>
      <c r="B458">
        <v>9.8250000000000004E-2</v>
      </c>
      <c r="N458" s="23">
        <v>38685</v>
      </c>
      <c r="O458" s="22">
        <v>11.545999999999999</v>
      </c>
    </row>
    <row r="459" spans="1:15">
      <c r="A459" s="3">
        <v>41885</v>
      </c>
      <c r="B459">
        <v>9.801E-2</v>
      </c>
      <c r="N459" s="23">
        <v>38686</v>
      </c>
      <c r="O459" s="22">
        <v>11.59</v>
      </c>
    </row>
    <row r="460" spans="1:15">
      <c r="A460" s="3">
        <v>41886</v>
      </c>
      <c r="B460">
        <v>9.7900000000000001E-2</v>
      </c>
      <c r="N460" s="23">
        <v>38687</v>
      </c>
      <c r="O460" s="22">
        <v>11.656000000000001</v>
      </c>
    </row>
    <row r="461" spans="1:15">
      <c r="A461" s="3">
        <v>41887</v>
      </c>
      <c r="B461">
        <v>9.7619999999999998E-2</v>
      </c>
      <c r="N461" s="23">
        <v>38688</v>
      </c>
      <c r="O461" s="22">
        <v>11.618</v>
      </c>
    </row>
    <row r="462" spans="1:15">
      <c r="A462" s="3">
        <v>41890</v>
      </c>
      <c r="B462">
        <v>9.7059999999999994E-2</v>
      </c>
      <c r="N462" s="23">
        <v>38691</v>
      </c>
      <c r="O462" s="22">
        <v>11.657</v>
      </c>
    </row>
    <row r="463" spans="1:15">
      <c r="A463" s="3">
        <v>41891</v>
      </c>
      <c r="B463">
        <v>9.6600000000000005E-2</v>
      </c>
      <c r="N463" s="23">
        <v>38692</v>
      </c>
      <c r="O463" s="22">
        <v>11.686999999999999</v>
      </c>
    </row>
    <row r="464" spans="1:15">
      <c r="A464" s="3">
        <v>41892</v>
      </c>
      <c r="B464">
        <v>9.6839999999999996E-2</v>
      </c>
      <c r="N464" s="23">
        <v>38693</v>
      </c>
      <c r="O464" s="22">
        <v>11.689</v>
      </c>
    </row>
    <row r="465" spans="1:15">
      <c r="A465" s="3">
        <v>41893</v>
      </c>
      <c r="B465">
        <v>9.6449999999999994E-2</v>
      </c>
      <c r="N465" s="23">
        <v>38694</v>
      </c>
      <c r="O465" s="22">
        <v>11.632999999999999</v>
      </c>
    </row>
    <row r="466" spans="1:15">
      <c r="A466" s="3">
        <v>41894</v>
      </c>
      <c r="B466">
        <v>9.6589999999999995E-2</v>
      </c>
      <c r="N466" s="23">
        <v>38695</v>
      </c>
      <c r="O466" s="22">
        <v>11.670999999999999</v>
      </c>
    </row>
    <row r="467" spans="1:15">
      <c r="A467" s="3">
        <v>41897</v>
      </c>
      <c r="B467">
        <v>9.6299999999999997E-2</v>
      </c>
      <c r="N467" s="23">
        <v>38698</v>
      </c>
      <c r="O467" s="22">
        <v>11.587999999999999</v>
      </c>
    </row>
    <row r="468" spans="1:15">
      <c r="A468" s="3">
        <v>41898</v>
      </c>
      <c r="B468">
        <v>9.6850000000000006E-2</v>
      </c>
      <c r="N468" s="23">
        <v>38699</v>
      </c>
      <c r="O468" s="22">
        <v>11.693</v>
      </c>
    </row>
    <row r="469" spans="1:15">
      <c r="A469" s="3">
        <v>41899</v>
      </c>
      <c r="B469">
        <v>9.597E-2</v>
      </c>
      <c r="N469" s="23">
        <v>38700</v>
      </c>
      <c r="O469" s="22">
        <v>11.548999999999999</v>
      </c>
    </row>
    <row r="470" spans="1:15">
      <c r="A470" s="3">
        <v>41900</v>
      </c>
      <c r="B470">
        <v>9.5750000000000002E-2</v>
      </c>
      <c r="N470" s="23">
        <v>38701</v>
      </c>
      <c r="O470" s="22">
        <v>11.461</v>
      </c>
    </row>
    <row r="471" spans="1:15">
      <c r="A471" s="3">
        <v>41901</v>
      </c>
      <c r="B471">
        <v>9.5769999999999994E-2</v>
      </c>
      <c r="N471" s="23">
        <v>38702</v>
      </c>
      <c r="O471" s="22">
        <v>11.381</v>
      </c>
    </row>
    <row r="472" spans="1:15">
      <c r="A472" s="3">
        <v>41904</v>
      </c>
      <c r="B472">
        <v>9.6060000000000006E-2</v>
      </c>
      <c r="N472" s="23">
        <v>38705</v>
      </c>
      <c r="O472" s="22">
        <v>11.412000000000001</v>
      </c>
    </row>
    <row r="473" spans="1:15">
      <c r="A473" s="3">
        <v>41905</v>
      </c>
      <c r="B473">
        <v>9.6140000000000003E-2</v>
      </c>
      <c r="N473" s="23">
        <v>38706</v>
      </c>
      <c r="O473" s="22">
        <v>11.534000000000001</v>
      </c>
    </row>
    <row r="474" spans="1:15">
      <c r="A474" s="3">
        <v>41906</v>
      </c>
      <c r="B474">
        <v>9.6170000000000005E-2</v>
      </c>
      <c r="N474" s="23">
        <v>38707</v>
      </c>
      <c r="O474" s="22">
        <v>11.526</v>
      </c>
    </row>
    <row r="475" spans="1:15">
      <c r="A475" s="3">
        <v>41907</v>
      </c>
      <c r="B475">
        <v>9.5810000000000006E-2</v>
      </c>
      <c r="N475" s="23">
        <v>38708</v>
      </c>
      <c r="O475" s="22">
        <v>11.465999999999999</v>
      </c>
    </row>
    <row r="476" spans="1:15">
      <c r="A476" s="3">
        <v>41908</v>
      </c>
      <c r="B476">
        <v>9.5310000000000006E-2</v>
      </c>
      <c r="N476" s="23">
        <v>38709</v>
      </c>
      <c r="O476" s="22">
        <v>11.471</v>
      </c>
    </row>
    <row r="477" spans="1:15">
      <c r="A477" s="3">
        <v>41911</v>
      </c>
      <c r="B477">
        <v>9.4710000000000003E-2</v>
      </c>
      <c r="N477" s="23">
        <v>38712</v>
      </c>
      <c r="O477" s="22">
        <v>11.497999999999999</v>
      </c>
    </row>
    <row r="478" spans="1:15">
      <c r="A478" s="3">
        <v>41912</v>
      </c>
      <c r="B478">
        <v>9.4469999999999998E-2</v>
      </c>
      <c r="N478" s="23">
        <v>38713</v>
      </c>
      <c r="O478" s="22">
        <v>11.596</v>
      </c>
    </row>
    <row r="479" spans="1:15">
      <c r="A479" s="3">
        <v>41913</v>
      </c>
      <c r="B479">
        <v>9.4149999999999998E-2</v>
      </c>
      <c r="N479" s="23">
        <v>38714</v>
      </c>
      <c r="O479" s="22">
        <v>11.643000000000001</v>
      </c>
    </row>
    <row r="480" spans="1:15">
      <c r="A480" s="3">
        <v>41914</v>
      </c>
      <c r="B480">
        <v>9.4350000000000003E-2</v>
      </c>
      <c r="N480" s="23">
        <v>38715</v>
      </c>
      <c r="O480" s="22">
        <v>11.65</v>
      </c>
    </row>
    <row r="481" spans="1:15">
      <c r="A481" s="3">
        <v>41915</v>
      </c>
      <c r="B481">
        <v>9.3729999999999994E-2</v>
      </c>
      <c r="N481" s="23">
        <v>38716</v>
      </c>
      <c r="O481" s="22">
        <v>11.656000000000001</v>
      </c>
    </row>
    <row r="482" spans="1:15">
      <c r="A482" s="3">
        <v>41918</v>
      </c>
      <c r="B482">
        <v>9.393E-2</v>
      </c>
      <c r="N482" s="23">
        <v>38719</v>
      </c>
      <c r="O482" s="22">
        <v>11.696999999999999</v>
      </c>
    </row>
    <row r="483" spans="1:15">
      <c r="A483" s="3">
        <v>41919</v>
      </c>
      <c r="B483">
        <v>9.375E-2</v>
      </c>
      <c r="N483" s="23">
        <v>38720</v>
      </c>
      <c r="O483" s="22">
        <v>11.555</v>
      </c>
    </row>
    <row r="484" spans="1:15">
      <c r="A484" s="3">
        <v>41920</v>
      </c>
      <c r="B484">
        <v>9.3560000000000004E-2</v>
      </c>
      <c r="N484" s="23">
        <v>38721</v>
      </c>
      <c r="O484" s="22">
        <v>11.63</v>
      </c>
    </row>
    <row r="485" spans="1:15">
      <c r="A485" s="3">
        <v>41921</v>
      </c>
      <c r="B485">
        <v>9.3600000000000003E-2</v>
      </c>
      <c r="N485" s="23">
        <v>38722</v>
      </c>
      <c r="O485" s="22">
        <v>11.739000000000001</v>
      </c>
    </row>
    <row r="486" spans="1:15">
      <c r="A486" s="3">
        <v>41922</v>
      </c>
      <c r="B486">
        <v>9.3149999999999997E-2</v>
      </c>
      <c r="N486" s="23">
        <v>38723</v>
      </c>
      <c r="O486" s="22">
        <v>11.585000000000001</v>
      </c>
    </row>
    <row r="487" spans="1:15">
      <c r="A487" s="3">
        <v>41925</v>
      </c>
      <c r="B487">
        <v>9.3710000000000002E-2</v>
      </c>
      <c r="N487" s="23">
        <v>38726</v>
      </c>
      <c r="O487" s="22">
        <v>11.711</v>
      </c>
    </row>
    <row r="488" spans="1:15">
      <c r="A488" s="3">
        <v>41926</v>
      </c>
      <c r="B488">
        <v>9.3840000000000007E-2</v>
      </c>
      <c r="N488" s="23">
        <v>38727</v>
      </c>
      <c r="O488" s="22">
        <v>11.641999999999999</v>
      </c>
    </row>
    <row r="489" spans="1:15">
      <c r="A489" s="3">
        <v>41927</v>
      </c>
      <c r="B489">
        <v>9.425E-2</v>
      </c>
      <c r="N489" s="23">
        <v>38728</v>
      </c>
      <c r="O489" s="22">
        <v>11.592000000000001</v>
      </c>
    </row>
    <row r="490" spans="1:15">
      <c r="A490" s="3">
        <v>41928</v>
      </c>
      <c r="B490">
        <v>9.4240000000000004E-2</v>
      </c>
      <c r="N490" s="23">
        <v>38729</v>
      </c>
      <c r="O490" s="22">
        <v>11.742000000000001</v>
      </c>
    </row>
    <row r="491" spans="1:15">
      <c r="A491" s="3">
        <v>41929</v>
      </c>
      <c r="B491">
        <v>9.4049999999999995E-2</v>
      </c>
      <c r="N491" s="23">
        <v>38730</v>
      </c>
      <c r="O491" s="22">
        <v>11.561</v>
      </c>
    </row>
    <row r="492" spans="1:15">
      <c r="A492" s="3">
        <v>41932</v>
      </c>
      <c r="B492">
        <v>9.4659999999999994E-2</v>
      </c>
      <c r="N492" s="23">
        <v>38733</v>
      </c>
      <c r="O492" s="22">
        <v>11.7</v>
      </c>
    </row>
    <row r="493" spans="1:15">
      <c r="A493" s="3">
        <v>41933</v>
      </c>
      <c r="B493">
        <v>9.4759999999999997E-2</v>
      </c>
      <c r="N493" s="23">
        <v>38734</v>
      </c>
      <c r="O493" s="22">
        <v>11.675000000000001</v>
      </c>
    </row>
    <row r="494" spans="1:15">
      <c r="A494" s="3">
        <v>41934</v>
      </c>
      <c r="B494">
        <v>9.4899999999999998E-2</v>
      </c>
      <c r="N494" s="23">
        <v>38735</v>
      </c>
      <c r="O494" s="22">
        <v>11.614000000000001</v>
      </c>
    </row>
    <row r="495" spans="1:15">
      <c r="A495" s="3">
        <v>41935</v>
      </c>
      <c r="B495">
        <v>9.4329999999999997E-2</v>
      </c>
      <c r="N495" s="23">
        <v>38736</v>
      </c>
      <c r="O495" s="22">
        <v>11.715999999999999</v>
      </c>
    </row>
    <row r="496" spans="1:15">
      <c r="A496" s="3">
        <v>41936</v>
      </c>
      <c r="B496">
        <v>9.4600000000000004E-2</v>
      </c>
      <c r="N496" s="23">
        <v>38737</v>
      </c>
      <c r="O496" s="22">
        <v>11.686999999999999</v>
      </c>
    </row>
    <row r="497" spans="1:15">
      <c r="A497" s="3">
        <v>41939</v>
      </c>
      <c r="B497">
        <v>9.5070000000000002E-2</v>
      </c>
      <c r="N497" s="23">
        <v>38740</v>
      </c>
      <c r="O497" s="22">
        <v>11.662000000000001</v>
      </c>
    </row>
    <row r="498" spans="1:15">
      <c r="A498" s="3">
        <v>41940</v>
      </c>
      <c r="B498">
        <v>9.5420000000000005E-2</v>
      </c>
      <c r="N498" s="23">
        <v>38741</v>
      </c>
      <c r="O498" s="22">
        <v>11.756</v>
      </c>
    </row>
    <row r="499" spans="1:15">
      <c r="A499" s="3">
        <v>41941</v>
      </c>
      <c r="B499">
        <v>9.486E-2</v>
      </c>
      <c r="N499" s="23">
        <v>38742</v>
      </c>
      <c r="O499" s="22">
        <v>11.958</v>
      </c>
    </row>
    <row r="500" spans="1:15">
      <c r="A500" s="3">
        <v>41942</v>
      </c>
      <c r="B500">
        <v>9.4820000000000002E-2</v>
      </c>
      <c r="N500" s="23">
        <v>38743</v>
      </c>
      <c r="O500" s="22">
        <v>12.016</v>
      </c>
    </row>
    <row r="501" spans="1:15">
      <c r="A501" s="3">
        <v>41943</v>
      </c>
      <c r="B501">
        <v>9.3130000000000004E-2</v>
      </c>
      <c r="N501" s="23">
        <v>38744</v>
      </c>
      <c r="O501" s="22">
        <v>12.081</v>
      </c>
    </row>
    <row r="502" spans="1:15">
      <c r="A502" s="3">
        <v>41946</v>
      </c>
      <c r="B502">
        <v>9.2270000000000005E-2</v>
      </c>
      <c r="N502" s="23">
        <v>38747</v>
      </c>
      <c r="O502" s="22">
        <v>12.115</v>
      </c>
    </row>
    <row r="503" spans="1:15">
      <c r="A503" s="3">
        <v>41947</v>
      </c>
      <c r="B503">
        <v>9.2740000000000003E-2</v>
      </c>
      <c r="N503" s="23">
        <v>38748</v>
      </c>
      <c r="O503" s="22">
        <v>12.15</v>
      </c>
    </row>
    <row r="504" spans="1:15">
      <c r="A504" s="3">
        <v>41948</v>
      </c>
      <c r="B504">
        <v>9.1700000000000004E-2</v>
      </c>
      <c r="N504" s="23">
        <v>38749</v>
      </c>
      <c r="O504" s="22">
        <v>12.274000000000001</v>
      </c>
    </row>
    <row r="505" spans="1:15">
      <c r="A505" s="3">
        <v>41949</v>
      </c>
      <c r="B505">
        <v>9.1539999999999996E-2</v>
      </c>
      <c r="N505" s="23">
        <v>38750</v>
      </c>
      <c r="O505" s="22">
        <v>12.2</v>
      </c>
    </row>
    <row r="506" spans="1:15">
      <c r="A506" s="3">
        <v>41950</v>
      </c>
      <c r="B506">
        <v>9.1980000000000006E-2</v>
      </c>
      <c r="N506" s="23">
        <v>38751</v>
      </c>
      <c r="O506" s="22">
        <v>12.259</v>
      </c>
    </row>
    <row r="507" spans="1:15">
      <c r="A507" s="3">
        <v>41953</v>
      </c>
      <c r="B507">
        <v>9.1700000000000004E-2</v>
      </c>
      <c r="N507" s="23">
        <v>38754</v>
      </c>
      <c r="O507" s="22">
        <v>12.365</v>
      </c>
    </row>
    <row r="508" spans="1:15">
      <c r="A508" s="3">
        <v>41954</v>
      </c>
      <c r="B508">
        <v>9.1350000000000001E-2</v>
      </c>
      <c r="N508" s="23">
        <v>38755</v>
      </c>
      <c r="O508" s="22">
        <v>12.183999999999999</v>
      </c>
    </row>
    <row r="509" spans="1:15">
      <c r="A509" s="3">
        <v>41955</v>
      </c>
      <c r="B509">
        <v>9.128E-2</v>
      </c>
      <c r="N509" s="23">
        <v>38756</v>
      </c>
      <c r="O509" s="22">
        <v>12.204000000000001</v>
      </c>
    </row>
    <row r="510" spans="1:15">
      <c r="A510" s="3">
        <v>41956</v>
      </c>
      <c r="B510">
        <v>9.1189999999999993E-2</v>
      </c>
      <c r="N510" s="23">
        <v>38757</v>
      </c>
      <c r="O510" s="22">
        <v>12.218</v>
      </c>
    </row>
    <row r="511" spans="1:15">
      <c r="A511" s="3">
        <v>41957</v>
      </c>
      <c r="B511">
        <v>9.0840000000000004E-2</v>
      </c>
      <c r="N511" s="23">
        <v>38758</v>
      </c>
      <c r="O511" s="22">
        <v>12.179</v>
      </c>
    </row>
    <row r="512" spans="1:15">
      <c r="A512" s="3">
        <v>41960</v>
      </c>
      <c r="B512">
        <v>9.0829999999999994E-2</v>
      </c>
      <c r="N512" s="23">
        <v>38761</v>
      </c>
      <c r="O512" s="22">
        <v>12.055999999999999</v>
      </c>
    </row>
    <row r="513" spans="1:15">
      <c r="A513" s="3">
        <v>41961</v>
      </c>
      <c r="B513">
        <v>9.0840000000000004E-2</v>
      </c>
      <c r="N513" s="23">
        <v>38762</v>
      </c>
      <c r="O513" s="22">
        <v>12.103999999999999</v>
      </c>
    </row>
    <row r="514" spans="1:15">
      <c r="A514" s="3">
        <v>41962</v>
      </c>
      <c r="B514">
        <v>8.9779999999999999E-2</v>
      </c>
      <c r="N514" s="23">
        <v>38763</v>
      </c>
      <c r="O514" s="22">
        <v>12.101000000000001</v>
      </c>
    </row>
    <row r="515" spans="1:15">
      <c r="A515" s="3">
        <v>41963</v>
      </c>
      <c r="B515">
        <v>8.992E-2</v>
      </c>
      <c r="N515" s="23">
        <v>38764</v>
      </c>
      <c r="O515" s="22">
        <v>12.066000000000001</v>
      </c>
    </row>
    <row r="516" spans="1:15">
      <c r="A516" s="3">
        <v>41964</v>
      </c>
      <c r="B516">
        <v>8.9969999999999994E-2</v>
      </c>
      <c r="N516" s="23">
        <v>38765</v>
      </c>
      <c r="O516" s="22">
        <v>12.137</v>
      </c>
    </row>
    <row r="517" spans="1:15">
      <c r="A517" s="3">
        <v>41967</v>
      </c>
      <c r="B517">
        <v>8.9770000000000003E-2</v>
      </c>
      <c r="N517" s="23">
        <v>38768</v>
      </c>
      <c r="O517" s="22">
        <v>12.221</v>
      </c>
    </row>
    <row r="518" spans="1:15">
      <c r="A518" s="3">
        <v>41968</v>
      </c>
      <c r="B518">
        <v>9.0079999999999993E-2</v>
      </c>
      <c r="N518" s="23">
        <v>38769</v>
      </c>
      <c r="O518" s="22">
        <v>12.256</v>
      </c>
    </row>
    <row r="519" spans="1:15">
      <c r="A519" s="3">
        <v>41969</v>
      </c>
      <c r="B519">
        <v>9.06E-2</v>
      </c>
      <c r="N519" s="23">
        <v>38770</v>
      </c>
      <c r="O519" s="22">
        <v>12.162000000000001</v>
      </c>
    </row>
    <row r="520" spans="1:15">
      <c r="A520" s="3">
        <v>41970</v>
      </c>
      <c r="B520">
        <v>9.0880000000000002E-2</v>
      </c>
      <c r="N520" s="23">
        <v>38771</v>
      </c>
      <c r="O520" s="22">
        <v>12.087</v>
      </c>
    </row>
    <row r="521" spans="1:15">
      <c r="A521" s="3">
        <v>41971</v>
      </c>
      <c r="B521">
        <v>8.9829999999999993E-2</v>
      </c>
      <c r="N521" s="23">
        <v>38772</v>
      </c>
      <c r="O521" s="22">
        <v>12.095000000000001</v>
      </c>
    </row>
    <row r="522" spans="1:15">
      <c r="A522" s="3">
        <v>41974</v>
      </c>
      <c r="B522">
        <v>9.01E-2</v>
      </c>
      <c r="N522" s="23">
        <v>38775</v>
      </c>
      <c r="O522" s="22">
        <v>11.984999999999999</v>
      </c>
    </row>
    <row r="523" spans="1:15">
      <c r="A523" s="3">
        <v>41975</v>
      </c>
      <c r="B523">
        <v>8.9660000000000004E-2</v>
      </c>
      <c r="N523" s="23">
        <v>38776</v>
      </c>
      <c r="O523" s="22">
        <v>11.920999999999999</v>
      </c>
    </row>
    <row r="524" spans="1:15">
      <c r="A524" s="3">
        <v>41976</v>
      </c>
      <c r="B524">
        <v>8.9599999999999999E-2</v>
      </c>
      <c r="N524" s="23">
        <v>38777</v>
      </c>
      <c r="O524" s="22">
        <v>11.957000000000001</v>
      </c>
    </row>
    <row r="525" spans="1:15">
      <c r="A525" s="3">
        <v>41977</v>
      </c>
      <c r="B525">
        <v>8.9899999999999994E-2</v>
      </c>
      <c r="N525" s="23">
        <v>38778</v>
      </c>
      <c r="O525" s="22">
        <v>11.955</v>
      </c>
    </row>
    <row r="526" spans="1:15">
      <c r="A526" s="3">
        <v>41978</v>
      </c>
      <c r="B526">
        <v>8.9149999999999993E-2</v>
      </c>
      <c r="N526" s="23">
        <v>38779</v>
      </c>
      <c r="O526" s="22">
        <v>11.984</v>
      </c>
    </row>
    <row r="527" spans="1:15">
      <c r="A527" s="3">
        <v>41981</v>
      </c>
      <c r="B527">
        <v>8.9899999999999994E-2</v>
      </c>
      <c r="N527" s="23">
        <v>38782</v>
      </c>
      <c r="O527" s="22">
        <v>12.06</v>
      </c>
    </row>
    <row r="528" spans="1:15">
      <c r="A528" s="3">
        <v>41982</v>
      </c>
      <c r="B528">
        <v>9.0509999999999993E-2</v>
      </c>
      <c r="N528" s="23">
        <v>38783</v>
      </c>
      <c r="O528" s="22">
        <v>12.066000000000001</v>
      </c>
    </row>
    <row r="529" spans="1:15">
      <c r="A529" s="3">
        <v>41983</v>
      </c>
      <c r="B529">
        <v>9.0749999999999997E-2</v>
      </c>
      <c r="N529" s="23">
        <v>38784</v>
      </c>
      <c r="O529" s="22">
        <v>11.999000000000001</v>
      </c>
    </row>
    <row r="530" spans="1:15">
      <c r="A530" s="3">
        <v>41984</v>
      </c>
      <c r="B530">
        <v>9.0670000000000001E-2</v>
      </c>
      <c r="N530" s="23">
        <v>38785</v>
      </c>
      <c r="O530" s="22">
        <v>12.036</v>
      </c>
    </row>
    <row r="531" spans="1:15">
      <c r="A531" s="3">
        <v>41985</v>
      </c>
      <c r="B531">
        <v>9.0560000000000002E-2</v>
      </c>
      <c r="N531" s="23">
        <v>38786</v>
      </c>
      <c r="O531" s="22">
        <v>12.147</v>
      </c>
    </row>
    <row r="532" spans="1:15">
      <c r="A532" s="3">
        <v>41988</v>
      </c>
      <c r="B532">
        <v>9.1090000000000004E-2</v>
      </c>
      <c r="N532" s="23">
        <v>38789</v>
      </c>
      <c r="O532" s="22">
        <v>12.106</v>
      </c>
    </row>
    <row r="533" spans="1:15">
      <c r="A533" s="3">
        <v>41989</v>
      </c>
      <c r="B533">
        <v>9.2509999999999995E-2</v>
      </c>
      <c r="N533" s="23">
        <v>38790</v>
      </c>
      <c r="O533" s="22">
        <v>12.038</v>
      </c>
    </row>
    <row r="534" spans="1:15">
      <c r="A534" s="3">
        <v>41990</v>
      </c>
      <c r="B534">
        <v>9.1079999999999994E-2</v>
      </c>
      <c r="N534" s="23">
        <v>38791</v>
      </c>
      <c r="O534" s="22">
        <v>12.04</v>
      </c>
    </row>
    <row r="535" spans="1:15">
      <c r="A535" s="3">
        <v>41991</v>
      </c>
      <c r="B535">
        <v>9.0929999999999997E-2</v>
      </c>
      <c r="N535" s="23">
        <v>38792</v>
      </c>
      <c r="O535" s="22">
        <v>11.981</v>
      </c>
    </row>
    <row r="536" spans="1:15">
      <c r="A536" s="3">
        <v>41992</v>
      </c>
      <c r="B536">
        <v>9.0920000000000001E-2</v>
      </c>
      <c r="N536" s="23">
        <v>38793</v>
      </c>
      <c r="O536" s="22">
        <v>11.936</v>
      </c>
    </row>
    <row r="537" spans="1:15">
      <c r="A537" s="3">
        <v>41995</v>
      </c>
      <c r="B537">
        <v>9.0929999999999997E-2</v>
      </c>
      <c r="N537" s="23">
        <v>38796</v>
      </c>
      <c r="O537" s="22">
        <v>12.035</v>
      </c>
    </row>
    <row r="538" spans="1:15">
      <c r="A538" s="3">
        <v>41996</v>
      </c>
      <c r="B538">
        <v>9.0370000000000006E-2</v>
      </c>
      <c r="N538" s="23">
        <v>38797</v>
      </c>
      <c r="O538" s="22">
        <v>12.111000000000001</v>
      </c>
    </row>
    <row r="539" spans="1:15">
      <c r="A539" s="3">
        <v>41997</v>
      </c>
      <c r="B539">
        <v>9.0499999999999997E-2</v>
      </c>
      <c r="N539" s="23">
        <v>38798</v>
      </c>
      <c r="O539" s="22">
        <v>12.02</v>
      </c>
    </row>
    <row r="540" spans="1:15">
      <c r="A540" s="3">
        <v>41998</v>
      </c>
      <c r="B540">
        <v>9.0759999999999993E-2</v>
      </c>
      <c r="N540" s="23">
        <v>38799</v>
      </c>
      <c r="O540" s="22">
        <v>12.082000000000001</v>
      </c>
    </row>
    <row r="541" spans="1:15">
      <c r="A541" s="3">
        <v>41999</v>
      </c>
      <c r="B541">
        <v>9.0410000000000004E-2</v>
      </c>
      <c r="N541" s="23">
        <v>38800</v>
      </c>
      <c r="O541" s="22">
        <v>11.991</v>
      </c>
    </row>
    <row r="542" spans="1:15">
      <c r="A542" s="3">
        <v>42002</v>
      </c>
      <c r="B542">
        <v>9.0910000000000005E-2</v>
      </c>
      <c r="N542" s="23">
        <v>38803</v>
      </c>
      <c r="O542" s="22">
        <v>11.965999999999999</v>
      </c>
    </row>
    <row r="543" spans="1:15">
      <c r="A543" s="3">
        <v>42003</v>
      </c>
      <c r="B543">
        <v>9.1179999999999997E-2</v>
      </c>
      <c r="N543" s="23">
        <v>38804</v>
      </c>
      <c r="O543" s="22">
        <v>12.074</v>
      </c>
    </row>
    <row r="544" spans="1:15">
      <c r="A544" s="3">
        <v>42004</v>
      </c>
      <c r="B544">
        <v>9.1420000000000001E-2</v>
      </c>
      <c r="N544" s="23">
        <v>38805</v>
      </c>
      <c r="O544" s="22">
        <v>12.082000000000001</v>
      </c>
    </row>
    <row r="545" spans="1:15">
      <c r="A545" s="3">
        <v>42005</v>
      </c>
      <c r="B545">
        <v>9.1469999999999996E-2</v>
      </c>
      <c r="N545" s="23">
        <v>38806</v>
      </c>
      <c r="O545" s="22">
        <v>12.022</v>
      </c>
    </row>
    <row r="546" spans="1:15">
      <c r="A546" s="3">
        <v>42006</v>
      </c>
      <c r="B546">
        <v>9.0329999999999994E-2</v>
      </c>
      <c r="N546" s="23">
        <v>38807</v>
      </c>
      <c r="O546" s="22">
        <v>12.121</v>
      </c>
    </row>
    <row r="547" spans="1:15">
      <c r="A547" s="3">
        <v>42009</v>
      </c>
      <c r="B547">
        <v>9.0090000000000003E-2</v>
      </c>
      <c r="N547" s="23">
        <v>38810</v>
      </c>
      <c r="O547" s="22">
        <v>12.122</v>
      </c>
    </row>
    <row r="548" spans="1:15">
      <c r="A548" s="3">
        <v>42010</v>
      </c>
      <c r="B548">
        <v>9.0969999999999995E-2</v>
      </c>
      <c r="N548" s="23">
        <v>38811</v>
      </c>
      <c r="O548" s="22">
        <v>12.202999999999999</v>
      </c>
    </row>
    <row r="549" spans="1:15">
      <c r="A549" s="3">
        <v>42011</v>
      </c>
      <c r="B549">
        <v>9.1009999999999994E-2</v>
      </c>
      <c r="N549" s="23">
        <v>38812</v>
      </c>
      <c r="O549" s="22">
        <v>12.266</v>
      </c>
    </row>
    <row r="550" spans="1:15">
      <c r="A550" s="3">
        <v>42012</v>
      </c>
      <c r="B550">
        <v>9.1289999999999996E-2</v>
      </c>
      <c r="N550" s="23">
        <v>38813</v>
      </c>
      <c r="O550" s="22">
        <v>12.349</v>
      </c>
    </row>
    <row r="551" spans="1:15">
      <c r="A551" s="3">
        <v>42013</v>
      </c>
      <c r="B551">
        <v>9.214E-2</v>
      </c>
      <c r="N551" s="23">
        <v>38814</v>
      </c>
      <c r="O551" s="22">
        <v>12.41</v>
      </c>
    </row>
    <row r="552" spans="1:15">
      <c r="A552" s="3">
        <v>42016</v>
      </c>
      <c r="B552">
        <v>9.2359999999999998E-2</v>
      </c>
      <c r="N552" s="23">
        <v>38817</v>
      </c>
      <c r="O552" s="22">
        <v>12.407999999999999</v>
      </c>
    </row>
    <row r="553" spans="1:15">
      <c r="A553" s="3">
        <v>42017</v>
      </c>
      <c r="B553">
        <v>9.2689999999999995E-2</v>
      </c>
      <c r="N553" s="23">
        <v>38818</v>
      </c>
      <c r="O553" s="22">
        <v>12.387</v>
      </c>
    </row>
    <row r="554" spans="1:15">
      <c r="A554" s="3">
        <v>42018</v>
      </c>
      <c r="B554">
        <v>9.2350000000000002E-2</v>
      </c>
      <c r="N554" s="23">
        <v>38819</v>
      </c>
      <c r="O554" s="22">
        <v>12.345000000000001</v>
      </c>
    </row>
    <row r="555" spans="1:15">
      <c r="A555" s="3">
        <v>42019</v>
      </c>
      <c r="B555">
        <v>9.2960000000000001E-2</v>
      </c>
      <c r="N555" s="23">
        <v>38820</v>
      </c>
      <c r="O555" s="22">
        <v>12.329000000000001</v>
      </c>
    </row>
    <row r="556" spans="1:15">
      <c r="A556" s="3">
        <v>42020</v>
      </c>
      <c r="B556">
        <v>9.2619999999999994E-2</v>
      </c>
      <c r="N556" s="23">
        <v>38821</v>
      </c>
      <c r="O556" s="22">
        <v>12.384</v>
      </c>
    </row>
    <row r="557" spans="1:15">
      <c r="A557" s="3">
        <v>42023</v>
      </c>
      <c r="B557">
        <v>9.264E-2</v>
      </c>
      <c r="N557" s="23">
        <v>38824</v>
      </c>
      <c r="O557" s="22">
        <v>12.324999999999999</v>
      </c>
    </row>
    <row r="558" spans="1:15">
      <c r="A558" s="3">
        <v>42024</v>
      </c>
      <c r="B558">
        <v>9.1910000000000006E-2</v>
      </c>
      <c r="N558" s="23">
        <v>38825</v>
      </c>
      <c r="O558" s="22">
        <v>12.28</v>
      </c>
    </row>
    <row r="559" spans="1:15">
      <c r="A559" s="3">
        <v>42025</v>
      </c>
      <c r="B559">
        <v>9.2399999999999996E-2</v>
      </c>
      <c r="N559" s="23">
        <v>38826</v>
      </c>
      <c r="O559" s="22">
        <v>12.401999999999999</v>
      </c>
    </row>
    <row r="560" spans="1:15">
      <c r="A560" s="3">
        <v>42026</v>
      </c>
      <c r="B560">
        <v>9.2149999999999996E-2</v>
      </c>
      <c r="N560" s="23">
        <v>38827</v>
      </c>
      <c r="O560" s="22">
        <v>12.395</v>
      </c>
    </row>
    <row r="561" spans="1:15">
      <c r="A561" s="3">
        <v>42027</v>
      </c>
      <c r="B561">
        <v>9.2789999999999997E-2</v>
      </c>
      <c r="N561" s="23">
        <v>38828</v>
      </c>
      <c r="O561" s="22">
        <v>12.292</v>
      </c>
    </row>
    <row r="562" spans="1:15">
      <c r="A562" s="3">
        <v>42030</v>
      </c>
      <c r="B562">
        <v>9.2499999999999999E-2</v>
      </c>
      <c r="N562" s="23">
        <v>38831</v>
      </c>
      <c r="O562" s="22">
        <v>12.198</v>
      </c>
    </row>
    <row r="563" spans="1:15">
      <c r="A563" s="3">
        <v>42031</v>
      </c>
      <c r="B563">
        <v>9.2770000000000005E-2</v>
      </c>
      <c r="N563" s="23">
        <v>38832</v>
      </c>
      <c r="O563" s="22">
        <v>12.148999999999999</v>
      </c>
    </row>
    <row r="564" spans="1:15">
      <c r="A564" s="3">
        <v>42032</v>
      </c>
      <c r="B564">
        <v>9.2090000000000005E-2</v>
      </c>
      <c r="N564" s="23">
        <v>38833</v>
      </c>
      <c r="O564" s="22">
        <v>12.121</v>
      </c>
    </row>
    <row r="565" spans="1:15">
      <c r="A565" s="3">
        <v>42033</v>
      </c>
      <c r="B565">
        <v>9.0910000000000005E-2</v>
      </c>
      <c r="N565" s="23">
        <v>38834</v>
      </c>
      <c r="O565" s="22">
        <v>12.074999999999999</v>
      </c>
    </row>
    <row r="566" spans="1:15">
      <c r="A566" s="3">
        <v>42034</v>
      </c>
      <c r="B566">
        <v>9.0700000000000003E-2</v>
      </c>
      <c r="N566" s="23">
        <v>38835</v>
      </c>
      <c r="O566" s="22">
        <v>12.07</v>
      </c>
    </row>
    <row r="567" spans="1:15">
      <c r="A567" s="3">
        <v>42037</v>
      </c>
      <c r="B567">
        <v>9.0959999999999999E-2</v>
      </c>
      <c r="N567" s="23">
        <v>38838</v>
      </c>
      <c r="O567" s="22">
        <v>12.02</v>
      </c>
    </row>
    <row r="568" spans="1:15">
      <c r="A568" s="3">
        <v>42038</v>
      </c>
      <c r="B568">
        <v>9.1490000000000002E-2</v>
      </c>
      <c r="N568" s="23">
        <v>38839</v>
      </c>
      <c r="O568" s="22">
        <v>12.055999999999999</v>
      </c>
    </row>
    <row r="569" spans="1:15">
      <c r="A569" s="3">
        <v>42039</v>
      </c>
      <c r="B569">
        <v>9.1910000000000006E-2</v>
      </c>
      <c r="N569" s="23">
        <v>38840</v>
      </c>
      <c r="O569" s="22">
        <v>12.157</v>
      </c>
    </row>
    <row r="570" spans="1:15">
      <c r="A570" s="3">
        <v>42040</v>
      </c>
      <c r="B570">
        <v>9.2030000000000001E-2</v>
      </c>
      <c r="N570" s="23">
        <v>38841</v>
      </c>
      <c r="O570" s="22">
        <v>12.097</v>
      </c>
    </row>
    <row r="571" spans="1:15">
      <c r="A571" s="3">
        <v>42041</v>
      </c>
      <c r="B571">
        <v>9.1079999999999994E-2</v>
      </c>
      <c r="N571" s="23">
        <v>38842</v>
      </c>
      <c r="O571" s="22">
        <v>11.981</v>
      </c>
    </row>
    <row r="572" spans="1:15">
      <c r="A572" s="3">
        <v>42044</v>
      </c>
      <c r="B572">
        <v>9.1319999999999998E-2</v>
      </c>
      <c r="N572" s="23">
        <v>38845</v>
      </c>
      <c r="O572" s="22">
        <v>12.032999999999999</v>
      </c>
    </row>
    <row r="573" spans="1:15">
      <c r="A573" s="3">
        <v>42045</v>
      </c>
      <c r="B573">
        <v>9.0959999999999999E-2</v>
      </c>
      <c r="N573" s="23">
        <v>38846</v>
      </c>
      <c r="O573" s="22">
        <v>11.914999999999999</v>
      </c>
    </row>
    <row r="574" spans="1:15">
      <c r="A574" s="3">
        <v>42046</v>
      </c>
      <c r="B574">
        <v>9.0240000000000001E-2</v>
      </c>
      <c r="N574" s="23">
        <v>38847</v>
      </c>
      <c r="O574" s="22">
        <v>11.894</v>
      </c>
    </row>
    <row r="575" spans="1:15">
      <c r="A575" s="3">
        <v>42047</v>
      </c>
      <c r="B575">
        <v>9.078E-2</v>
      </c>
      <c r="N575" s="23">
        <v>38848</v>
      </c>
      <c r="O575" s="22">
        <v>11.834</v>
      </c>
    </row>
    <row r="576" spans="1:15">
      <c r="A576" s="3">
        <v>42048</v>
      </c>
      <c r="B576">
        <v>9.1050000000000006E-2</v>
      </c>
      <c r="N576" s="23">
        <v>38849</v>
      </c>
      <c r="O576" s="22">
        <v>11.794</v>
      </c>
    </row>
    <row r="577" spans="1:15">
      <c r="A577" s="3">
        <v>42051</v>
      </c>
      <c r="B577">
        <v>9.0759999999999993E-2</v>
      </c>
      <c r="N577" s="23">
        <v>38852</v>
      </c>
      <c r="O577" s="22">
        <v>11.712999999999999</v>
      </c>
    </row>
    <row r="578" spans="1:15">
      <c r="A578" s="3">
        <v>42052</v>
      </c>
      <c r="B578">
        <v>9.0179999999999996E-2</v>
      </c>
      <c r="N578" s="23">
        <v>38853</v>
      </c>
      <c r="O578" s="22">
        <v>11.614000000000001</v>
      </c>
    </row>
    <row r="579" spans="1:15">
      <c r="A579" s="3">
        <v>42053</v>
      </c>
      <c r="B579">
        <v>9.0200000000000002E-2</v>
      </c>
      <c r="N579" s="23">
        <v>38854</v>
      </c>
      <c r="O579" s="22">
        <v>11.744</v>
      </c>
    </row>
    <row r="580" spans="1:15">
      <c r="A580" s="3">
        <v>42054</v>
      </c>
      <c r="B580">
        <v>8.9940000000000006E-2</v>
      </c>
      <c r="N580" s="23">
        <v>38855</v>
      </c>
      <c r="O580" s="22">
        <v>11.702</v>
      </c>
    </row>
    <row r="581" spans="1:15">
      <c r="A581" s="3">
        <v>42055</v>
      </c>
      <c r="B581">
        <v>9.0039999999999995E-2</v>
      </c>
      <c r="N581" s="23">
        <v>38856</v>
      </c>
      <c r="O581" s="22">
        <v>11.803000000000001</v>
      </c>
    </row>
    <row r="582" spans="1:15">
      <c r="A582" s="3">
        <v>42058</v>
      </c>
      <c r="B582">
        <v>9.0209999999999999E-2</v>
      </c>
      <c r="N582" s="23">
        <v>38859</v>
      </c>
      <c r="O582" s="22">
        <v>11.712999999999999</v>
      </c>
    </row>
    <row r="583" spans="1:15">
      <c r="A583" s="3">
        <v>42059</v>
      </c>
      <c r="B583">
        <v>9.0469999999999995E-2</v>
      </c>
      <c r="N583" s="23">
        <v>38860</v>
      </c>
      <c r="O583" s="22">
        <v>11.866</v>
      </c>
    </row>
    <row r="584" spans="1:15">
      <c r="A584" s="3">
        <v>42060</v>
      </c>
      <c r="B584">
        <v>9.085E-2</v>
      </c>
      <c r="N584" s="23">
        <v>38861</v>
      </c>
      <c r="O584" s="22">
        <v>11.896000000000001</v>
      </c>
    </row>
    <row r="585" spans="1:15">
      <c r="A585" s="3">
        <v>42061</v>
      </c>
      <c r="B585">
        <v>9.0670000000000001E-2</v>
      </c>
      <c r="N585" s="23">
        <v>38862</v>
      </c>
      <c r="O585" s="22">
        <v>11.776</v>
      </c>
    </row>
    <row r="586" spans="1:15">
      <c r="A586" s="3">
        <v>42062</v>
      </c>
      <c r="B586">
        <v>9.0789999999999996E-2</v>
      </c>
      <c r="N586" s="23">
        <v>38863</v>
      </c>
      <c r="O586" s="22">
        <v>11.914</v>
      </c>
    </row>
    <row r="587" spans="1:15">
      <c r="A587" s="3">
        <v>42065</v>
      </c>
      <c r="B587">
        <v>9.0620000000000006E-2</v>
      </c>
      <c r="N587" s="23">
        <v>38866</v>
      </c>
      <c r="O587" s="22">
        <v>11.87</v>
      </c>
    </row>
    <row r="588" spans="1:15">
      <c r="A588" s="3">
        <v>42066</v>
      </c>
      <c r="B588">
        <v>9.1160000000000005E-2</v>
      </c>
      <c r="N588" s="23">
        <v>38867</v>
      </c>
      <c r="O588" s="22">
        <v>11.861000000000001</v>
      </c>
    </row>
    <row r="589" spans="1:15">
      <c r="A589" s="3">
        <v>42067</v>
      </c>
      <c r="B589">
        <v>9.0770000000000003E-2</v>
      </c>
      <c r="N589" s="23">
        <v>38868</v>
      </c>
      <c r="O589" s="22">
        <v>11.911</v>
      </c>
    </row>
    <row r="590" spans="1:15">
      <c r="A590" s="3">
        <v>42068</v>
      </c>
      <c r="B590">
        <v>9.0719999999999995E-2</v>
      </c>
      <c r="N590" s="23">
        <v>38869</v>
      </c>
      <c r="O590" s="22">
        <v>11.897</v>
      </c>
    </row>
    <row r="591" spans="1:15">
      <c r="A591" s="3">
        <v>42069</v>
      </c>
      <c r="B591">
        <v>8.9990000000000001E-2</v>
      </c>
      <c r="N591" s="23">
        <v>38870</v>
      </c>
      <c r="O591" s="22">
        <v>11.782999999999999</v>
      </c>
    </row>
    <row r="592" spans="1:15">
      <c r="A592" s="3">
        <v>42072</v>
      </c>
      <c r="B592">
        <v>8.9719999999999994E-2</v>
      </c>
      <c r="N592" s="23">
        <v>38873</v>
      </c>
      <c r="O592" s="22">
        <v>11.901999999999999</v>
      </c>
    </row>
    <row r="593" spans="1:15">
      <c r="A593" s="3">
        <v>42073</v>
      </c>
      <c r="B593">
        <v>8.8700000000000001E-2</v>
      </c>
      <c r="N593" s="23">
        <v>38874</v>
      </c>
      <c r="O593" s="22">
        <v>12.018000000000001</v>
      </c>
    </row>
    <row r="594" spans="1:15">
      <c r="A594" s="3">
        <v>42074</v>
      </c>
      <c r="B594">
        <v>8.8330000000000006E-2</v>
      </c>
      <c r="N594" s="23">
        <v>38875</v>
      </c>
      <c r="O594" s="22">
        <v>11.977</v>
      </c>
    </row>
    <row r="595" spans="1:15">
      <c r="A595" s="3">
        <v>42075</v>
      </c>
      <c r="B595">
        <v>8.8840000000000002E-2</v>
      </c>
      <c r="N595" s="23">
        <v>38876</v>
      </c>
      <c r="O595" s="22">
        <v>11.981999999999999</v>
      </c>
    </row>
    <row r="596" spans="1:15">
      <c r="A596" s="3">
        <v>42076</v>
      </c>
      <c r="B596">
        <v>8.7859999999999994E-2</v>
      </c>
      <c r="N596" s="23">
        <v>38877</v>
      </c>
      <c r="O596" s="22">
        <v>11.94</v>
      </c>
    </row>
    <row r="597" spans="1:15">
      <c r="A597" s="3">
        <v>42079</v>
      </c>
      <c r="B597">
        <v>8.8349999999999998E-2</v>
      </c>
      <c r="N597" s="23">
        <v>38880</v>
      </c>
      <c r="O597" s="22">
        <v>11.954000000000001</v>
      </c>
    </row>
    <row r="598" spans="1:15">
      <c r="A598" s="3">
        <v>42080</v>
      </c>
      <c r="B598">
        <v>8.8550000000000004E-2</v>
      </c>
      <c r="N598" s="23">
        <v>38881</v>
      </c>
      <c r="O598" s="22">
        <v>12.003</v>
      </c>
    </row>
    <row r="599" spans="1:15">
      <c r="A599" s="3">
        <v>42081</v>
      </c>
      <c r="B599">
        <v>8.9950000000000002E-2</v>
      </c>
      <c r="N599" s="23">
        <v>38882</v>
      </c>
      <c r="O599" s="22">
        <v>11.959</v>
      </c>
    </row>
    <row r="600" spans="1:15">
      <c r="A600" s="3">
        <v>42082</v>
      </c>
      <c r="B600">
        <v>8.9130000000000001E-2</v>
      </c>
      <c r="N600" s="23">
        <v>38883</v>
      </c>
      <c r="O600" s="22">
        <v>11.958</v>
      </c>
    </row>
    <row r="601" spans="1:15">
      <c r="A601" s="3">
        <v>42083</v>
      </c>
      <c r="B601">
        <v>8.9800000000000005E-2</v>
      </c>
      <c r="N601" s="23">
        <v>38884</v>
      </c>
      <c r="O601" s="22">
        <v>12.052</v>
      </c>
    </row>
    <row r="602" spans="1:15">
      <c r="A602" s="3">
        <v>42086</v>
      </c>
      <c r="B602">
        <v>9.0620000000000006E-2</v>
      </c>
      <c r="N602" s="23">
        <v>38887</v>
      </c>
      <c r="O602" s="22">
        <v>12.021000000000001</v>
      </c>
    </row>
    <row r="603" spans="1:15">
      <c r="A603" s="3">
        <v>42087</v>
      </c>
      <c r="B603">
        <v>9.0609999999999996E-2</v>
      </c>
      <c r="N603" s="23">
        <v>38888</v>
      </c>
      <c r="O603" s="22">
        <v>12.016999999999999</v>
      </c>
    </row>
    <row r="604" spans="1:15">
      <c r="A604" s="3">
        <v>42088</v>
      </c>
      <c r="B604">
        <v>9.0819999999999998E-2</v>
      </c>
      <c r="N604" s="23">
        <v>38889</v>
      </c>
      <c r="O604" s="22">
        <v>12.021000000000001</v>
      </c>
    </row>
    <row r="605" spans="1:15">
      <c r="A605" s="3">
        <v>42089</v>
      </c>
      <c r="B605">
        <v>9.0490000000000001E-2</v>
      </c>
      <c r="N605" s="23">
        <v>38890</v>
      </c>
      <c r="O605" s="22">
        <v>12.156000000000001</v>
      </c>
    </row>
    <row r="606" spans="1:15">
      <c r="A606" s="3">
        <v>42090</v>
      </c>
      <c r="B606">
        <v>9.06E-2</v>
      </c>
      <c r="N606" s="23">
        <v>38891</v>
      </c>
      <c r="O606" s="22">
        <v>12.193</v>
      </c>
    </row>
    <row r="607" spans="1:15">
      <c r="A607" s="3">
        <v>42093</v>
      </c>
      <c r="B607">
        <v>9.0249999999999997E-2</v>
      </c>
      <c r="N607" s="23">
        <v>38894</v>
      </c>
      <c r="O607" s="22">
        <v>12.117000000000001</v>
      </c>
    </row>
    <row r="608" spans="1:15">
      <c r="A608" s="3">
        <v>42094</v>
      </c>
      <c r="B608">
        <v>9.0149999999999994E-2</v>
      </c>
      <c r="N608" s="23">
        <v>38895</v>
      </c>
      <c r="O608" s="22">
        <v>12.128</v>
      </c>
    </row>
    <row r="609" spans="1:15">
      <c r="A609" s="3">
        <v>42095</v>
      </c>
      <c r="B609">
        <v>9.1039999999999996E-2</v>
      </c>
      <c r="N609" s="23">
        <v>38896</v>
      </c>
      <c r="O609" s="22">
        <v>12.162000000000001</v>
      </c>
    </row>
    <row r="610" spans="1:15">
      <c r="A610" s="3">
        <v>42096</v>
      </c>
      <c r="B610">
        <v>9.1630000000000003E-2</v>
      </c>
      <c r="N610" s="23">
        <v>38897</v>
      </c>
      <c r="O610" s="22">
        <v>11.991</v>
      </c>
    </row>
    <row r="611" spans="1:15">
      <c r="A611" s="3">
        <v>42097</v>
      </c>
      <c r="B611">
        <v>9.2009999999999995E-2</v>
      </c>
      <c r="N611" s="23">
        <v>38898</v>
      </c>
      <c r="O611" s="22">
        <v>12.063000000000001</v>
      </c>
    </row>
    <row r="612" spans="1:15">
      <c r="A612" s="3">
        <v>42100</v>
      </c>
      <c r="B612">
        <v>9.2069999999999999E-2</v>
      </c>
      <c r="N612" s="23">
        <v>38901</v>
      </c>
      <c r="O612" s="22">
        <v>12.137</v>
      </c>
    </row>
    <row r="613" spans="1:15">
      <c r="A613" s="3">
        <v>42101</v>
      </c>
      <c r="B613">
        <v>9.128E-2</v>
      </c>
      <c r="N613" s="23">
        <v>38902</v>
      </c>
      <c r="O613" s="22">
        <v>12.17</v>
      </c>
    </row>
    <row r="614" spans="1:15">
      <c r="A614" s="3">
        <v>42102</v>
      </c>
      <c r="B614">
        <v>9.1499999999999998E-2</v>
      </c>
      <c r="N614" s="23">
        <v>38903</v>
      </c>
      <c r="O614" s="22">
        <v>12.223000000000001</v>
      </c>
    </row>
    <row r="615" spans="1:15">
      <c r="A615" s="3">
        <v>42103</v>
      </c>
      <c r="B615">
        <v>9.1179999999999997E-2</v>
      </c>
      <c r="N615" s="23">
        <v>38904</v>
      </c>
      <c r="O615" s="22">
        <v>12.121</v>
      </c>
    </row>
    <row r="616" spans="1:15">
      <c r="A616" s="3">
        <v>42104</v>
      </c>
      <c r="B616">
        <v>9.146E-2</v>
      </c>
      <c r="N616" s="23">
        <v>38905</v>
      </c>
      <c r="O616" s="22">
        <v>12.031000000000001</v>
      </c>
    </row>
    <row r="617" spans="1:15">
      <c r="A617" s="3">
        <v>42107</v>
      </c>
      <c r="B617">
        <v>9.0759999999999993E-2</v>
      </c>
      <c r="N617" s="23">
        <v>38908</v>
      </c>
      <c r="O617" s="22">
        <v>12.132999999999999</v>
      </c>
    </row>
    <row r="618" spans="1:15">
      <c r="A618" s="3">
        <v>42108</v>
      </c>
      <c r="B618">
        <v>9.1579999999999995E-2</v>
      </c>
      <c r="N618" s="23">
        <v>38909</v>
      </c>
      <c r="O618" s="22">
        <v>12.067</v>
      </c>
    </row>
    <row r="619" spans="1:15">
      <c r="A619" s="3">
        <v>42109</v>
      </c>
      <c r="B619">
        <v>9.1539999999999996E-2</v>
      </c>
      <c r="N619" s="23">
        <v>38910</v>
      </c>
      <c r="O619" s="22">
        <v>12.175000000000001</v>
      </c>
    </row>
    <row r="620" spans="1:15">
      <c r="A620" s="3">
        <v>42110</v>
      </c>
      <c r="B620">
        <v>9.221E-2</v>
      </c>
      <c r="N620" s="23">
        <v>38911</v>
      </c>
      <c r="O620" s="22">
        <v>12.156000000000001</v>
      </c>
    </row>
    <row r="621" spans="1:15">
      <c r="A621" s="3">
        <v>42111</v>
      </c>
      <c r="B621">
        <v>9.2270000000000005E-2</v>
      </c>
      <c r="N621" s="23">
        <v>38912</v>
      </c>
      <c r="O621" s="22">
        <v>12.175000000000001</v>
      </c>
    </row>
    <row r="622" spans="1:15">
      <c r="A622" s="3">
        <v>42114</v>
      </c>
      <c r="B622">
        <v>9.2310000000000003E-2</v>
      </c>
      <c r="N622" s="23">
        <v>38915</v>
      </c>
      <c r="O622" s="22">
        <v>12.292</v>
      </c>
    </row>
    <row r="623" spans="1:15">
      <c r="A623" s="3">
        <v>42115</v>
      </c>
      <c r="B623">
        <v>9.2340000000000005E-2</v>
      </c>
      <c r="N623" s="23">
        <v>38916</v>
      </c>
      <c r="O623" s="22">
        <v>12.239000000000001</v>
      </c>
    </row>
    <row r="624" spans="1:15">
      <c r="A624" s="3">
        <v>42116</v>
      </c>
      <c r="B624">
        <v>9.2249999999999999E-2</v>
      </c>
      <c r="N624" s="23">
        <v>38917</v>
      </c>
      <c r="O624" s="22">
        <v>12.202</v>
      </c>
    </row>
    <row r="625" spans="1:15">
      <c r="A625" s="3">
        <v>42117</v>
      </c>
      <c r="B625">
        <v>9.2499999999999999E-2</v>
      </c>
      <c r="N625" s="23">
        <v>38918</v>
      </c>
      <c r="O625" s="22">
        <v>12.294</v>
      </c>
    </row>
    <row r="626" spans="1:15">
      <c r="A626" s="3">
        <v>42118</v>
      </c>
      <c r="B626">
        <v>9.2899999999999996E-2</v>
      </c>
      <c r="N626" s="23">
        <v>38919</v>
      </c>
      <c r="O626" s="22">
        <v>12.228999999999999</v>
      </c>
    </row>
    <row r="627" spans="1:15">
      <c r="A627" s="3">
        <v>42121</v>
      </c>
      <c r="B627">
        <v>9.3560000000000004E-2</v>
      </c>
      <c r="N627" s="23">
        <v>38922</v>
      </c>
      <c r="O627" s="22">
        <v>12.249000000000001</v>
      </c>
    </row>
    <row r="628" spans="1:15">
      <c r="A628" s="3">
        <v>42122</v>
      </c>
      <c r="B628">
        <v>9.3950000000000006E-2</v>
      </c>
      <c r="N628" s="23">
        <v>38923</v>
      </c>
      <c r="O628" s="22">
        <v>12.308999999999999</v>
      </c>
    </row>
    <row r="629" spans="1:15">
      <c r="A629" s="3">
        <v>42123</v>
      </c>
      <c r="B629">
        <v>9.3429999999999999E-2</v>
      </c>
      <c r="N629" s="23">
        <v>38924</v>
      </c>
      <c r="O629" s="22">
        <v>12.180999999999999</v>
      </c>
    </row>
    <row r="630" spans="1:15">
      <c r="A630" s="3">
        <v>42124</v>
      </c>
      <c r="B630">
        <v>9.282E-2</v>
      </c>
      <c r="N630" s="23">
        <v>38925</v>
      </c>
      <c r="O630" s="22">
        <v>12.157</v>
      </c>
    </row>
    <row r="631" spans="1:15">
      <c r="A631" s="3">
        <v>42125</v>
      </c>
      <c r="B631">
        <v>9.2530000000000001E-2</v>
      </c>
      <c r="N631" s="23">
        <v>38926</v>
      </c>
      <c r="O631" s="22">
        <v>12.019</v>
      </c>
    </row>
    <row r="632" spans="1:15">
      <c r="A632" s="3">
        <v>42128</v>
      </c>
      <c r="B632">
        <v>9.2450000000000004E-2</v>
      </c>
      <c r="N632" s="23">
        <v>38929</v>
      </c>
      <c r="O632" s="22">
        <v>11.997999999999999</v>
      </c>
    </row>
    <row r="633" spans="1:15">
      <c r="A633" s="3">
        <v>42129</v>
      </c>
      <c r="B633">
        <v>9.2539999999999997E-2</v>
      </c>
      <c r="N633" s="23">
        <v>38930</v>
      </c>
      <c r="O633" s="22">
        <v>11.984999999999999</v>
      </c>
    </row>
    <row r="634" spans="1:15">
      <c r="A634" s="3">
        <v>42130</v>
      </c>
      <c r="B634">
        <v>9.2560000000000003E-2</v>
      </c>
      <c r="N634" s="23">
        <v>38931</v>
      </c>
      <c r="O634" s="22">
        <v>11.917</v>
      </c>
    </row>
    <row r="635" spans="1:15">
      <c r="A635" s="3">
        <v>42131</v>
      </c>
      <c r="B635">
        <v>9.1370000000000007E-2</v>
      </c>
      <c r="N635" s="23">
        <v>38932</v>
      </c>
      <c r="O635" s="22">
        <v>11.909000000000001</v>
      </c>
    </row>
    <row r="636" spans="1:15">
      <c r="A636" s="3">
        <v>42132</v>
      </c>
      <c r="B636">
        <v>9.1920000000000002E-2</v>
      </c>
      <c r="N636" s="23">
        <v>38933</v>
      </c>
      <c r="O636" s="22">
        <v>11.863</v>
      </c>
    </row>
    <row r="637" spans="1:15">
      <c r="A637" s="3">
        <v>42135</v>
      </c>
      <c r="B637">
        <v>9.1149999999999995E-2</v>
      </c>
      <c r="N637" s="23">
        <v>38936</v>
      </c>
      <c r="O637" s="22">
        <v>11.962</v>
      </c>
    </row>
    <row r="638" spans="1:15">
      <c r="A638" s="3">
        <v>42136</v>
      </c>
      <c r="B638">
        <v>9.1469999999999996E-2</v>
      </c>
      <c r="N638" s="23">
        <v>38937</v>
      </c>
      <c r="O638" s="22">
        <v>11.964</v>
      </c>
    </row>
    <row r="639" spans="1:15">
      <c r="A639" s="3">
        <v>42137</v>
      </c>
      <c r="B639">
        <v>9.1490000000000002E-2</v>
      </c>
      <c r="N639" s="23">
        <v>38938</v>
      </c>
      <c r="O639" s="22">
        <v>12.023999999999999</v>
      </c>
    </row>
    <row r="640" spans="1:15">
      <c r="A640" s="3">
        <v>42138</v>
      </c>
      <c r="B640">
        <v>9.1859999999999997E-2</v>
      </c>
      <c r="N640" s="23">
        <v>38939</v>
      </c>
      <c r="O640" s="22">
        <v>12.034000000000001</v>
      </c>
    </row>
    <row r="641" spans="1:15">
      <c r="A641" s="3">
        <v>42139</v>
      </c>
      <c r="B641">
        <v>9.2219999999999996E-2</v>
      </c>
      <c r="N641" s="23">
        <v>38940</v>
      </c>
      <c r="O641" s="22">
        <v>12.093999999999999</v>
      </c>
    </row>
    <row r="642" spans="1:15">
      <c r="A642" s="3">
        <v>42142</v>
      </c>
      <c r="B642">
        <v>9.171E-2</v>
      </c>
      <c r="N642" s="23">
        <v>38943</v>
      </c>
      <c r="O642" s="22">
        <v>12.086</v>
      </c>
    </row>
    <row r="643" spans="1:15">
      <c r="A643" s="3">
        <v>42143</v>
      </c>
      <c r="B643">
        <v>9.1289999999999996E-2</v>
      </c>
      <c r="N643" s="23">
        <v>38944</v>
      </c>
      <c r="O643" s="22">
        <v>12.02</v>
      </c>
    </row>
    <row r="644" spans="1:15">
      <c r="A644" s="3">
        <v>42144</v>
      </c>
      <c r="B644">
        <v>9.11E-2</v>
      </c>
      <c r="N644" s="23">
        <v>38945</v>
      </c>
      <c r="O644" s="22">
        <v>12.005000000000001</v>
      </c>
    </row>
    <row r="645" spans="1:15">
      <c r="A645" s="3">
        <v>42145</v>
      </c>
      <c r="B645">
        <v>9.1420000000000001E-2</v>
      </c>
      <c r="N645" s="23">
        <v>38946</v>
      </c>
      <c r="O645" s="22">
        <v>12.069000000000001</v>
      </c>
    </row>
    <row r="646" spans="1:15">
      <c r="A646" s="3">
        <v>42146</v>
      </c>
      <c r="B646">
        <v>9.1179999999999997E-2</v>
      </c>
      <c r="N646" s="23">
        <v>38947</v>
      </c>
      <c r="O646" s="22">
        <v>12.081</v>
      </c>
    </row>
    <row r="647" spans="1:15">
      <c r="A647" s="3">
        <v>42149</v>
      </c>
      <c r="B647">
        <v>9.1160000000000005E-2</v>
      </c>
      <c r="N647" s="23">
        <v>38950</v>
      </c>
      <c r="O647" s="22">
        <v>12.11</v>
      </c>
    </row>
    <row r="648" spans="1:15">
      <c r="A648" s="3">
        <v>42150</v>
      </c>
      <c r="B648">
        <v>9.0230000000000005E-2</v>
      </c>
      <c r="N648" s="23">
        <v>38951</v>
      </c>
      <c r="O648" s="22">
        <v>12.185</v>
      </c>
    </row>
    <row r="649" spans="1:15">
      <c r="A649" s="3">
        <v>42151</v>
      </c>
      <c r="B649">
        <v>9.0139999999999998E-2</v>
      </c>
      <c r="N649" s="23">
        <v>38952</v>
      </c>
      <c r="O649" s="22">
        <v>12.182</v>
      </c>
    </row>
    <row r="650" spans="1:15">
      <c r="A650" s="3">
        <v>42152</v>
      </c>
      <c r="B650">
        <v>9.0200000000000002E-2</v>
      </c>
      <c r="N650" s="23">
        <v>38953</v>
      </c>
      <c r="O650" s="22">
        <v>12.148999999999999</v>
      </c>
    </row>
    <row r="651" spans="1:15">
      <c r="A651" s="3">
        <v>42153</v>
      </c>
      <c r="B651">
        <v>8.9749999999999996E-2</v>
      </c>
      <c r="N651" s="23">
        <v>38954</v>
      </c>
      <c r="O651" s="22">
        <v>12.192</v>
      </c>
    </row>
    <row r="652" spans="1:15">
      <c r="A652" s="3">
        <v>42156</v>
      </c>
      <c r="B652">
        <v>8.9590000000000003E-2</v>
      </c>
      <c r="N652" s="23">
        <v>38957</v>
      </c>
      <c r="O652" s="22">
        <v>12.159000000000001</v>
      </c>
    </row>
    <row r="653" spans="1:15">
      <c r="A653" s="3">
        <v>42157</v>
      </c>
      <c r="B653">
        <v>9.0319999999999998E-2</v>
      </c>
      <c r="N653" s="23">
        <v>38958</v>
      </c>
      <c r="O653" s="22">
        <v>12.138</v>
      </c>
    </row>
    <row r="654" spans="1:15">
      <c r="A654" s="3">
        <v>42158</v>
      </c>
      <c r="B654">
        <v>9.0289999999999995E-2</v>
      </c>
      <c r="N654" s="23">
        <v>38959</v>
      </c>
      <c r="O654" s="22">
        <v>12.185</v>
      </c>
    </row>
    <row r="655" spans="1:15">
      <c r="A655" s="3">
        <v>42159</v>
      </c>
      <c r="B655">
        <v>8.9770000000000003E-2</v>
      </c>
      <c r="N655" s="23">
        <v>38960</v>
      </c>
      <c r="O655" s="22">
        <v>12.21</v>
      </c>
    </row>
    <row r="656" spans="1:15">
      <c r="A656" s="3">
        <v>42160</v>
      </c>
      <c r="B656">
        <v>8.8940000000000005E-2</v>
      </c>
      <c r="N656" s="23">
        <v>38961</v>
      </c>
      <c r="O656" s="22">
        <v>12.191000000000001</v>
      </c>
    </row>
    <row r="657" spans="1:15">
      <c r="A657" s="3">
        <v>42163</v>
      </c>
      <c r="B657">
        <v>8.9410000000000003E-2</v>
      </c>
      <c r="N657" s="23">
        <v>38964</v>
      </c>
      <c r="O657" s="22">
        <v>12.119</v>
      </c>
    </row>
    <row r="658" spans="1:15">
      <c r="A658" s="3">
        <v>42164</v>
      </c>
      <c r="B658">
        <v>8.9160000000000003E-2</v>
      </c>
      <c r="N658" s="23">
        <v>38965</v>
      </c>
      <c r="O658" s="22">
        <v>12.135</v>
      </c>
    </row>
    <row r="659" spans="1:15">
      <c r="A659" s="3">
        <v>42165</v>
      </c>
      <c r="B659">
        <v>9.0020000000000003E-2</v>
      </c>
      <c r="N659" s="23">
        <v>38966</v>
      </c>
      <c r="O659" s="22">
        <v>12.188000000000001</v>
      </c>
    </row>
    <row r="660" spans="1:15">
      <c r="A660" s="3">
        <v>42166</v>
      </c>
      <c r="B660">
        <v>8.9810000000000001E-2</v>
      </c>
      <c r="N660" s="23">
        <v>38967</v>
      </c>
      <c r="O660" s="22">
        <v>12.164</v>
      </c>
    </row>
    <row r="661" spans="1:15">
      <c r="A661" s="3">
        <v>42167</v>
      </c>
      <c r="B661">
        <v>8.9940000000000006E-2</v>
      </c>
      <c r="N661" s="23">
        <v>38968</v>
      </c>
      <c r="O661" s="22">
        <v>12.222</v>
      </c>
    </row>
    <row r="662" spans="1:15">
      <c r="A662" s="3">
        <v>42170</v>
      </c>
      <c r="B662">
        <v>8.9539999999999995E-2</v>
      </c>
      <c r="N662" s="23">
        <v>38971</v>
      </c>
      <c r="O662" s="22">
        <v>12.289</v>
      </c>
    </row>
    <row r="663" spans="1:15">
      <c r="A663" s="3">
        <v>42171</v>
      </c>
      <c r="B663">
        <v>8.9389999999999997E-2</v>
      </c>
      <c r="N663" s="23">
        <v>38972</v>
      </c>
      <c r="O663" s="22">
        <v>12.295999999999999</v>
      </c>
    </row>
    <row r="664" spans="1:15">
      <c r="A664" s="3">
        <v>42172</v>
      </c>
      <c r="B664">
        <v>8.9649999999999994E-2</v>
      </c>
      <c r="N664" s="23">
        <v>38973</v>
      </c>
      <c r="O664" s="22">
        <v>12.271000000000001</v>
      </c>
    </row>
    <row r="665" spans="1:15">
      <c r="A665" s="3">
        <v>42173</v>
      </c>
      <c r="B665">
        <v>9.0450000000000003E-2</v>
      </c>
      <c r="N665" s="23">
        <v>38974</v>
      </c>
      <c r="O665" s="22">
        <v>12.28</v>
      </c>
    </row>
    <row r="666" spans="1:15">
      <c r="A666" s="3">
        <v>42174</v>
      </c>
      <c r="B666">
        <v>9.0649999999999994E-2</v>
      </c>
      <c r="N666" s="23">
        <v>38975</v>
      </c>
      <c r="O666" s="22">
        <v>12.289</v>
      </c>
    </row>
    <row r="667" spans="1:15">
      <c r="A667" s="3">
        <v>42177</v>
      </c>
      <c r="B667">
        <v>9.0800000000000006E-2</v>
      </c>
      <c r="N667" s="23">
        <v>38978</v>
      </c>
      <c r="O667" s="22">
        <v>12.331</v>
      </c>
    </row>
    <row r="668" spans="1:15">
      <c r="A668" s="3">
        <v>42178</v>
      </c>
      <c r="B668">
        <v>9.0359999999999996E-2</v>
      </c>
      <c r="N668" s="23">
        <v>38979</v>
      </c>
      <c r="O668" s="22">
        <v>12.363</v>
      </c>
    </row>
    <row r="669" spans="1:15">
      <c r="A669" s="3">
        <v>42179</v>
      </c>
      <c r="B669">
        <v>9.0079999999999993E-2</v>
      </c>
      <c r="N669" s="23">
        <v>38980</v>
      </c>
      <c r="O669" s="22">
        <v>12.353</v>
      </c>
    </row>
    <row r="670" spans="1:15">
      <c r="A670" s="3">
        <v>42180</v>
      </c>
      <c r="B670">
        <v>8.9929999999999996E-2</v>
      </c>
      <c r="N670" s="23">
        <v>38981</v>
      </c>
      <c r="O670" s="22">
        <v>12.324999999999999</v>
      </c>
    </row>
    <row r="671" spans="1:15">
      <c r="A671" s="3">
        <v>42181</v>
      </c>
      <c r="B671">
        <v>8.9050000000000004E-2</v>
      </c>
      <c r="N671" s="23">
        <v>38982</v>
      </c>
      <c r="O671" s="22">
        <v>12.31</v>
      </c>
    </row>
    <row r="672" spans="1:15">
      <c r="A672" s="3">
        <v>42184</v>
      </c>
      <c r="B672">
        <v>8.9270000000000002E-2</v>
      </c>
      <c r="N672" s="23">
        <v>38985</v>
      </c>
      <c r="O672" s="22">
        <v>12.350999999999999</v>
      </c>
    </row>
    <row r="673" spans="1:15">
      <c r="A673" s="3">
        <v>42185</v>
      </c>
      <c r="B673">
        <v>8.9279999999999998E-2</v>
      </c>
      <c r="N673" s="23">
        <v>38986</v>
      </c>
      <c r="O673" s="22">
        <v>12.4</v>
      </c>
    </row>
    <row r="674" spans="1:15">
      <c r="A674" s="3">
        <v>42186</v>
      </c>
      <c r="B674">
        <v>8.8870000000000005E-2</v>
      </c>
      <c r="N674" s="23">
        <v>38987</v>
      </c>
      <c r="O674" s="22">
        <v>12.451000000000001</v>
      </c>
    </row>
    <row r="675" spans="1:15">
      <c r="A675" s="3">
        <v>42187</v>
      </c>
      <c r="B675">
        <v>8.9010000000000006E-2</v>
      </c>
      <c r="N675" s="23">
        <v>38988</v>
      </c>
      <c r="O675" s="22">
        <v>12.472</v>
      </c>
    </row>
    <row r="676" spans="1:15">
      <c r="A676" s="3">
        <v>42188</v>
      </c>
      <c r="B676">
        <v>8.9069999999999996E-2</v>
      </c>
      <c r="N676" s="23">
        <v>38989</v>
      </c>
      <c r="O676" s="22">
        <v>12.484999999999999</v>
      </c>
    </row>
    <row r="677" spans="1:15">
      <c r="A677" s="3">
        <v>42191</v>
      </c>
      <c r="B677">
        <v>8.8800000000000004E-2</v>
      </c>
      <c r="N677" s="23">
        <v>38992</v>
      </c>
      <c r="O677" s="22">
        <v>12.41</v>
      </c>
    </row>
    <row r="678" spans="1:15">
      <c r="A678" s="3">
        <v>42192</v>
      </c>
      <c r="B678">
        <v>8.8109999999999994E-2</v>
      </c>
      <c r="N678" s="23">
        <v>38993</v>
      </c>
      <c r="O678" s="22">
        <v>12.439</v>
      </c>
    </row>
    <row r="679" spans="1:15">
      <c r="A679" s="3">
        <v>42193</v>
      </c>
      <c r="B679">
        <v>8.8059999999999999E-2</v>
      </c>
      <c r="N679" s="23">
        <v>38994</v>
      </c>
      <c r="O679" s="22">
        <v>12.423</v>
      </c>
    </row>
    <row r="680" spans="1:15">
      <c r="A680" s="3">
        <v>42194</v>
      </c>
      <c r="B680">
        <v>8.8319999999999996E-2</v>
      </c>
      <c r="N680" s="23">
        <v>38995</v>
      </c>
      <c r="O680" s="22">
        <v>12.397</v>
      </c>
    </row>
    <row r="681" spans="1:15">
      <c r="A681" s="3">
        <v>42195</v>
      </c>
      <c r="B681">
        <v>8.8400000000000006E-2</v>
      </c>
      <c r="N681" s="23">
        <v>38996</v>
      </c>
      <c r="O681" s="22">
        <v>12.539</v>
      </c>
    </row>
    <row r="682" spans="1:15">
      <c r="A682" s="3">
        <v>42198</v>
      </c>
      <c r="B682">
        <v>8.8010000000000005E-2</v>
      </c>
      <c r="N682" s="23">
        <v>38999</v>
      </c>
      <c r="O682" s="22">
        <v>12.356999999999999</v>
      </c>
    </row>
    <row r="683" spans="1:15">
      <c r="A683" s="3">
        <v>42199</v>
      </c>
      <c r="B683">
        <v>8.7470000000000006E-2</v>
      </c>
      <c r="N683" s="23">
        <v>39000</v>
      </c>
      <c r="O683" s="22">
        <v>12.475999999999999</v>
      </c>
    </row>
    <row r="684" spans="1:15">
      <c r="A684" s="3">
        <v>42200</v>
      </c>
      <c r="B684">
        <v>8.7150000000000005E-2</v>
      </c>
      <c r="N684" s="23">
        <v>39001</v>
      </c>
      <c r="O684" s="22">
        <v>12.500999999999999</v>
      </c>
    </row>
    <row r="685" spans="1:15">
      <c r="A685" s="3">
        <v>42201</v>
      </c>
      <c r="B685">
        <v>8.72E-2</v>
      </c>
      <c r="N685" s="23">
        <v>39002</v>
      </c>
      <c r="O685" s="22">
        <v>12.461</v>
      </c>
    </row>
    <row r="686" spans="1:15">
      <c r="A686" s="3">
        <v>42202</v>
      </c>
      <c r="B686">
        <v>8.6919999999999997E-2</v>
      </c>
      <c r="N686" s="23">
        <v>39003</v>
      </c>
      <c r="O686" s="22">
        <v>12.531000000000001</v>
      </c>
    </row>
    <row r="687" spans="1:15">
      <c r="A687" s="3">
        <v>42205</v>
      </c>
      <c r="B687">
        <v>8.6459999999999995E-2</v>
      </c>
      <c r="N687" s="23">
        <v>39006</v>
      </c>
      <c r="O687" s="22">
        <v>12.46</v>
      </c>
    </row>
    <row r="688" spans="1:15">
      <c r="A688" s="3">
        <v>42206</v>
      </c>
      <c r="B688">
        <v>8.7050000000000002E-2</v>
      </c>
      <c r="N688" s="23">
        <v>39007</v>
      </c>
      <c r="O688" s="22">
        <v>12.443</v>
      </c>
    </row>
    <row r="689" spans="1:15">
      <c r="A689" s="3">
        <v>42207</v>
      </c>
      <c r="B689">
        <v>8.6430000000000007E-2</v>
      </c>
      <c r="N689" s="23">
        <v>39008</v>
      </c>
      <c r="O689" s="22">
        <v>12.446</v>
      </c>
    </row>
    <row r="690" spans="1:15">
      <c r="A690" s="3">
        <v>42208</v>
      </c>
      <c r="B690">
        <v>8.6050000000000001E-2</v>
      </c>
      <c r="N690" s="23">
        <v>39009</v>
      </c>
      <c r="O690" s="22">
        <v>12.34</v>
      </c>
    </row>
    <row r="691" spans="1:15">
      <c r="A691" s="3">
        <v>42209</v>
      </c>
      <c r="B691">
        <v>8.5430000000000006E-2</v>
      </c>
      <c r="N691" s="23">
        <v>39010</v>
      </c>
      <c r="O691" s="22">
        <v>12.399000000000001</v>
      </c>
    </row>
    <row r="692" spans="1:15">
      <c r="A692" s="3">
        <v>42212</v>
      </c>
      <c r="B692">
        <v>8.5650000000000004E-2</v>
      </c>
      <c r="N692" s="23">
        <v>39013</v>
      </c>
      <c r="O692" s="22">
        <v>12.438000000000001</v>
      </c>
    </row>
    <row r="693" spans="1:15">
      <c r="A693" s="3">
        <v>42213</v>
      </c>
      <c r="B693">
        <v>8.6169999999999997E-2</v>
      </c>
      <c r="N693" s="23">
        <v>39014</v>
      </c>
      <c r="O693" s="22">
        <v>12.452999999999999</v>
      </c>
    </row>
    <row r="694" spans="1:15">
      <c r="A694" s="3">
        <v>42214</v>
      </c>
      <c r="B694">
        <v>8.6059999999999998E-2</v>
      </c>
      <c r="N694" s="23">
        <v>39015</v>
      </c>
      <c r="O694" s="22">
        <v>12.462999999999999</v>
      </c>
    </row>
    <row r="695" spans="1:15">
      <c r="A695" s="3">
        <v>42215</v>
      </c>
      <c r="B695">
        <v>8.5239999999999996E-2</v>
      </c>
      <c r="N695" s="23">
        <v>39016</v>
      </c>
      <c r="O695" s="22">
        <v>12.461</v>
      </c>
    </row>
    <row r="696" spans="1:15">
      <c r="A696" s="3">
        <v>42216</v>
      </c>
      <c r="B696">
        <v>8.5699999999999998E-2</v>
      </c>
      <c r="N696" s="23">
        <v>39017</v>
      </c>
      <c r="O696" s="22">
        <v>12.414</v>
      </c>
    </row>
    <row r="697" spans="1:15">
      <c r="A697" s="3">
        <v>42219</v>
      </c>
      <c r="B697">
        <v>8.5389999999999994E-2</v>
      </c>
      <c r="N697" s="23">
        <v>39020</v>
      </c>
      <c r="O697" s="22">
        <v>12.436999999999999</v>
      </c>
    </row>
    <row r="698" spans="1:15">
      <c r="A698" s="3">
        <v>42220</v>
      </c>
      <c r="B698">
        <v>8.5519999999999999E-2</v>
      </c>
      <c r="N698" s="23">
        <v>39021</v>
      </c>
      <c r="O698" s="22">
        <v>12.414999999999999</v>
      </c>
    </row>
    <row r="699" spans="1:15">
      <c r="A699" s="3">
        <v>42221</v>
      </c>
      <c r="B699">
        <v>8.5190000000000002E-2</v>
      </c>
      <c r="N699" s="23">
        <v>39022</v>
      </c>
      <c r="O699" s="22">
        <v>12.461</v>
      </c>
    </row>
    <row r="700" spans="1:15">
      <c r="A700" s="3">
        <v>42222</v>
      </c>
      <c r="B700">
        <v>8.5919999999999996E-2</v>
      </c>
      <c r="N700" s="23">
        <v>39023</v>
      </c>
      <c r="O700" s="22">
        <v>12.475</v>
      </c>
    </row>
    <row r="701" spans="1:15">
      <c r="A701" s="3">
        <v>42223</v>
      </c>
      <c r="B701">
        <v>8.5860000000000006E-2</v>
      </c>
      <c r="N701" s="23">
        <v>39024</v>
      </c>
      <c r="O701" s="22">
        <v>12.592000000000001</v>
      </c>
    </row>
    <row r="702" spans="1:15">
      <c r="A702" s="3">
        <v>42226</v>
      </c>
      <c r="B702">
        <v>8.6269999999999999E-2</v>
      </c>
      <c r="N702" s="23">
        <v>39027</v>
      </c>
      <c r="O702" s="22">
        <v>12.553000000000001</v>
      </c>
    </row>
    <row r="703" spans="1:15">
      <c r="A703" s="3">
        <v>42227</v>
      </c>
      <c r="B703">
        <v>8.48E-2</v>
      </c>
      <c r="N703" s="23">
        <v>39028</v>
      </c>
      <c r="O703" s="22">
        <v>12.548999999999999</v>
      </c>
    </row>
    <row r="704" spans="1:15">
      <c r="A704" s="3">
        <v>42228</v>
      </c>
      <c r="B704">
        <v>8.5209999999999994E-2</v>
      </c>
      <c r="N704" s="23">
        <v>39029</v>
      </c>
      <c r="O704" s="22">
        <v>12.602</v>
      </c>
    </row>
    <row r="705" spans="1:15">
      <c r="A705" s="3">
        <v>42229</v>
      </c>
      <c r="B705">
        <v>8.4849999999999995E-2</v>
      </c>
      <c r="N705" s="23">
        <v>39030</v>
      </c>
      <c r="O705" s="22">
        <v>12.592000000000001</v>
      </c>
    </row>
    <row r="706" spans="1:15">
      <c r="A706" s="3">
        <v>42230</v>
      </c>
      <c r="B706">
        <v>8.4809999999999997E-2</v>
      </c>
      <c r="N706" s="23">
        <v>39031</v>
      </c>
      <c r="O706" s="22">
        <v>12.593999999999999</v>
      </c>
    </row>
    <row r="707" spans="1:15">
      <c r="A707" s="3">
        <v>42233</v>
      </c>
      <c r="B707">
        <v>8.4510000000000002E-2</v>
      </c>
      <c r="N707" s="23">
        <v>39034</v>
      </c>
      <c r="O707" s="22">
        <v>12.637</v>
      </c>
    </row>
    <row r="708" spans="1:15">
      <c r="A708" s="3">
        <v>42234</v>
      </c>
      <c r="B708">
        <v>8.4309999999999996E-2</v>
      </c>
      <c r="N708" s="23">
        <v>39035</v>
      </c>
      <c r="O708" s="22">
        <v>12.551</v>
      </c>
    </row>
    <row r="709" spans="1:15">
      <c r="A709" s="3">
        <v>42235</v>
      </c>
      <c r="B709">
        <v>8.4449999999999997E-2</v>
      </c>
      <c r="N709" s="23">
        <v>39036</v>
      </c>
      <c r="O709" s="22">
        <v>12.509</v>
      </c>
    </row>
    <row r="710" spans="1:15">
      <c r="A710" s="3">
        <v>42236</v>
      </c>
      <c r="B710">
        <v>8.4390000000000007E-2</v>
      </c>
      <c r="N710" s="23">
        <v>39037</v>
      </c>
      <c r="O710" s="22">
        <v>12.608000000000001</v>
      </c>
    </row>
    <row r="711" spans="1:15">
      <c r="A711" s="3">
        <v>42237</v>
      </c>
      <c r="B711">
        <v>8.3580000000000002E-2</v>
      </c>
      <c r="N711" s="23">
        <v>39038</v>
      </c>
      <c r="O711" s="22">
        <v>12.542</v>
      </c>
    </row>
    <row r="712" spans="1:15">
      <c r="A712" s="3">
        <v>42240</v>
      </c>
      <c r="B712">
        <v>8.3970000000000003E-2</v>
      </c>
      <c r="N712" s="23">
        <v>39041</v>
      </c>
      <c r="O712" s="22">
        <v>12.608000000000001</v>
      </c>
    </row>
    <row r="713" spans="1:15">
      <c r="A713" s="3">
        <v>42241</v>
      </c>
      <c r="B713">
        <v>8.3970000000000003E-2</v>
      </c>
      <c r="N713" s="23">
        <v>39042</v>
      </c>
      <c r="O713" s="22">
        <v>12.603999999999999</v>
      </c>
    </row>
    <row r="714" spans="1:15">
      <c r="A714" s="3">
        <v>42242</v>
      </c>
      <c r="B714">
        <v>8.4519999999999998E-2</v>
      </c>
      <c r="N714" s="23">
        <v>39043</v>
      </c>
      <c r="O714" s="22">
        <v>12.499000000000001</v>
      </c>
    </row>
    <row r="715" spans="1:15">
      <c r="A715" s="3">
        <v>42243</v>
      </c>
      <c r="B715">
        <v>8.5169999999999996E-2</v>
      </c>
      <c r="N715" s="23">
        <v>39044</v>
      </c>
      <c r="O715" s="22">
        <v>12.499000000000001</v>
      </c>
    </row>
    <row r="716" spans="1:15">
      <c r="A716" s="3">
        <v>42244</v>
      </c>
      <c r="B716">
        <v>8.4769999999999998E-2</v>
      </c>
      <c r="N716" s="23">
        <v>39045</v>
      </c>
      <c r="O716" s="22">
        <v>12.435</v>
      </c>
    </row>
    <row r="717" spans="1:15">
      <c r="A717" s="3">
        <v>42247</v>
      </c>
      <c r="B717">
        <v>8.4519999999999998E-2</v>
      </c>
      <c r="N717" s="23">
        <v>39048</v>
      </c>
      <c r="O717" s="22">
        <v>12.478</v>
      </c>
    </row>
    <row r="718" spans="1:15">
      <c r="A718" s="3">
        <v>42248</v>
      </c>
      <c r="B718">
        <v>8.4739999999999996E-2</v>
      </c>
      <c r="N718" s="23">
        <v>39049</v>
      </c>
      <c r="O718" s="22">
        <v>12.48</v>
      </c>
    </row>
    <row r="719" spans="1:15">
      <c r="A719" s="3">
        <v>42249</v>
      </c>
      <c r="B719">
        <v>8.4449999999999997E-2</v>
      </c>
      <c r="N719" s="23">
        <v>39050</v>
      </c>
      <c r="O719" s="22">
        <v>12.502000000000001</v>
      </c>
    </row>
    <row r="720" spans="1:15">
      <c r="A720" s="3">
        <v>42250</v>
      </c>
      <c r="B720">
        <v>8.3960000000000007E-2</v>
      </c>
      <c r="N720" s="23">
        <v>39051</v>
      </c>
      <c r="O720" s="22">
        <v>12.462</v>
      </c>
    </row>
    <row r="721" spans="1:15">
      <c r="A721" s="3">
        <v>42251</v>
      </c>
      <c r="B721">
        <v>8.3229999999999998E-2</v>
      </c>
      <c r="N721" s="23">
        <v>39052</v>
      </c>
      <c r="O721" s="22">
        <v>12.432</v>
      </c>
    </row>
    <row r="722" spans="1:15">
      <c r="A722" s="3">
        <v>42254</v>
      </c>
      <c r="B722">
        <v>8.3099999999999993E-2</v>
      </c>
      <c r="N722" s="23">
        <v>39055</v>
      </c>
      <c r="O722" s="22">
        <v>12.428000000000001</v>
      </c>
    </row>
    <row r="723" spans="1:15">
      <c r="A723" s="3">
        <v>42255</v>
      </c>
      <c r="B723">
        <v>8.3680000000000004E-2</v>
      </c>
      <c r="N723" s="23">
        <v>39056</v>
      </c>
      <c r="O723" s="22">
        <v>12.435</v>
      </c>
    </row>
    <row r="724" spans="1:15">
      <c r="A724" s="3">
        <v>42256</v>
      </c>
      <c r="B724">
        <v>8.3930000000000005E-2</v>
      </c>
      <c r="N724" s="23">
        <v>39057</v>
      </c>
      <c r="O724" s="22">
        <v>12.581</v>
      </c>
    </row>
    <row r="725" spans="1:15">
      <c r="A725" s="3">
        <v>42257</v>
      </c>
      <c r="B725">
        <v>8.4570000000000006E-2</v>
      </c>
      <c r="N725" s="23">
        <v>39058</v>
      </c>
      <c r="O725" s="22">
        <v>12.612</v>
      </c>
    </row>
    <row r="726" spans="1:15">
      <c r="A726" s="3">
        <v>42258</v>
      </c>
      <c r="B726">
        <v>8.455E-2</v>
      </c>
      <c r="N726" s="23">
        <v>39059</v>
      </c>
      <c r="O726" s="22">
        <v>12.643000000000001</v>
      </c>
    </row>
    <row r="727" spans="1:15">
      <c r="A727" s="3">
        <v>42261</v>
      </c>
      <c r="B727">
        <v>8.4540000000000004E-2</v>
      </c>
      <c r="N727" s="23">
        <v>39062</v>
      </c>
      <c r="O727" s="22">
        <v>12.635999999999999</v>
      </c>
    </row>
    <row r="728" spans="1:15">
      <c r="A728" s="3">
        <v>42262</v>
      </c>
      <c r="B728">
        <v>8.4809999999999997E-2</v>
      </c>
      <c r="N728" s="23">
        <v>39063</v>
      </c>
      <c r="O728" s="22">
        <v>12.657999999999999</v>
      </c>
    </row>
    <row r="729" spans="1:15">
      <c r="A729" s="3">
        <v>42263</v>
      </c>
      <c r="B729">
        <v>8.5449999999999998E-2</v>
      </c>
      <c r="N729" s="23">
        <v>39064</v>
      </c>
      <c r="O729" s="22">
        <v>12.747</v>
      </c>
    </row>
    <row r="730" spans="1:15">
      <c r="A730" s="3">
        <v>42264</v>
      </c>
      <c r="B730">
        <v>8.5709999999999995E-2</v>
      </c>
      <c r="N730" s="23">
        <v>39065</v>
      </c>
      <c r="O730" s="22">
        <v>12.802</v>
      </c>
    </row>
    <row r="731" spans="1:15">
      <c r="A731" s="3">
        <v>42265</v>
      </c>
      <c r="B731">
        <v>8.5290000000000005E-2</v>
      </c>
      <c r="N731" s="23">
        <v>39066</v>
      </c>
      <c r="O731" s="22">
        <v>12.806000000000001</v>
      </c>
    </row>
    <row r="732" spans="1:15">
      <c r="A732" s="3">
        <v>42268</v>
      </c>
      <c r="B732">
        <v>8.4860000000000005E-2</v>
      </c>
      <c r="N732" s="23">
        <v>39069</v>
      </c>
      <c r="O732" s="22">
        <v>12.743</v>
      </c>
    </row>
    <row r="733" spans="1:15">
      <c r="A733" s="3">
        <v>42269</v>
      </c>
      <c r="B733">
        <v>8.4349999999999994E-2</v>
      </c>
      <c r="N733" s="23">
        <v>39070</v>
      </c>
      <c r="O733" s="22">
        <v>12.673</v>
      </c>
    </row>
    <row r="734" spans="1:15">
      <c r="A734" s="3">
        <v>42270</v>
      </c>
      <c r="B734">
        <v>8.3690000000000001E-2</v>
      </c>
      <c r="N734" s="23">
        <v>39071</v>
      </c>
      <c r="O734" s="22">
        <v>12.792999999999999</v>
      </c>
    </row>
    <row r="735" spans="1:15">
      <c r="A735" s="3">
        <v>42271</v>
      </c>
      <c r="B735">
        <v>8.3979999999999999E-2</v>
      </c>
      <c r="N735" s="23">
        <v>39072</v>
      </c>
      <c r="O735" s="22">
        <v>12.759</v>
      </c>
    </row>
    <row r="736" spans="1:15">
      <c r="A736" s="3">
        <v>42272</v>
      </c>
      <c r="B736">
        <v>8.3820000000000006E-2</v>
      </c>
      <c r="N736" s="23">
        <v>39073</v>
      </c>
      <c r="O736" s="22">
        <v>12.798</v>
      </c>
    </row>
    <row r="737" spans="1:15">
      <c r="A737" s="3">
        <v>42275</v>
      </c>
      <c r="B737">
        <v>8.3610000000000004E-2</v>
      </c>
      <c r="N737" s="23">
        <v>39076</v>
      </c>
      <c r="O737" s="22">
        <v>12.789</v>
      </c>
    </row>
    <row r="738" spans="1:15">
      <c r="A738" s="3">
        <v>42276</v>
      </c>
      <c r="B738">
        <v>8.3610000000000004E-2</v>
      </c>
      <c r="N738" s="23">
        <v>39077</v>
      </c>
      <c r="O738" s="22">
        <v>12.813000000000001</v>
      </c>
    </row>
    <row r="739" spans="1:15">
      <c r="A739" s="3">
        <v>42277</v>
      </c>
      <c r="B739">
        <v>8.4370000000000001E-2</v>
      </c>
      <c r="N739" s="23">
        <v>39078</v>
      </c>
      <c r="O739" s="22">
        <v>12.774000000000001</v>
      </c>
    </row>
    <row r="740" spans="1:15">
      <c r="A740" s="3">
        <v>42278</v>
      </c>
      <c r="B740">
        <v>8.4830000000000003E-2</v>
      </c>
      <c r="N740" s="23">
        <v>39079</v>
      </c>
      <c r="O740" s="22">
        <v>12.792999999999999</v>
      </c>
    </row>
    <row r="741" spans="1:15">
      <c r="A741" s="3">
        <v>42279</v>
      </c>
      <c r="B741">
        <v>8.5239999999999996E-2</v>
      </c>
      <c r="N741" s="23">
        <v>39080</v>
      </c>
      <c r="O741" s="22">
        <v>12.802</v>
      </c>
    </row>
    <row r="742" spans="1:15">
      <c r="A742" s="3">
        <v>42282</v>
      </c>
      <c r="B742">
        <v>8.6080000000000004E-2</v>
      </c>
      <c r="N742" s="23">
        <v>39083</v>
      </c>
      <c r="O742" s="22">
        <v>12.801</v>
      </c>
    </row>
    <row r="743" spans="1:15">
      <c r="A743" s="3">
        <v>42283</v>
      </c>
      <c r="B743">
        <v>8.6099999999999996E-2</v>
      </c>
      <c r="N743" s="23">
        <v>39084</v>
      </c>
      <c r="O743" s="22">
        <v>12.839</v>
      </c>
    </row>
    <row r="744" spans="1:15">
      <c r="A744" s="3">
        <v>42284</v>
      </c>
      <c r="B744">
        <v>8.6300000000000002E-2</v>
      </c>
      <c r="N744" s="23">
        <v>39085</v>
      </c>
      <c r="O744" s="22">
        <v>12.8</v>
      </c>
    </row>
    <row r="745" spans="1:15">
      <c r="A745" s="3">
        <v>42285</v>
      </c>
      <c r="B745">
        <v>8.6730000000000002E-2</v>
      </c>
      <c r="N745" s="23">
        <v>39086</v>
      </c>
      <c r="O745" s="22">
        <v>12.765000000000001</v>
      </c>
    </row>
    <row r="746" spans="1:15">
      <c r="A746" s="3">
        <v>42286</v>
      </c>
      <c r="B746">
        <v>8.7129999999999999E-2</v>
      </c>
      <c r="N746" s="23">
        <v>39087</v>
      </c>
      <c r="O746" s="22">
        <v>12.696</v>
      </c>
    </row>
    <row r="747" spans="1:15">
      <c r="A747" s="3">
        <v>42289</v>
      </c>
      <c r="B747">
        <v>8.7400000000000005E-2</v>
      </c>
      <c r="N747" s="23">
        <v>39090</v>
      </c>
      <c r="O747" s="22">
        <v>12.667</v>
      </c>
    </row>
    <row r="748" spans="1:15">
      <c r="A748" s="3">
        <v>42290</v>
      </c>
      <c r="B748">
        <v>8.6940000000000003E-2</v>
      </c>
      <c r="N748" s="23">
        <v>39091</v>
      </c>
      <c r="O748" s="22">
        <v>12.707000000000001</v>
      </c>
    </row>
    <row r="749" spans="1:15">
      <c r="A749" s="3">
        <v>42291</v>
      </c>
      <c r="B749">
        <v>8.7940000000000004E-2</v>
      </c>
      <c r="N749" s="23">
        <v>39092</v>
      </c>
      <c r="O749" s="22">
        <v>12.759</v>
      </c>
    </row>
    <row r="750" spans="1:15">
      <c r="A750" s="3">
        <v>42292</v>
      </c>
      <c r="B750">
        <v>8.9039999999999994E-2</v>
      </c>
      <c r="N750" s="23">
        <v>39093</v>
      </c>
      <c r="O750" s="22">
        <v>12.834</v>
      </c>
    </row>
    <row r="751" spans="1:15">
      <c r="A751" s="3">
        <v>42293</v>
      </c>
      <c r="B751">
        <v>8.8450000000000001E-2</v>
      </c>
      <c r="N751" s="23">
        <v>39094</v>
      </c>
      <c r="O751" s="22">
        <v>12.8</v>
      </c>
    </row>
    <row r="752" spans="1:15">
      <c r="A752" s="3">
        <v>42296</v>
      </c>
      <c r="B752">
        <v>8.8340000000000002E-2</v>
      </c>
      <c r="N752" s="23">
        <v>39097</v>
      </c>
      <c r="O752" s="22">
        <v>12.832000000000001</v>
      </c>
    </row>
    <row r="753" spans="1:15">
      <c r="A753" s="3">
        <v>42297</v>
      </c>
      <c r="B753">
        <v>8.8359999999999994E-2</v>
      </c>
      <c r="N753" s="23">
        <v>39098</v>
      </c>
      <c r="O753" s="22">
        <v>12.882</v>
      </c>
    </row>
    <row r="754" spans="1:15">
      <c r="A754" s="3">
        <v>42298</v>
      </c>
      <c r="B754">
        <v>8.7709999999999996E-2</v>
      </c>
      <c r="N754" s="23">
        <v>39099</v>
      </c>
      <c r="O754" s="22">
        <v>12.879</v>
      </c>
    </row>
    <row r="755" spans="1:15">
      <c r="A755" s="3">
        <v>42299</v>
      </c>
      <c r="B755">
        <v>8.8469999999999993E-2</v>
      </c>
      <c r="N755" s="23">
        <v>39100</v>
      </c>
      <c r="O755" s="22">
        <v>12.941000000000001</v>
      </c>
    </row>
    <row r="756" spans="1:15">
      <c r="A756" s="3">
        <v>42300</v>
      </c>
      <c r="B756">
        <v>8.8029999999999997E-2</v>
      </c>
      <c r="N756" s="23">
        <v>39101</v>
      </c>
      <c r="O756" s="22">
        <v>12.948</v>
      </c>
    </row>
    <row r="757" spans="1:15">
      <c r="A757" s="3">
        <v>42303</v>
      </c>
      <c r="B757">
        <v>8.8520000000000001E-2</v>
      </c>
      <c r="N757" s="23">
        <v>39104</v>
      </c>
      <c r="O757" s="22">
        <v>12.94</v>
      </c>
    </row>
    <row r="758" spans="1:15">
      <c r="A758" s="3">
        <v>42304</v>
      </c>
      <c r="B758">
        <v>8.8020000000000001E-2</v>
      </c>
      <c r="N758" s="23">
        <v>39105</v>
      </c>
      <c r="O758" s="22">
        <v>12.936999999999999</v>
      </c>
    </row>
    <row r="759" spans="1:15">
      <c r="A759" s="3">
        <v>42305</v>
      </c>
      <c r="B759">
        <v>8.7330000000000005E-2</v>
      </c>
      <c r="N759" s="23">
        <v>39106</v>
      </c>
      <c r="O759" s="22">
        <v>12.951000000000001</v>
      </c>
    </row>
    <row r="760" spans="1:15">
      <c r="A760" s="3">
        <v>42306</v>
      </c>
      <c r="B760">
        <v>8.7550000000000003E-2</v>
      </c>
      <c r="N760" s="23">
        <v>39107</v>
      </c>
      <c r="O760" s="22">
        <v>12.941000000000001</v>
      </c>
    </row>
    <row r="761" spans="1:15">
      <c r="A761" s="3">
        <v>42307</v>
      </c>
      <c r="B761">
        <v>8.7620000000000003E-2</v>
      </c>
      <c r="N761" s="23">
        <v>39108</v>
      </c>
      <c r="O761" s="22">
        <v>12.923</v>
      </c>
    </row>
    <row r="762" spans="1:15">
      <c r="A762" s="3">
        <v>42310</v>
      </c>
      <c r="B762">
        <v>8.7849999999999998E-2</v>
      </c>
      <c r="N762" s="23">
        <v>39111</v>
      </c>
      <c r="O762" s="22">
        <v>12.93</v>
      </c>
    </row>
    <row r="763" spans="1:15">
      <c r="A763" s="3">
        <v>42311</v>
      </c>
      <c r="B763">
        <v>8.8499999999999995E-2</v>
      </c>
      <c r="N763" s="23">
        <v>39112</v>
      </c>
      <c r="O763" s="22">
        <v>12.901999999999999</v>
      </c>
    </row>
    <row r="764" spans="1:15">
      <c r="A764" s="3">
        <v>42312</v>
      </c>
      <c r="B764">
        <v>8.8099999999999998E-2</v>
      </c>
      <c r="N764" s="23">
        <v>39113</v>
      </c>
      <c r="O764" s="22">
        <v>12.818</v>
      </c>
    </row>
    <row r="765" spans="1:15">
      <c r="A765" s="3">
        <v>42313</v>
      </c>
      <c r="B765">
        <v>8.7849999999999998E-2</v>
      </c>
      <c r="N765" s="23">
        <v>39114</v>
      </c>
      <c r="O765" s="22">
        <v>12.894</v>
      </c>
    </row>
    <row r="766" spans="1:15">
      <c r="A766" s="3">
        <v>42314</v>
      </c>
      <c r="B766">
        <v>8.677E-2</v>
      </c>
      <c r="N766" s="23">
        <v>39115</v>
      </c>
      <c r="O766" s="22">
        <v>12.923</v>
      </c>
    </row>
    <row r="767" spans="1:15">
      <c r="A767" s="3">
        <v>42317</v>
      </c>
      <c r="B767">
        <v>8.6330000000000004E-2</v>
      </c>
      <c r="N767" s="23">
        <v>39118</v>
      </c>
      <c r="O767" s="22">
        <v>12.861000000000001</v>
      </c>
    </row>
    <row r="768" spans="1:15">
      <c r="A768" s="3">
        <v>42318</v>
      </c>
      <c r="B768">
        <v>8.6300000000000002E-2</v>
      </c>
      <c r="N768" s="23">
        <v>39119</v>
      </c>
      <c r="O768" s="22">
        <v>12.872999999999999</v>
      </c>
    </row>
    <row r="769" spans="1:15">
      <c r="A769" s="3">
        <v>42319</v>
      </c>
      <c r="B769">
        <v>8.6559999999999998E-2</v>
      </c>
      <c r="N769" s="23">
        <v>39120</v>
      </c>
      <c r="O769" s="22">
        <v>12.927</v>
      </c>
    </row>
    <row r="770" spans="1:15">
      <c r="A770" s="3">
        <v>42320</v>
      </c>
      <c r="B770">
        <v>8.6260000000000003E-2</v>
      </c>
      <c r="N770" s="23">
        <v>39121</v>
      </c>
      <c r="O770" s="22">
        <v>12.943</v>
      </c>
    </row>
    <row r="771" spans="1:15">
      <c r="A771" s="3">
        <v>42321</v>
      </c>
      <c r="B771">
        <v>8.5430000000000006E-2</v>
      </c>
      <c r="N771" s="23">
        <v>39122</v>
      </c>
      <c r="O771" s="22">
        <v>13.025</v>
      </c>
    </row>
    <row r="772" spans="1:15">
      <c r="A772" s="3">
        <v>42324</v>
      </c>
      <c r="B772">
        <v>8.5500000000000007E-2</v>
      </c>
      <c r="N772" s="23">
        <v>39125</v>
      </c>
      <c r="O772" s="22">
        <v>13.007</v>
      </c>
    </row>
    <row r="773" spans="1:15">
      <c r="A773" s="3">
        <v>42325</v>
      </c>
      <c r="B773">
        <v>8.5489999999999997E-2</v>
      </c>
      <c r="N773" s="23">
        <v>39126</v>
      </c>
      <c r="O773" s="22">
        <v>12.895</v>
      </c>
    </row>
    <row r="774" spans="1:15">
      <c r="A774" s="3">
        <v>42326</v>
      </c>
      <c r="B774">
        <v>8.5709999999999995E-2</v>
      </c>
      <c r="N774" s="23">
        <v>39127</v>
      </c>
      <c r="O774" s="22">
        <v>12.893000000000001</v>
      </c>
    </row>
    <row r="775" spans="1:15">
      <c r="A775" s="3">
        <v>42327</v>
      </c>
      <c r="B775">
        <v>8.6499999999999994E-2</v>
      </c>
      <c r="N775" s="23">
        <v>39128</v>
      </c>
      <c r="O775" s="22">
        <v>12.752000000000001</v>
      </c>
    </row>
    <row r="776" spans="1:15">
      <c r="A776" s="3">
        <v>42328</v>
      </c>
      <c r="B776">
        <v>8.6610000000000006E-2</v>
      </c>
      <c r="N776" s="23">
        <v>39129</v>
      </c>
      <c r="O776" s="22">
        <v>12.754</v>
      </c>
    </row>
    <row r="777" spans="1:15">
      <c r="A777" s="3">
        <v>42331</v>
      </c>
      <c r="B777">
        <v>8.6309999999999998E-2</v>
      </c>
      <c r="N777" s="23">
        <v>39132</v>
      </c>
      <c r="O777" s="22">
        <v>12.768000000000001</v>
      </c>
    </row>
    <row r="778" spans="1:15">
      <c r="A778" s="3">
        <v>42332</v>
      </c>
      <c r="B778">
        <v>8.72E-2</v>
      </c>
      <c r="N778" s="23">
        <v>39133</v>
      </c>
      <c r="O778" s="22">
        <v>12.791</v>
      </c>
    </row>
    <row r="779" spans="1:15">
      <c r="A779" s="3">
        <v>42333</v>
      </c>
      <c r="B779">
        <v>8.7400000000000005E-2</v>
      </c>
      <c r="N779" s="23">
        <v>39134</v>
      </c>
      <c r="O779" s="22">
        <v>12.885999999999999</v>
      </c>
    </row>
    <row r="780" spans="1:15">
      <c r="A780" s="3">
        <v>42334</v>
      </c>
      <c r="B780">
        <v>8.7040000000000006E-2</v>
      </c>
      <c r="N780" s="23">
        <v>39135</v>
      </c>
      <c r="O780" s="22">
        <v>12.95</v>
      </c>
    </row>
    <row r="781" spans="1:15">
      <c r="A781" s="3">
        <v>42335</v>
      </c>
      <c r="B781">
        <v>8.6459999999999995E-2</v>
      </c>
      <c r="N781" s="23">
        <v>39136</v>
      </c>
      <c r="O781" s="22">
        <v>12.898</v>
      </c>
    </row>
    <row r="782" spans="1:15">
      <c r="A782" s="3">
        <v>42338</v>
      </c>
      <c r="B782">
        <v>8.6220000000000005E-2</v>
      </c>
      <c r="N782" s="23">
        <v>39139</v>
      </c>
      <c r="O782" s="22">
        <v>12.850999999999999</v>
      </c>
    </row>
    <row r="783" spans="1:15">
      <c r="A783" s="3">
        <v>42339</v>
      </c>
      <c r="B783">
        <v>8.6529999999999996E-2</v>
      </c>
      <c r="N783" s="23">
        <v>39140</v>
      </c>
      <c r="O783" s="22">
        <v>12.534000000000001</v>
      </c>
    </row>
    <row r="784" spans="1:15">
      <c r="A784" s="3">
        <v>42340</v>
      </c>
      <c r="B784">
        <v>8.5980000000000001E-2</v>
      </c>
      <c r="N784" s="23">
        <v>39141</v>
      </c>
      <c r="O784" s="22">
        <v>12.574999999999999</v>
      </c>
    </row>
    <row r="785" spans="1:15">
      <c r="A785" s="3">
        <v>42341</v>
      </c>
      <c r="B785">
        <v>8.6650000000000005E-2</v>
      </c>
      <c r="N785" s="23">
        <v>39142</v>
      </c>
      <c r="O785" s="22">
        <v>12.478</v>
      </c>
    </row>
    <row r="786" spans="1:15">
      <c r="A786" s="3">
        <v>42342</v>
      </c>
      <c r="B786">
        <v>8.5930000000000006E-2</v>
      </c>
      <c r="N786" s="23">
        <v>39143</v>
      </c>
      <c r="O786" s="22">
        <v>12.346</v>
      </c>
    </row>
    <row r="787" spans="1:15">
      <c r="A787" s="3">
        <v>42345</v>
      </c>
      <c r="B787">
        <v>8.5010000000000002E-2</v>
      </c>
      <c r="N787" s="23">
        <v>39146</v>
      </c>
      <c r="O787" s="22">
        <v>12.157999999999999</v>
      </c>
    </row>
    <row r="788" spans="1:15">
      <c r="A788" s="3">
        <v>42346</v>
      </c>
      <c r="B788">
        <v>8.4739999999999996E-2</v>
      </c>
      <c r="N788" s="23">
        <v>39147</v>
      </c>
      <c r="O788" s="22">
        <v>12.311</v>
      </c>
    </row>
    <row r="789" spans="1:15">
      <c r="A789" s="3">
        <v>42347</v>
      </c>
      <c r="B789">
        <v>8.4620000000000001E-2</v>
      </c>
      <c r="N789" s="23">
        <v>39148</v>
      </c>
      <c r="O789" s="22">
        <v>12.244</v>
      </c>
    </row>
    <row r="790" spans="1:15">
      <c r="A790" s="3">
        <v>42348</v>
      </c>
      <c r="B790">
        <v>8.4820000000000007E-2</v>
      </c>
      <c r="N790" s="23">
        <v>39149</v>
      </c>
      <c r="O790" s="22">
        <v>12.391</v>
      </c>
    </row>
    <row r="791" spans="1:15">
      <c r="A791" s="3">
        <v>42349</v>
      </c>
      <c r="B791">
        <v>8.4209999999999993E-2</v>
      </c>
      <c r="N791" s="23">
        <v>39150</v>
      </c>
      <c r="O791" s="22">
        <v>12.51</v>
      </c>
    </row>
    <row r="792" spans="1:15">
      <c r="A792" s="3">
        <v>42352</v>
      </c>
      <c r="B792">
        <v>8.4430000000000005E-2</v>
      </c>
      <c r="N792" s="23">
        <v>39153</v>
      </c>
      <c r="O792" s="22">
        <v>12.47</v>
      </c>
    </row>
    <row r="793" spans="1:15">
      <c r="A793" s="3">
        <v>42353</v>
      </c>
      <c r="B793">
        <v>8.5129999999999997E-2</v>
      </c>
      <c r="N793" s="23">
        <v>39154</v>
      </c>
      <c r="O793" s="22">
        <v>12.276</v>
      </c>
    </row>
    <row r="794" spans="1:15">
      <c r="A794" s="3">
        <v>42354</v>
      </c>
      <c r="B794">
        <v>8.5260000000000002E-2</v>
      </c>
      <c r="N794" s="23">
        <v>39155</v>
      </c>
      <c r="O794" s="22">
        <v>12.374000000000001</v>
      </c>
    </row>
    <row r="795" spans="1:15">
      <c r="A795" s="3">
        <v>42355</v>
      </c>
      <c r="B795">
        <v>8.4390000000000007E-2</v>
      </c>
      <c r="N795" s="23">
        <v>39156</v>
      </c>
      <c r="O795" s="22">
        <v>12.448</v>
      </c>
    </row>
    <row r="796" spans="1:15">
      <c r="A796" s="3">
        <v>42356</v>
      </c>
      <c r="B796">
        <v>8.455E-2</v>
      </c>
      <c r="N796" s="23">
        <v>39157</v>
      </c>
      <c r="O796" s="22">
        <v>12.36</v>
      </c>
    </row>
    <row r="797" spans="1:15">
      <c r="A797" s="3">
        <v>42359</v>
      </c>
      <c r="B797">
        <v>8.5139999999999993E-2</v>
      </c>
      <c r="N797" s="23">
        <v>39160</v>
      </c>
      <c r="O797" s="22">
        <v>12.454000000000001</v>
      </c>
    </row>
    <row r="798" spans="1:15">
      <c r="A798" s="3">
        <v>42360</v>
      </c>
      <c r="B798">
        <v>8.5339999999999999E-2</v>
      </c>
      <c r="N798" s="23">
        <v>39161</v>
      </c>
      <c r="O798" s="22">
        <v>12.461</v>
      </c>
    </row>
    <row r="799" spans="1:15">
      <c r="A799" s="3">
        <v>42361</v>
      </c>
      <c r="B799">
        <v>8.5180000000000006E-2</v>
      </c>
      <c r="N799" s="23">
        <v>39162</v>
      </c>
      <c r="O799" s="22">
        <v>12.53</v>
      </c>
    </row>
    <row r="800" spans="1:15">
      <c r="A800" s="3">
        <v>42362</v>
      </c>
      <c r="B800">
        <v>8.5459999999999994E-2</v>
      </c>
      <c r="N800" s="23">
        <v>39163</v>
      </c>
      <c r="O800" s="22">
        <v>12.595000000000001</v>
      </c>
    </row>
    <row r="801" spans="1:15">
      <c r="A801" s="3">
        <v>42363</v>
      </c>
      <c r="B801">
        <v>8.5569999999999993E-2</v>
      </c>
      <c r="N801" s="23">
        <v>39164</v>
      </c>
      <c r="O801" s="22">
        <v>12.597</v>
      </c>
    </row>
    <row r="802" spans="1:15">
      <c r="A802" s="3">
        <v>42366</v>
      </c>
      <c r="B802">
        <v>8.5550000000000001E-2</v>
      </c>
      <c r="N802" s="23">
        <v>39167</v>
      </c>
      <c r="O802" s="22">
        <v>12.599</v>
      </c>
    </row>
    <row r="803" spans="1:15">
      <c r="A803" s="3">
        <v>42367</v>
      </c>
      <c r="B803">
        <v>8.5360000000000005E-2</v>
      </c>
      <c r="N803" s="23">
        <v>39168</v>
      </c>
      <c r="O803" s="22">
        <v>12.523</v>
      </c>
    </row>
    <row r="804" spans="1:15">
      <c r="A804" s="3">
        <v>42368</v>
      </c>
      <c r="B804">
        <v>8.4930000000000005E-2</v>
      </c>
      <c r="N804" s="23">
        <v>39169</v>
      </c>
      <c r="O804" s="22">
        <v>12.442</v>
      </c>
    </row>
    <row r="805" spans="1:15">
      <c r="A805" s="3">
        <v>42369</v>
      </c>
      <c r="B805">
        <v>8.5010000000000002E-2</v>
      </c>
      <c r="N805" s="23">
        <v>39170</v>
      </c>
      <c r="O805" s="22">
        <v>12.555</v>
      </c>
    </row>
    <row r="806" spans="1:15">
      <c r="A806" s="3">
        <v>42370</v>
      </c>
      <c r="B806">
        <v>8.5059999999999997E-2</v>
      </c>
      <c r="N806" s="23">
        <v>39171</v>
      </c>
      <c r="O806" s="22">
        <v>12.528</v>
      </c>
    </row>
    <row r="807" spans="1:15">
      <c r="A807" s="3">
        <v>42373</v>
      </c>
      <c r="B807">
        <v>8.4010000000000001E-2</v>
      </c>
      <c r="N807" s="23">
        <v>39174</v>
      </c>
      <c r="O807" s="22">
        <v>12.574</v>
      </c>
    </row>
    <row r="808" spans="1:15">
      <c r="A808" s="3">
        <v>42374</v>
      </c>
      <c r="B808">
        <v>8.4029999999999994E-2</v>
      </c>
      <c r="N808" s="23">
        <v>39175</v>
      </c>
      <c r="O808" s="22">
        <v>12.701000000000001</v>
      </c>
    </row>
    <row r="809" spans="1:15">
      <c r="A809" s="3">
        <v>42375</v>
      </c>
      <c r="B809">
        <v>8.3339999999999997E-2</v>
      </c>
      <c r="N809" s="23">
        <v>39176</v>
      </c>
      <c r="O809" s="22">
        <v>12.678000000000001</v>
      </c>
    </row>
    <row r="810" spans="1:15">
      <c r="A810" s="3">
        <v>42376</v>
      </c>
      <c r="B810">
        <v>8.3519999999999997E-2</v>
      </c>
      <c r="N810" s="23">
        <v>39177</v>
      </c>
      <c r="O810" s="22">
        <v>12.731</v>
      </c>
    </row>
    <row r="811" spans="1:15">
      <c r="A811" s="3">
        <v>42377</v>
      </c>
      <c r="B811">
        <v>8.2790000000000002E-2</v>
      </c>
      <c r="N811" s="23">
        <v>39178</v>
      </c>
      <c r="O811" s="22">
        <v>12.797000000000001</v>
      </c>
    </row>
    <row r="812" spans="1:15">
      <c r="A812" s="3">
        <v>42380</v>
      </c>
      <c r="B812">
        <v>8.3000000000000004E-2</v>
      </c>
      <c r="N812" s="23">
        <v>39181</v>
      </c>
      <c r="O812" s="22">
        <v>12.788</v>
      </c>
    </row>
    <row r="813" spans="1:15">
      <c r="A813" s="3">
        <v>42381</v>
      </c>
      <c r="B813">
        <v>8.2619999999999999E-2</v>
      </c>
      <c r="N813" s="23">
        <v>39182</v>
      </c>
      <c r="O813" s="22">
        <v>12.75</v>
      </c>
    </row>
    <row r="814" spans="1:15">
      <c r="A814" s="3">
        <v>42382</v>
      </c>
      <c r="B814">
        <v>8.2669999999999993E-2</v>
      </c>
      <c r="N814" s="23">
        <v>39183</v>
      </c>
      <c r="O814" s="22">
        <v>12.795999999999999</v>
      </c>
    </row>
    <row r="815" spans="1:15">
      <c r="A815" s="3">
        <v>42383</v>
      </c>
      <c r="B815">
        <v>8.2799999999999999E-2</v>
      </c>
      <c r="N815" s="23">
        <v>39184</v>
      </c>
      <c r="O815" s="22">
        <v>12.782</v>
      </c>
    </row>
    <row r="816" spans="1:15">
      <c r="A816" s="3">
        <v>42384</v>
      </c>
      <c r="B816">
        <v>8.2390000000000005E-2</v>
      </c>
      <c r="N816" s="23">
        <v>39185</v>
      </c>
      <c r="O816" s="22">
        <v>12.839</v>
      </c>
    </row>
    <row r="817" spans="1:15">
      <c r="A817" s="3">
        <v>42387</v>
      </c>
      <c r="B817">
        <v>8.2540000000000002E-2</v>
      </c>
      <c r="N817" s="23">
        <v>39188</v>
      </c>
      <c r="O817" s="22">
        <v>12.867000000000001</v>
      </c>
    </row>
    <row r="818" spans="1:15">
      <c r="A818" s="3">
        <v>42388</v>
      </c>
      <c r="B818">
        <v>8.2820000000000005E-2</v>
      </c>
      <c r="N818" s="23">
        <v>39189</v>
      </c>
      <c r="O818" s="22">
        <v>12.795999999999999</v>
      </c>
    </row>
    <row r="819" spans="1:15">
      <c r="A819" s="3">
        <v>42389</v>
      </c>
      <c r="B819">
        <v>8.269E-2</v>
      </c>
      <c r="N819" s="23">
        <v>39190</v>
      </c>
      <c r="O819" s="22">
        <v>12.781000000000001</v>
      </c>
    </row>
    <row r="820" spans="1:15">
      <c r="A820" s="3">
        <v>42390</v>
      </c>
      <c r="B820">
        <v>8.3059999999999995E-2</v>
      </c>
      <c r="N820" s="23">
        <v>39191</v>
      </c>
      <c r="O820" s="22">
        <v>12.753</v>
      </c>
    </row>
    <row r="821" spans="1:15">
      <c r="A821" s="3">
        <v>42391</v>
      </c>
      <c r="B821">
        <v>8.344E-2</v>
      </c>
      <c r="N821" s="23">
        <v>39192</v>
      </c>
      <c r="O821" s="22">
        <v>12.797000000000001</v>
      </c>
    </row>
    <row r="822" spans="1:15">
      <c r="A822" s="3">
        <v>42394</v>
      </c>
      <c r="B822">
        <v>8.3339999999999997E-2</v>
      </c>
      <c r="N822" s="23">
        <v>39195</v>
      </c>
      <c r="O822" s="22">
        <v>12.814</v>
      </c>
    </row>
    <row r="823" spans="1:15">
      <c r="A823" s="3">
        <v>42395</v>
      </c>
      <c r="B823">
        <v>8.3460000000000006E-2</v>
      </c>
      <c r="N823" s="23">
        <v>39196</v>
      </c>
      <c r="O823" s="22">
        <v>12.79</v>
      </c>
    </row>
    <row r="824" spans="1:15">
      <c r="A824" s="3">
        <v>42396</v>
      </c>
      <c r="B824">
        <v>8.276E-2</v>
      </c>
      <c r="N824" s="23">
        <v>39197</v>
      </c>
      <c r="O824" s="22">
        <v>12.813000000000001</v>
      </c>
    </row>
    <row r="825" spans="1:15">
      <c r="A825" s="3">
        <v>42397</v>
      </c>
      <c r="B825">
        <v>8.2799999999999999E-2</v>
      </c>
      <c r="N825" s="23">
        <v>39198</v>
      </c>
      <c r="O825" s="22">
        <v>12.872999999999999</v>
      </c>
    </row>
    <row r="826" spans="1:15">
      <c r="A826" s="3">
        <v>42398</v>
      </c>
      <c r="B826">
        <v>8.2809999999999995E-2</v>
      </c>
      <c r="N826" s="23">
        <v>39199</v>
      </c>
      <c r="O826" s="22">
        <v>12.872</v>
      </c>
    </row>
    <row r="827" spans="1:15">
      <c r="A827" s="3">
        <v>42401</v>
      </c>
      <c r="B827">
        <v>8.3180000000000004E-2</v>
      </c>
      <c r="N827" s="23">
        <v>39202</v>
      </c>
      <c r="O827" s="22">
        <v>12.843999999999999</v>
      </c>
    </row>
    <row r="828" spans="1:15">
      <c r="A828" s="3">
        <v>42402</v>
      </c>
      <c r="B828">
        <v>8.251E-2</v>
      </c>
      <c r="N828" s="23">
        <v>39203</v>
      </c>
      <c r="O828" s="22">
        <v>12.866</v>
      </c>
    </row>
    <row r="829" spans="1:15">
      <c r="A829" s="3">
        <v>42403</v>
      </c>
      <c r="B829">
        <v>8.3309999999999995E-2</v>
      </c>
      <c r="N829" s="23">
        <v>39204</v>
      </c>
      <c r="O829" s="22">
        <v>12.913</v>
      </c>
    </row>
    <row r="830" spans="1:15">
      <c r="A830" s="3">
        <v>42404</v>
      </c>
      <c r="B830">
        <v>8.3820000000000006E-2</v>
      </c>
      <c r="N830" s="23">
        <v>39205</v>
      </c>
      <c r="O830" s="22">
        <v>12.986000000000001</v>
      </c>
    </row>
    <row r="831" spans="1:15">
      <c r="A831" s="3">
        <v>42405</v>
      </c>
      <c r="B831">
        <v>8.2820000000000005E-2</v>
      </c>
      <c r="N831" s="23">
        <v>39206</v>
      </c>
      <c r="O831" s="22">
        <v>12.954000000000001</v>
      </c>
    </row>
    <row r="832" spans="1:15">
      <c r="A832" s="3">
        <v>42408</v>
      </c>
      <c r="B832">
        <v>8.3070000000000005E-2</v>
      </c>
      <c r="N832" s="23">
        <v>39209</v>
      </c>
      <c r="O832" s="22">
        <v>13.012</v>
      </c>
    </row>
    <row r="833" spans="1:15">
      <c r="A833" s="3">
        <v>42409</v>
      </c>
      <c r="B833">
        <v>8.3180000000000004E-2</v>
      </c>
      <c r="N833" s="23">
        <v>39210</v>
      </c>
      <c r="O833" s="22">
        <v>13.006</v>
      </c>
    </row>
    <row r="834" spans="1:15">
      <c r="A834" s="3">
        <v>42410</v>
      </c>
      <c r="B834">
        <v>8.4099999999999994E-2</v>
      </c>
      <c r="N834" s="23">
        <v>39211</v>
      </c>
      <c r="O834" s="22">
        <v>12.991</v>
      </c>
    </row>
    <row r="835" spans="1:15">
      <c r="A835" s="3">
        <v>42411</v>
      </c>
      <c r="B835">
        <v>8.3330000000000001E-2</v>
      </c>
      <c r="N835" s="23">
        <v>39212</v>
      </c>
      <c r="O835" s="22">
        <v>12.962</v>
      </c>
    </row>
    <row r="836" spans="1:15">
      <c r="A836" s="3">
        <v>42412</v>
      </c>
      <c r="B836">
        <v>8.2830000000000001E-2</v>
      </c>
      <c r="N836" s="23">
        <v>39213</v>
      </c>
      <c r="O836" s="22">
        <v>12.968</v>
      </c>
    </row>
    <row r="837" spans="1:15">
      <c r="A837" s="3">
        <v>42415</v>
      </c>
      <c r="B837">
        <v>8.233E-2</v>
      </c>
      <c r="N837" s="23">
        <v>39216</v>
      </c>
      <c r="O837" s="22">
        <v>13.03</v>
      </c>
    </row>
    <row r="838" spans="1:15">
      <c r="A838" s="3">
        <v>42416</v>
      </c>
      <c r="B838">
        <v>8.2040000000000002E-2</v>
      </c>
      <c r="N838" s="23">
        <v>39217</v>
      </c>
      <c r="O838" s="22">
        <v>13.01</v>
      </c>
    </row>
    <row r="839" spans="1:15">
      <c r="A839" s="3">
        <v>42417</v>
      </c>
      <c r="B839">
        <v>8.1670000000000006E-2</v>
      </c>
      <c r="N839" s="23">
        <v>39218</v>
      </c>
      <c r="O839" s="22">
        <v>13.077999999999999</v>
      </c>
    </row>
    <row r="840" spans="1:15">
      <c r="A840" s="3">
        <v>42418</v>
      </c>
      <c r="B840">
        <v>8.1369999999999998E-2</v>
      </c>
      <c r="N840" s="23">
        <v>39219</v>
      </c>
      <c r="O840" s="22">
        <v>13.069000000000001</v>
      </c>
    </row>
    <row r="841" spans="1:15">
      <c r="A841" s="3">
        <v>42419</v>
      </c>
      <c r="B841">
        <v>8.1030000000000005E-2</v>
      </c>
      <c r="N841" s="23">
        <v>39220</v>
      </c>
      <c r="O841" s="22">
        <v>12.968</v>
      </c>
    </row>
    <row r="842" spans="1:15">
      <c r="A842" s="3">
        <v>42422</v>
      </c>
      <c r="B842">
        <v>8.1689999999999999E-2</v>
      </c>
      <c r="N842" s="23">
        <v>39223</v>
      </c>
      <c r="O842" s="22">
        <v>13.058999999999999</v>
      </c>
    </row>
    <row r="843" spans="1:15">
      <c r="A843" s="3">
        <v>42423</v>
      </c>
      <c r="B843">
        <v>8.1189999999999998E-2</v>
      </c>
      <c r="N843" s="23">
        <v>39224</v>
      </c>
      <c r="O843" s="22">
        <v>13.047000000000001</v>
      </c>
    </row>
    <row r="844" spans="1:15">
      <c r="A844" s="3">
        <v>42424</v>
      </c>
      <c r="B844">
        <v>8.1119999999999998E-2</v>
      </c>
      <c r="N844" s="23">
        <v>39225</v>
      </c>
      <c r="O844" s="22">
        <v>13.037000000000001</v>
      </c>
    </row>
    <row r="845" spans="1:15">
      <c r="A845" s="3">
        <v>42425</v>
      </c>
      <c r="B845">
        <v>8.0949999999999994E-2</v>
      </c>
      <c r="N845" s="23">
        <v>39226</v>
      </c>
      <c r="O845" s="22">
        <v>13.007999999999999</v>
      </c>
    </row>
    <row r="846" spans="1:15">
      <c r="A846" s="3">
        <v>42426</v>
      </c>
      <c r="B846">
        <v>8.0479999999999996E-2</v>
      </c>
      <c r="N846" s="23">
        <v>39227</v>
      </c>
      <c r="O846" s="22">
        <v>13.071999999999999</v>
      </c>
    </row>
    <row r="847" spans="1:15">
      <c r="A847" s="3">
        <v>42429</v>
      </c>
      <c r="B847">
        <v>8.0750000000000002E-2</v>
      </c>
      <c r="N847" s="23">
        <v>39230</v>
      </c>
      <c r="O847" s="22">
        <v>13.105</v>
      </c>
    </row>
    <row r="848" spans="1:15">
      <c r="A848" s="3">
        <v>42430</v>
      </c>
      <c r="B848">
        <v>8.1360000000000002E-2</v>
      </c>
      <c r="N848" s="23">
        <v>39231</v>
      </c>
      <c r="O848" s="22">
        <v>13.098000000000001</v>
      </c>
    </row>
    <row r="849" spans="1:15">
      <c r="A849" s="3">
        <v>42431</v>
      </c>
      <c r="B849">
        <v>8.1619999999999998E-2</v>
      </c>
      <c r="N849" s="23">
        <v>39232</v>
      </c>
      <c r="O849" s="22">
        <v>13.09</v>
      </c>
    </row>
    <row r="850" spans="1:15">
      <c r="A850" s="3">
        <v>42432</v>
      </c>
      <c r="B850">
        <v>8.2500000000000004E-2</v>
      </c>
      <c r="N850" s="23">
        <v>39233</v>
      </c>
      <c r="O850" s="22">
        <v>13.114000000000001</v>
      </c>
    </row>
    <row r="851" spans="1:15">
      <c r="A851" s="3">
        <v>42433</v>
      </c>
      <c r="B851">
        <v>8.3419999999999994E-2</v>
      </c>
      <c r="N851" s="23">
        <v>39234</v>
      </c>
      <c r="O851" s="22">
        <v>13.138999999999999</v>
      </c>
    </row>
    <row r="852" spans="1:15">
      <c r="A852" s="3">
        <v>42436</v>
      </c>
      <c r="B852">
        <v>8.3299999999999999E-2</v>
      </c>
      <c r="N852" s="23">
        <v>39237</v>
      </c>
      <c r="O852" s="22">
        <v>13.127000000000001</v>
      </c>
    </row>
    <row r="853" spans="1:15">
      <c r="A853" s="3">
        <v>42437</v>
      </c>
      <c r="B853">
        <v>8.2629999999999995E-2</v>
      </c>
      <c r="N853" s="23">
        <v>39238</v>
      </c>
      <c r="O853" s="22">
        <v>13.087999999999999</v>
      </c>
    </row>
    <row r="854" spans="1:15">
      <c r="A854" s="3">
        <v>42438</v>
      </c>
      <c r="B854">
        <v>8.269E-2</v>
      </c>
      <c r="N854" s="23">
        <v>39239</v>
      </c>
      <c r="O854" s="22">
        <v>13.037000000000001</v>
      </c>
    </row>
    <row r="855" spans="1:15">
      <c r="A855" s="3">
        <v>42439</v>
      </c>
      <c r="B855">
        <v>8.3030000000000007E-2</v>
      </c>
      <c r="N855" s="23">
        <v>39240</v>
      </c>
      <c r="O855" s="22">
        <v>13.025</v>
      </c>
    </row>
    <row r="856" spans="1:15">
      <c r="A856" s="3">
        <v>42440</v>
      </c>
      <c r="B856">
        <v>8.4169999999999995E-2</v>
      </c>
      <c r="N856" s="23">
        <v>39241</v>
      </c>
      <c r="O856" s="22">
        <v>13.068</v>
      </c>
    </row>
    <row r="857" spans="1:15">
      <c r="A857" s="3">
        <v>42443</v>
      </c>
      <c r="B857">
        <v>8.4089999999999998E-2</v>
      </c>
      <c r="N857" s="23">
        <v>39244</v>
      </c>
      <c r="O857" s="22">
        <v>13.058999999999999</v>
      </c>
    </row>
    <row r="858" spans="1:15">
      <c r="A858" s="3">
        <v>42444</v>
      </c>
      <c r="B858">
        <v>8.3669999999999994E-2</v>
      </c>
      <c r="N858" s="23">
        <v>39245</v>
      </c>
      <c r="O858" s="22">
        <v>13.071999999999999</v>
      </c>
    </row>
    <row r="859" spans="1:15">
      <c r="A859" s="3">
        <v>42445</v>
      </c>
      <c r="B859">
        <v>8.4830000000000003E-2</v>
      </c>
      <c r="N859" s="23">
        <v>39246</v>
      </c>
      <c r="O859" s="22">
        <v>13.188000000000001</v>
      </c>
    </row>
    <row r="860" spans="1:15">
      <c r="A860" s="3">
        <v>42446</v>
      </c>
      <c r="B860">
        <v>8.6559999999999998E-2</v>
      </c>
      <c r="N860" s="23">
        <v>39247</v>
      </c>
      <c r="O860" s="22">
        <v>13.214</v>
      </c>
    </row>
    <row r="861" spans="1:15">
      <c r="A861" s="3">
        <v>42447</v>
      </c>
      <c r="B861">
        <v>8.5889999999999994E-2</v>
      </c>
      <c r="N861" s="23">
        <v>39248</v>
      </c>
      <c r="O861" s="22">
        <v>13.307</v>
      </c>
    </row>
    <row r="862" spans="1:15">
      <c r="A862" s="3">
        <v>42450</v>
      </c>
      <c r="B862">
        <v>8.6110000000000006E-2</v>
      </c>
      <c r="N862" s="23">
        <v>39251</v>
      </c>
      <c r="O862" s="22">
        <v>13.321</v>
      </c>
    </row>
    <row r="863" spans="1:15">
      <c r="A863" s="3">
        <v>42451</v>
      </c>
      <c r="B863">
        <v>8.6449999999999999E-2</v>
      </c>
      <c r="N863" s="23">
        <v>39252</v>
      </c>
      <c r="O863" s="22">
        <v>13.337</v>
      </c>
    </row>
    <row r="864" spans="1:15">
      <c r="A864" s="3">
        <v>42452</v>
      </c>
      <c r="B864">
        <v>8.5589999999999999E-2</v>
      </c>
      <c r="N864" s="23">
        <v>39253</v>
      </c>
      <c r="O864" s="22">
        <v>13.321999999999999</v>
      </c>
    </row>
    <row r="865" spans="1:15">
      <c r="A865" s="3">
        <v>42453</v>
      </c>
      <c r="B865">
        <v>8.5559999999999997E-2</v>
      </c>
      <c r="N865" s="23">
        <v>39254</v>
      </c>
      <c r="O865" s="22">
        <v>13.358000000000001</v>
      </c>
    </row>
    <row r="866" spans="1:15">
      <c r="A866" s="3">
        <v>42454</v>
      </c>
      <c r="B866">
        <v>8.5540000000000005E-2</v>
      </c>
      <c r="N866" s="23">
        <v>39255</v>
      </c>
      <c r="O866" s="22">
        <v>13.349</v>
      </c>
    </row>
    <row r="867" spans="1:15">
      <c r="A867" s="3">
        <v>42457</v>
      </c>
      <c r="B867">
        <v>8.5750000000000007E-2</v>
      </c>
      <c r="N867" s="23">
        <v>39258</v>
      </c>
      <c r="O867" s="22">
        <v>13.342000000000001</v>
      </c>
    </row>
    <row r="868" spans="1:15">
      <c r="A868" s="3">
        <v>42458</v>
      </c>
      <c r="B868">
        <v>8.6510000000000004E-2</v>
      </c>
      <c r="N868" s="23">
        <v>39259</v>
      </c>
      <c r="O868" s="22">
        <v>13.282</v>
      </c>
    </row>
    <row r="869" spans="1:15">
      <c r="A869" s="3">
        <v>42459</v>
      </c>
      <c r="B869">
        <v>8.7419999999999998E-2</v>
      </c>
      <c r="N869" s="23">
        <v>39260</v>
      </c>
      <c r="O869" s="22">
        <v>13.246</v>
      </c>
    </row>
    <row r="870" spans="1:15">
      <c r="A870" s="3">
        <v>42460</v>
      </c>
      <c r="B870">
        <v>8.7340000000000001E-2</v>
      </c>
      <c r="N870" s="23">
        <v>39261</v>
      </c>
      <c r="O870" s="22">
        <v>13.292</v>
      </c>
    </row>
    <row r="871" spans="1:15">
      <c r="A871" s="3">
        <v>42461</v>
      </c>
      <c r="B871">
        <v>8.7120000000000003E-2</v>
      </c>
      <c r="N871" s="23">
        <v>39262</v>
      </c>
      <c r="O871" s="22">
        <v>13.336</v>
      </c>
    </row>
    <row r="872" spans="1:15">
      <c r="A872" s="3">
        <v>42464</v>
      </c>
      <c r="B872">
        <v>8.6800000000000002E-2</v>
      </c>
      <c r="N872" s="23">
        <v>39265</v>
      </c>
      <c r="O872" s="22">
        <v>13.317</v>
      </c>
    </row>
    <row r="873" spans="1:15">
      <c r="A873" s="3">
        <v>42465</v>
      </c>
      <c r="B873">
        <v>8.6150000000000004E-2</v>
      </c>
      <c r="N873" s="23">
        <v>39266</v>
      </c>
      <c r="O873" s="22">
        <v>13.34</v>
      </c>
    </row>
    <row r="874" spans="1:15">
      <c r="A874" s="3">
        <v>42466</v>
      </c>
      <c r="B874">
        <v>8.652E-2</v>
      </c>
      <c r="N874" s="23">
        <v>39267</v>
      </c>
      <c r="O874" s="22">
        <v>13.352</v>
      </c>
    </row>
    <row r="875" spans="1:15">
      <c r="A875" s="3">
        <v>42467</v>
      </c>
      <c r="B875">
        <v>8.6150000000000004E-2</v>
      </c>
      <c r="N875" s="23">
        <v>39268</v>
      </c>
      <c r="O875" s="22">
        <v>13.335000000000001</v>
      </c>
    </row>
    <row r="876" spans="1:15">
      <c r="A876" s="3">
        <v>42468</v>
      </c>
      <c r="B876">
        <v>8.6870000000000003E-2</v>
      </c>
      <c r="N876" s="23">
        <v>39269</v>
      </c>
      <c r="O876" s="22">
        <v>13.397</v>
      </c>
    </row>
    <row r="877" spans="1:15">
      <c r="A877" s="3">
        <v>42471</v>
      </c>
      <c r="B877">
        <v>8.7499999999999994E-2</v>
      </c>
      <c r="N877" s="23">
        <v>39272</v>
      </c>
      <c r="O877" s="22">
        <v>13.404999999999999</v>
      </c>
    </row>
    <row r="878" spans="1:15">
      <c r="A878" s="3">
        <v>42472</v>
      </c>
      <c r="B878">
        <v>8.7440000000000004E-2</v>
      </c>
      <c r="N878" s="23">
        <v>39273</v>
      </c>
      <c r="O878" s="22">
        <v>13.224</v>
      </c>
    </row>
    <row r="879" spans="1:15">
      <c r="A879" s="3">
        <v>42473</v>
      </c>
      <c r="B879">
        <v>8.7260000000000004E-2</v>
      </c>
      <c r="N879" s="23">
        <v>39274</v>
      </c>
      <c r="O879" s="22">
        <v>13.337</v>
      </c>
    </row>
    <row r="880" spans="1:15">
      <c r="A880" s="3">
        <v>42474</v>
      </c>
      <c r="B880">
        <v>8.6699999999999999E-2</v>
      </c>
      <c r="N880" s="23">
        <v>39275</v>
      </c>
      <c r="O880" s="22">
        <v>13.342000000000001</v>
      </c>
    </row>
    <row r="881" spans="1:15">
      <c r="A881" s="3">
        <v>42475</v>
      </c>
      <c r="B881">
        <v>8.7209999999999996E-2</v>
      </c>
      <c r="N881" s="23">
        <v>39276</v>
      </c>
      <c r="O881" s="22">
        <v>13.298</v>
      </c>
    </row>
    <row r="882" spans="1:15">
      <c r="A882" s="3">
        <v>42478</v>
      </c>
      <c r="B882">
        <v>8.7370000000000003E-2</v>
      </c>
      <c r="N882" s="23">
        <v>39279</v>
      </c>
      <c r="O882" s="22">
        <v>13.28</v>
      </c>
    </row>
    <row r="883" spans="1:15">
      <c r="A883" s="3">
        <v>42479</v>
      </c>
      <c r="B883">
        <v>8.8569999999999996E-2</v>
      </c>
      <c r="N883" s="23">
        <v>39280</v>
      </c>
      <c r="O883" s="22">
        <v>13.327999999999999</v>
      </c>
    </row>
    <row r="884" spans="1:15">
      <c r="A884" s="3">
        <v>42480</v>
      </c>
      <c r="B884">
        <v>8.8209999999999997E-2</v>
      </c>
      <c r="N884" s="23">
        <v>39281</v>
      </c>
      <c r="O884" s="22">
        <v>13.297000000000001</v>
      </c>
    </row>
    <row r="885" spans="1:15">
      <c r="A885" s="3">
        <v>42481</v>
      </c>
      <c r="B885">
        <v>8.763E-2</v>
      </c>
      <c r="N885" s="23">
        <v>39282</v>
      </c>
      <c r="O885" s="22">
        <v>13.339</v>
      </c>
    </row>
    <row r="886" spans="1:15">
      <c r="A886" s="3">
        <v>42482</v>
      </c>
      <c r="B886">
        <v>8.6970000000000006E-2</v>
      </c>
      <c r="N886" s="23">
        <v>39283</v>
      </c>
      <c r="O886" s="22">
        <v>13.242000000000001</v>
      </c>
    </row>
    <row r="887" spans="1:15">
      <c r="A887" s="3">
        <v>42485</v>
      </c>
      <c r="B887">
        <v>8.6870000000000003E-2</v>
      </c>
      <c r="N887" s="23">
        <v>39286</v>
      </c>
      <c r="O887" s="22">
        <v>13.236000000000001</v>
      </c>
    </row>
    <row r="888" spans="1:15">
      <c r="A888" s="3">
        <v>42486</v>
      </c>
      <c r="B888">
        <v>8.7120000000000003E-2</v>
      </c>
      <c r="N888" s="23">
        <v>39287</v>
      </c>
      <c r="O888" s="22">
        <v>13.151999999999999</v>
      </c>
    </row>
    <row r="889" spans="1:15">
      <c r="A889" s="3">
        <v>42487</v>
      </c>
      <c r="B889">
        <v>8.7040000000000006E-2</v>
      </c>
      <c r="N889" s="23">
        <v>39288</v>
      </c>
      <c r="O889" s="22">
        <v>13.148</v>
      </c>
    </row>
    <row r="890" spans="1:15">
      <c r="A890" s="3">
        <v>42488</v>
      </c>
      <c r="B890">
        <v>8.7919999999999998E-2</v>
      </c>
      <c r="N890" s="23">
        <v>39289</v>
      </c>
      <c r="O890" s="22">
        <v>12.925000000000001</v>
      </c>
    </row>
    <row r="891" spans="1:15">
      <c r="A891" s="3">
        <v>42489</v>
      </c>
      <c r="B891">
        <v>8.7349999999999997E-2</v>
      </c>
      <c r="N891" s="23">
        <v>39290</v>
      </c>
      <c r="O891" s="22">
        <v>12.852</v>
      </c>
    </row>
    <row r="892" spans="1:15">
      <c r="A892" s="3">
        <v>42492</v>
      </c>
      <c r="B892">
        <v>8.7940000000000004E-2</v>
      </c>
      <c r="N892" s="23">
        <v>39293</v>
      </c>
      <c r="O892" s="22">
        <v>12.919</v>
      </c>
    </row>
    <row r="893" spans="1:15">
      <c r="A893" s="3">
        <v>42493</v>
      </c>
      <c r="B893">
        <v>8.6819999999999994E-2</v>
      </c>
      <c r="N893" s="23">
        <v>39294</v>
      </c>
      <c r="O893" s="22">
        <v>12.878</v>
      </c>
    </row>
    <row r="894" spans="1:15">
      <c r="A894" s="3">
        <v>42494</v>
      </c>
      <c r="B894">
        <v>8.5709999999999995E-2</v>
      </c>
      <c r="N894" s="23">
        <v>39295</v>
      </c>
      <c r="O894" s="22">
        <v>12.877000000000001</v>
      </c>
    </row>
    <row r="895" spans="1:15">
      <c r="A895" s="3">
        <v>42495</v>
      </c>
      <c r="B895">
        <v>8.5629999999999998E-2</v>
      </c>
      <c r="N895" s="23">
        <v>39296</v>
      </c>
      <c r="O895" s="22">
        <v>12.936</v>
      </c>
    </row>
    <row r="896" spans="1:15">
      <c r="A896" s="3">
        <v>42496</v>
      </c>
      <c r="B896">
        <v>8.5519999999999999E-2</v>
      </c>
      <c r="N896" s="23">
        <v>39297</v>
      </c>
      <c r="O896" s="22">
        <v>12.76</v>
      </c>
    </row>
    <row r="897" spans="1:15">
      <c r="A897" s="3">
        <v>42499</v>
      </c>
      <c r="B897">
        <v>8.5070000000000007E-2</v>
      </c>
      <c r="N897" s="23">
        <v>39300</v>
      </c>
      <c r="O897" s="22">
        <v>12.904999999999999</v>
      </c>
    </row>
    <row r="898" spans="1:15">
      <c r="A898" s="3">
        <v>42500</v>
      </c>
      <c r="B898">
        <v>8.541E-2</v>
      </c>
      <c r="N898" s="23">
        <v>39301</v>
      </c>
      <c r="O898" s="22">
        <v>12.863</v>
      </c>
    </row>
    <row r="899" spans="1:15">
      <c r="A899" s="3">
        <v>42501</v>
      </c>
      <c r="B899">
        <v>8.5790000000000005E-2</v>
      </c>
      <c r="N899" s="23">
        <v>39302</v>
      </c>
      <c r="O899" s="22">
        <v>12.955</v>
      </c>
    </row>
    <row r="900" spans="1:15">
      <c r="A900" s="3">
        <v>42502</v>
      </c>
      <c r="B900">
        <v>8.5449999999999998E-2</v>
      </c>
      <c r="N900" s="23">
        <v>39303</v>
      </c>
      <c r="O900" s="22">
        <v>12.753</v>
      </c>
    </row>
    <row r="901" spans="1:15">
      <c r="A901" s="3">
        <v>42503</v>
      </c>
      <c r="B901">
        <v>8.4989999999999996E-2</v>
      </c>
      <c r="N901" s="23">
        <v>39304</v>
      </c>
      <c r="O901" s="22">
        <v>12.752000000000001</v>
      </c>
    </row>
    <row r="902" spans="1:15">
      <c r="A902" s="3">
        <v>42506</v>
      </c>
      <c r="B902">
        <v>8.4889999999999993E-2</v>
      </c>
      <c r="N902" s="23">
        <v>39307</v>
      </c>
      <c r="O902" s="22">
        <v>12.711</v>
      </c>
    </row>
    <row r="903" spans="1:15">
      <c r="A903" s="3">
        <v>42507</v>
      </c>
      <c r="B903">
        <v>8.4940000000000002E-2</v>
      </c>
      <c r="N903" s="23">
        <v>39308</v>
      </c>
      <c r="O903" s="22">
        <v>12.558999999999999</v>
      </c>
    </row>
    <row r="904" spans="1:15">
      <c r="A904" s="3">
        <v>42508</v>
      </c>
      <c r="B904">
        <v>8.4010000000000001E-2</v>
      </c>
      <c r="N904" s="23">
        <v>39309</v>
      </c>
      <c r="O904" s="22">
        <v>12.423999999999999</v>
      </c>
    </row>
    <row r="905" spans="1:15">
      <c r="A905" s="3">
        <v>42509</v>
      </c>
      <c r="B905">
        <v>8.4250000000000005E-2</v>
      </c>
      <c r="N905" s="23">
        <v>39310</v>
      </c>
      <c r="O905" s="22">
        <v>12.067</v>
      </c>
    </row>
    <row r="906" spans="1:15">
      <c r="A906" s="3">
        <v>42510</v>
      </c>
      <c r="B906">
        <v>8.405E-2</v>
      </c>
      <c r="N906" s="23">
        <v>39311</v>
      </c>
      <c r="O906" s="22">
        <v>12.154999999999999</v>
      </c>
    </row>
    <row r="907" spans="1:15">
      <c r="A907" s="3">
        <v>42513</v>
      </c>
      <c r="B907">
        <v>8.4500000000000006E-2</v>
      </c>
      <c r="N907" s="23">
        <v>39314</v>
      </c>
      <c r="O907" s="22">
        <v>12.170999999999999</v>
      </c>
    </row>
    <row r="908" spans="1:15">
      <c r="A908" s="3">
        <v>42514</v>
      </c>
      <c r="B908">
        <v>8.4150000000000003E-2</v>
      </c>
      <c r="N908" s="23">
        <v>39315</v>
      </c>
      <c r="O908" s="22">
        <v>12.087</v>
      </c>
    </row>
    <row r="909" spans="1:15">
      <c r="A909" s="3">
        <v>42515</v>
      </c>
      <c r="B909">
        <v>8.4610000000000005E-2</v>
      </c>
      <c r="N909" s="23">
        <v>39316</v>
      </c>
      <c r="O909" s="22">
        <v>12.24</v>
      </c>
    </row>
    <row r="910" spans="1:15">
      <c r="A910" s="3">
        <v>42516</v>
      </c>
      <c r="B910">
        <v>8.4739999999999996E-2</v>
      </c>
      <c r="N910" s="23">
        <v>39317</v>
      </c>
      <c r="O910" s="22">
        <v>12.319000000000001</v>
      </c>
    </row>
    <row r="911" spans="1:15">
      <c r="A911" s="3">
        <v>42517</v>
      </c>
      <c r="B911">
        <v>8.43E-2</v>
      </c>
      <c r="N911" s="23">
        <v>39318</v>
      </c>
      <c r="O911" s="22">
        <v>12.399000000000001</v>
      </c>
    </row>
    <row r="912" spans="1:15">
      <c r="A912" s="3">
        <v>42520</v>
      </c>
      <c r="B912">
        <v>8.3970000000000003E-2</v>
      </c>
      <c r="N912" s="23">
        <v>39321</v>
      </c>
      <c r="O912" s="22">
        <v>12.32</v>
      </c>
    </row>
    <row r="913" spans="1:15">
      <c r="A913" s="3">
        <v>42521</v>
      </c>
      <c r="B913">
        <v>8.3989999999999995E-2</v>
      </c>
      <c r="N913" s="23">
        <v>39322</v>
      </c>
      <c r="O913" s="22">
        <v>12.112</v>
      </c>
    </row>
    <row r="914" spans="1:15">
      <c r="A914" s="3">
        <v>42522</v>
      </c>
      <c r="B914">
        <v>8.387E-2</v>
      </c>
      <c r="N914" s="23">
        <v>39323</v>
      </c>
      <c r="O914" s="22">
        <v>12.364000000000001</v>
      </c>
    </row>
    <row r="915" spans="1:15">
      <c r="A915" s="3">
        <v>42523</v>
      </c>
      <c r="B915">
        <v>8.4260000000000002E-2</v>
      </c>
      <c r="N915" s="23">
        <v>39324</v>
      </c>
      <c r="O915" s="22">
        <v>12.311999999999999</v>
      </c>
    </row>
    <row r="916" spans="1:15">
      <c r="A916" s="3">
        <v>42524</v>
      </c>
      <c r="B916">
        <v>8.5949999999999999E-2</v>
      </c>
      <c r="N916" s="23">
        <v>39325</v>
      </c>
      <c r="O916" s="22">
        <v>12.333</v>
      </c>
    </row>
    <row r="917" spans="1:15">
      <c r="A917" s="3">
        <v>42527</v>
      </c>
      <c r="B917">
        <v>8.5970000000000005E-2</v>
      </c>
      <c r="N917" s="23">
        <v>39328</v>
      </c>
      <c r="O917" s="22">
        <v>12.372</v>
      </c>
    </row>
    <row r="918" spans="1:15">
      <c r="A918" s="3">
        <v>42528</v>
      </c>
      <c r="B918">
        <v>8.6459999999999995E-2</v>
      </c>
      <c r="N918" s="23">
        <v>39329</v>
      </c>
      <c r="O918" s="22">
        <v>12.396000000000001</v>
      </c>
    </row>
    <row r="919" spans="1:15">
      <c r="A919" s="3">
        <v>42529</v>
      </c>
      <c r="B919">
        <v>8.6650000000000005E-2</v>
      </c>
      <c r="N919" s="23">
        <v>39330</v>
      </c>
      <c r="O919" s="22">
        <v>12.25</v>
      </c>
    </row>
    <row r="920" spans="1:15">
      <c r="A920" s="3">
        <v>42530</v>
      </c>
      <c r="B920">
        <v>8.6239999999999997E-2</v>
      </c>
      <c r="N920" s="23">
        <v>39331</v>
      </c>
      <c r="O920" s="22">
        <v>12.284000000000001</v>
      </c>
    </row>
    <row r="921" spans="1:15">
      <c r="A921" s="3">
        <v>42531</v>
      </c>
      <c r="B921">
        <v>8.5379999999999998E-2</v>
      </c>
      <c r="N921" s="23">
        <v>39332</v>
      </c>
      <c r="O921" s="22">
        <v>12.058</v>
      </c>
    </row>
    <row r="922" spans="1:15">
      <c r="A922" s="3">
        <v>42534</v>
      </c>
      <c r="B922">
        <v>8.5290000000000005E-2</v>
      </c>
      <c r="N922" s="23">
        <v>39335</v>
      </c>
      <c r="O922" s="22">
        <v>12.109</v>
      </c>
    </row>
    <row r="923" spans="1:15">
      <c r="A923" s="3">
        <v>42535</v>
      </c>
      <c r="B923">
        <v>8.5019999999999998E-2</v>
      </c>
      <c r="N923" s="23">
        <v>39336</v>
      </c>
      <c r="O923" s="22">
        <v>12.196999999999999</v>
      </c>
    </row>
    <row r="924" spans="1:15">
      <c r="A924" s="3">
        <v>42536</v>
      </c>
      <c r="B924">
        <v>8.5529999999999995E-2</v>
      </c>
      <c r="N924" s="23">
        <v>39337</v>
      </c>
      <c r="O924" s="22">
        <v>12.262</v>
      </c>
    </row>
    <row r="925" spans="1:15">
      <c r="A925" s="3">
        <v>42537</v>
      </c>
      <c r="B925">
        <v>8.5290000000000005E-2</v>
      </c>
      <c r="N925" s="23">
        <v>39338</v>
      </c>
      <c r="O925" s="22">
        <v>12.401999999999999</v>
      </c>
    </row>
    <row r="926" spans="1:15">
      <c r="A926" s="3">
        <v>42538</v>
      </c>
      <c r="B926">
        <v>8.5419999999999996E-2</v>
      </c>
      <c r="N926" s="23">
        <v>39339</v>
      </c>
      <c r="O926" s="22">
        <v>12.427</v>
      </c>
    </row>
    <row r="927" spans="1:15">
      <c r="A927" s="3">
        <v>42541</v>
      </c>
      <c r="B927">
        <v>8.6190000000000003E-2</v>
      </c>
      <c r="N927" s="23">
        <v>39342</v>
      </c>
      <c r="O927" s="22">
        <v>12.377000000000001</v>
      </c>
    </row>
    <row r="928" spans="1:15">
      <c r="A928" s="3">
        <v>42542</v>
      </c>
      <c r="B928">
        <v>8.6699999999999999E-2</v>
      </c>
      <c r="N928" s="23">
        <v>39343</v>
      </c>
      <c r="O928" s="22">
        <v>12.535</v>
      </c>
    </row>
    <row r="929" spans="1:15">
      <c r="A929" s="3">
        <v>42543</v>
      </c>
      <c r="B929">
        <v>8.7059999999999998E-2</v>
      </c>
      <c r="N929" s="23">
        <v>39344</v>
      </c>
      <c r="O929" s="22">
        <v>12.541</v>
      </c>
    </row>
    <row r="930" spans="1:15">
      <c r="A930" s="3">
        <v>42544</v>
      </c>
      <c r="B930">
        <v>8.7609999999999993E-2</v>
      </c>
      <c r="N930" s="23">
        <v>39345</v>
      </c>
      <c r="O930" s="22">
        <v>12.459</v>
      </c>
    </row>
    <row r="931" spans="1:15">
      <c r="A931" s="3">
        <v>42545</v>
      </c>
      <c r="B931">
        <v>8.5290000000000005E-2</v>
      </c>
      <c r="N931" s="23">
        <v>39346</v>
      </c>
      <c r="O931" s="22">
        <v>12.542</v>
      </c>
    </row>
    <row r="932" spans="1:15">
      <c r="A932" s="3">
        <v>42548</v>
      </c>
      <c r="B932">
        <v>8.4709999999999994E-2</v>
      </c>
      <c r="N932" s="23">
        <v>39349</v>
      </c>
      <c r="O932" s="22">
        <v>12.494</v>
      </c>
    </row>
    <row r="933" spans="1:15">
      <c r="A933" s="3">
        <v>42549</v>
      </c>
      <c r="B933">
        <v>8.5669999999999996E-2</v>
      </c>
      <c r="N933" s="23">
        <v>39350</v>
      </c>
      <c r="O933" s="22">
        <v>12.451000000000001</v>
      </c>
    </row>
    <row r="934" spans="1:15">
      <c r="A934" s="3">
        <v>42550</v>
      </c>
      <c r="B934">
        <v>8.6629999999999999E-2</v>
      </c>
      <c r="N934" s="23">
        <v>39351</v>
      </c>
      <c r="O934" s="22">
        <v>12.548</v>
      </c>
    </row>
    <row r="935" spans="1:15">
      <c r="A935" s="3">
        <v>42551</v>
      </c>
      <c r="B935">
        <v>8.6779999999999996E-2</v>
      </c>
      <c r="N935" s="23">
        <v>39352</v>
      </c>
      <c r="O935" s="22">
        <v>12.577999999999999</v>
      </c>
    </row>
    <row r="936" spans="1:15">
      <c r="A936" s="3">
        <v>42552</v>
      </c>
      <c r="B936">
        <v>8.6900000000000005E-2</v>
      </c>
      <c r="N936" s="23">
        <v>39353</v>
      </c>
      <c r="O936" s="22">
        <v>12.544</v>
      </c>
    </row>
    <row r="937" spans="1:15">
      <c r="A937" s="3">
        <v>42555</v>
      </c>
      <c r="B937">
        <v>8.7110000000000007E-2</v>
      </c>
      <c r="N937" s="23">
        <v>39356</v>
      </c>
      <c r="O937" s="22">
        <v>12.673</v>
      </c>
    </row>
    <row r="938" spans="1:15">
      <c r="A938" s="3">
        <v>42556</v>
      </c>
      <c r="B938">
        <v>8.6309999999999998E-2</v>
      </c>
      <c r="N938" s="23">
        <v>39357</v>
      </c>
      <c r="O938" s="22">
        <v>12.634</v>
      </c>
    </row>
    <row r="939" spans="1:15">
      <c r="A939" s="3">
        <v>42557</v>
      </c>
      <c r="B939">
        <v>8.6249999999999993E-2</v>
      </c>
      <c r="N939" s="23">
        <v>39358</v>
      </c>
      <c r="O939" s="22">
        <v>12.739000000000001</v>
      </c>
    </row>
    <row r="940" spans="1:15">
      <c r="A940" s="3">
        <v>42558</v>
      </c>
      <c r="B940">
        <v>8.6319999999999994E-2</v>
      </c>
      <c r="N940" s="23">
        <v>39359</v>
      </c>
      <c r="O940" s="22">
        <v>12.715</v>
      </c>
    </row>
    <row r="941" spans="1:15">
      <c r="A941" s="3">
        <v>42559</v>
      </c>
      <c r="B941">
        <v>8.6970000000000006E-2</v>
      </c>
      <c r="N941" s="23">
        <v>39360</v>
      </c>
      <c r="O941" s="22">
        <v>12.782999999999999</v>
      </c>
    </row>
    <row r="942" spans="1:15">
      <c r="A942" s="3">
        <v>42562</v>
      </c>
      <c r="B942">
        <v>8.6879999999999999E-2</v>
      </c>
      <c r="N942" s="23">
        <v>39363</v>
      </c>
      <c r="O942" s="22">
        <v>12.821</v>
      </c>
    </row>
    <row r="943" spans="1:15">
      <c r="A943" s="3">
        <v>42563</v>
      </c>
      <c r="B943">
        <v>8.7419999999999998E-2</v>
      </c>
      <c r="N943" s="23">
        <v>39364</v>
      </c>
      <c r="O943" s="22">
        <v>12.763999999999999</v>
      </c>
    </row>
    <row r="944" spans="1:15">
      <c r="A944" s="3">
        <v>42564</v>
      </c>
      <c r="B944">
        <v>8.7279999999999996E-2</v>
      </c>
      <c r="N944" s="23">
        <v>39365</v>
      </c>
      <c r="O944" s="22">
        <v>12.742000000000001</v>
      </c>
    </row>
    <row r="945" spans="1:15">
      <c r="A945" s="3">
        <v>42565</v>
      </c>
      <c r="B945">
        <v>8.831E-2</v>
      </c>
      <c r="N945" s="23">
        <v>39366</v>
      </c>
      <c r="O945" s="22">
        <v>12.787000000000001</v>
      </c>
    </row>
    <row r="946" spans="1:15">
      <c r="A946" s="3">
        <v>42566</v>
      </c>
      <c r="B946">
        <v>8.7760000000000005E-2</v>
      </c>
      <c r="N946" s="23">
        <v>39367</v>
      </c>
      <c r="O946" s="22">
        <v>12.816000000000001</v>
      </c>
    </row>
    <row r="947" spans="1:15">
      <c r="A947" s="3">
        <v>42569</v>
      </c>
      <c r="B947">
        <v>8.8090000000000002E-2</v>
      </c>
      <c r="N947" s="23">
        <v>39370</v>
      </c>
      <c r="O947" s="22">
        <v>12.779</v>
      </c>
    </row>
    <row r="948" spans="1:15">
      <c r="A948" s="3">
        <v>42570</v>
      </c>
      <c r="B948">
        <v>8.7620000000000003E-2</v>
      </c>
      <c r="N948" s="23">
        <v>39371</v>
      </c>
      <c r="O948" s="22">
        <v>12.734999999999999</v>
      </c>
    </row>
    <row r="949" spans="1:15">
      <c r="A949" s="3">
        <v>42571</v>
      </c>
      <c r="B949">
        <v>8.7470000000000006E-2</v>
      </c>
      <c r="N949" s="23">
        <v>39372</v>
      </c>
      <c r="O949" s="22">
        <v>12.715999999999999</v>
      </c>
    </row>
    <row r="950" spans="1:15">
      <c r="A950" s="3">
        <v>42572</v>
      </c>
      <c r="B950">
        <v>8.7870000000000004E-2</v>
      </c>
      <c r="N950" s="23">
        <v>39373</v>
      </c>
      <c r="O950" s="22">
        <v>12.632999999999999</v>
      </c>
    </row>
    <row r="951" spans="1:15">
      <c r="A951" s="3">
        <v>42573</v>
      </c>
      <c r="B951">
        <v>8.8020000000000001E-2</v>
      </c>
      <c r="N951" s="23">
        <v>39374</v>
      </c>
      <c r="O951" s="22">
        <v>12.496</v>
      </c>
    </row>
    <row r="952" spans="1:15">
      <c r="A952" s="3">
        <v>42576</v>
      </c>
      <c r="B952">
        <v>8.7510000000000004E-2</v>
      </c>
      <c r="N952" s="23">
        <v>39377</v>
      </c>
      <c r="O952" s="22">
        <v>12.481999999999999</v>
      </c>
    </row>
    <row r="953" spans="1:15">
      <c r="A953" s="3">
        <v>42577</v>
      </c>
      <c r="B953">
        <v>8.7929999999999994E-2</v>
      </c>
      <c r="N953" s="23">
        <v>39378</v>
      </c>
      <c r="O953" s="22">
        <v>12.499000000000001</v>
      </c>
    </row>
    <row r="954" spans="1:15">
      <c r="A954" s="3">
        <v>42578</v>
      </c>
      <c r="B954">
        <v>8.8400000000000006E-2</v>
      </c>
      <c r="N954" s="23">
        <v>39379</v>
      </c>
      <c r="O954" s="22">
        <v>12.445</v>
      </c>
    </row>
    <row r="955" spans="1:15">
      <c r="A955" s="3">
        <v>42579</v>
      </c>
      <c r="B955">
        <v>8.8910000000000003E-2</v>
      </c>
      <c r="N955" s="23">
        <v>39380</v>
      </c>
      <c r="O955" s="22">
        <v>12.48</v>
      </c>
    </row>
    <row r="956" spans="1:15">
      <c r="A956" s="3">
        <v>42580</v>
      </c>
      <c r="B956">
        <v>8.9959999999999998E-2</v>
      </c>
      <c r="N956" s="23">
        <v>39381</v>
      </c>
      <c r="O956" s="22">
        <v>12.584</v>
      </c>
    </row>
    <row r="957" spans="1:15">
      <c r="A957" s="3">
        <v>42583</v>
      </c>
      <c r="B957">
        <v>9.0200000000000002E-2</v>
      </c>
      <c r="N957" s="23">
        <v>39384</v>
      </c>
      <c r="O957" s="22">
        <v>12.597</v>
      </c>
    </row>
    <row r="958" spans="1:15">
      <c r="A958" s="3">
        <v>42584</v>
      </c>
      <c r="B958">
        <v>8.9959999999999998E-2</v>
      </c>
      <c r="N958" s="23">
        <v>39385</v>
      </c>
      <c r="O958" s="22">
        <v>12.638</v>
      </c>
    </row>
    <row r="959" spans="1:15">
      <c r="A959" s="3">
        <v>42585</v>
      </c>
      <c r="B959">
        <v>8.9529999999999998E-2</v>
      </c>
      <c r="N959" s="23">
        <v>39386</v>
      </c>
      <c r="O959" s="22">
        <v>12.795999999999999</v>
      </c>
    </row>
    <row r="960" spans="1:15">
      <c r="A960" s="3">
        <v>42586</v>
      </c>
      <c r="B960">
        <v>8.9779999999999999E-2</v>
      </c>
      <c r="N960" s="23">
        <v>39387</v>
      </c>
      <c r="O960" s="22">
        <v>12.605</v>
      </c>
    </row>
    <row r="961" spans="1:15">
      <c r="A961" s="3">
        <v>42587</v>
      </c>
      <c r="B961">
        <v>8.9660000000000004E-2</v>
      </c>
      <c r="N961" s="23">
        <v>39388</v>
      </c>
      <c r="O961" s="22">
        <v>12.662000000000001</v>
      </c>
    </row>
    <row r="962" spans="1:15">
      <c r="A962" s="3">
        <v>42590</v>
      </c>
      <c r="B962">
        <v>9.0300000000000005E-2</v>
      </c>
      <c r="N962" s="23">
        <v>39391</v>
      </c>
      <c r="O962" s="22">
        <v>12.61</v>
      </c>
    </row>
    <row r="963" spans="1:15">
      <c r="A963" s="3">
        <v>42591</v>
      </c>
      <c r="B963">
        <v>9.0690000000000007E-2</v>
      </c>
      <c r="N963" s="23">
        <v>39392</v>
      </c>
      <c r="O963" s="22">
        <v>12.673</v>
      </c>
    </row>
    <row r="964" spans="1:15">
      <c r="A964" s="3">
        <v>42592</v>
      </c>
      <c r="B964">
        <v>9.1160000000000005E-2</v>
      </c>
      <c r="N964" s="23">
        <v>39393</v>
      </c>
      <c r="O964" s="22">
        <v>12.414999999999999</v>
      </c>
    </row>
    <row r="965" spans="1:15">
      <c r="A965" s="3">
        <v>42593</v>
      </c>
      <c r="B965">
        <v>9.11E-2</v>
      </c>
      <c r="N965" s="23">
        <v>39394</v>
      </c>
      <c r="O965" s="22">
        <v>12.423</v>
      </c>
    </row>
    <row r="966" spans="1:15">
      <c r="A966" s="3">
        <v>42594</v>
      </c>
      <c r="B966">
        <v>9.0579999999999994E-2</v>
      </c>
      <c r="N966" s="23">
        <v>39395</v>
      </c>
      <c r="O966" s="22">
        <v>12.157999999999999</v>
      </c>
    </row>
    <row r="967" spans="1:15">
      <c r="A967" s="3">
        <v>42597</v>
      </c>
      <c r="B967">
        <v>9.1079999999999994E-2</v>
      </c>
      <c r="N967" s="23">
        <v>39398</v>
      </c>
      <c r="O967" s="22">
        <v>11.974</v>
      </c>
    </row>
    <row r="968" spans="1:15">
      <c r="A968" s="3">
        <v>42598</v>
      </c>
      <c r="B968">
        <v>9.1249999999999998E-2</v>
      </c>
      <c r="N968" s="23">
        <v>39399</v>
      </c>
      <c r="O968" s="22">
        <v>12.166</v>
      </c>
    </row>
    <row r="969" spans="1:15">
      <c r="A969" s="3">
        <v>42599</v>
      </c>
      <c r="B969">
        <v>9.0289999999999995E-2</v>
      </c>
      <c r="N969" s="23">
        <v>39400</v>
      </c>
      <c r="O969" s="22">
        <v>12.169</v>
      </c>
    </row>
    <row r="970" spans="1:15">
      <c r="A970" s="3">
        <v>42600</v>
      </c>
      <c r="B970">
        <v>9.0240000000000001E-2</v>
      </c>
      <c r="N970" s="23">
        <v>39401</v>
      </c>
      <c r="O970" s="22">
        <v>11.994</v>
      </c>
    </row>
    <row r="971" spans="1:15">
      <c r="A971" s="3">
        <v>42601</v>
      </c>
      <c r="B971">
        <v>8.9599999999999999E-2</v>
      </c>
      <c r="N971" s="23">
        <v>39402</v>
      </c>
      <c r="O971" s="22">
        <v>12.106999999999999</v>
      </c>
    </row>
    <row r="972" spans="1:15">
      <c r="A972" s="3">
        <v>42604</v>
      </c>
      <c r="B972">
        <v>8.8999999999999996E-2</v>
      </c>
      <c r="N972" s="23">
        <v>39405</v>
      </c>
      <c r="O972" s="22">
        <v>11.925000000000001</v>
      </c>
    </row>
    <row r="973" spans="1:15">
      <c r="A973" s="3">
        <v>42605</v>
      </c>
      <c r="B973">
        <v>8.924E-2</v>
      </c>
      <c r="N973" s="23">
        <v>39406</v>
      </c>
      <c r="O973" s="22">
        <v>11.922000000000001</v>
      </c>
    </row>
    <row r="974" spans="1:15">
      <c r="A974" s="3">
        <v>42606</v>
      </c>
      <c r="B974">
        <v>8.9249999999999996E-2</v>
      </c>
      <c r="N974" s="23">
        <v>39407</v>
      </c>
      <c r="O974" s="22">
        <v>11.648</v>
      </c>
    </row>
    <row r="975" spans="1:15">
      <c r="A975" s="3">
        <v>42607</v>
      </c>
      <c r="B975">
        <v>8.9620000000000005E-2</v>
      </c>
      <c r="N975" s="23">
        <v>39408</v>
      </c>
      <c r="O975" s="22">
        <v>11.616</v>
      </c>
    </row>
    <row r="976" spans="1:15">
      <c r="A976" s="3">
        <v>42608</v>
      </c>
      <c r="B976">
        <v>8.9090000000000003E-2</v>
      </c>
      <c r="N976" s="23">
        <v>39409</v>
      </c>
      <c r="O976" s="22">
        <v>11.651</v>
      </c>
    </row>
    <row r="977" spans="1:15">
      <c r="A977" s="3">
        <v>42611</v>
      </c>
      <c r="B977">
        <v>8.9279999999999998E-2</v>
      </c>
      <c r="N977" s="23">
        <v>39412</v>
      </c>
      <c r="O977" s="22">
        <v>11.52</v>
      </c>
    </row>
    <row r="978" spans="1:15">
      <c r="A978" s="3">
        <v>42612</v>
      </c>
      <c r="B978">
        <v>8.9270000000000002E-2</v>
      </c>
      <c r="N978" s="23">
        <v>39413</v>
      </c>
      <c r="O978" s="22">
        <v>11.718</v>
      </c>
    </row>
    <row r="979" spans="1:15">
      <c r="A979" s="3">
        <v>42613</v>
      </c>
      <c r="B979">
        <v>8.9580000000000007E-2</v>
      </c>
      <c r="N979" s="23">
        <v>39414</v>
      </c>
      <c r="O979" s="22">
        <v>11.847</v>
      </c>
    </row>
    <row r="980" spans="1:15">
      <c r="A980" s="3">
        <v>42614</v>
      </c>
      <c r="B980">
        <v>8.9440000000000006E-2</v>
      </c>
      <c r="N980" s="23">
        <v>39415</v>
      </c>
      <c r="O980" s="22">
        <v>11.840999999999999</v>
      </c>
    </row>
    <row r="981" spans="1:15">
      <c r="A981" s="3">
        <v>42615</v>
      </c>
      <c r="B981">
        <v>8.9569999999999997E-2</v>
      </c>
      <c r="N981" s="23">
        <v>39416</v>
      </c>
      <c r="O981" s="22">
        <v>12.019</v>
      </c>
    </row>
    <row r="982" spans="1:15">
      <c r="A982" s="3">
        <v>42618</v>
      </c>
      <c r="B982">
        <v>9.0529999999999999E-2</v>
      </c>
      <c r="N982" s="23">
        <v>39419</v>
      </c>
      <c r="O982" s="22">
        <v>11.946999999999999</v>
      </c>
    </row>
    <row r="983" spans="1:15">
      <c r="A983" s="3">
        <v>42619</v>
      </c>
      <c r="B983">
        <v>9.1300000000000006E-2</v>
      </c>
      <c r="N983" s="23">
        <v>39420</v>
      </c>
      <c r="O983" s="22">
        <v>11.885999999999999</v>
      </c>
    </row>
    <row r="984" spans="1:15">
      <c r="A984" s="3">
        <v>42620</v>
      </c>
      <c r="B984">
        <v>9.1679999999999998E-2</v>
      </c>
      <c r="N984" s="23">
        <v>39421</v>
      </c>
      <c r="O984" s="22">
        <v>11.994999999999999</v>
      </c>
    </row>
    <row r="985" spans="1:15">
      <c r="A985" s="3">
        <v>42621</v>
      </c>
      <c r="B985">
        <v>9.103E-2</v>
      </c>
      <c r="N985" s="23">
        <v>39422</v>
      </c>
      <c r="O985" s="22">
        <v>12.077999999999999</v>
      </c>
    </row>
    <row r="986" spans="1:15">
      <c r="A986" s="3">
        <v>42622</v>
      </c>
      <c r="B986">
        <v>9.017E-2</v>
      </c>
      <c r="N986" s="23">
        <v>39423</v>
      </c>
      <c r="O986" s="22">
        <v>12.125</v>
      </c>
    </row>
    <row r="987" spans="1:15">
      <c r="A987" s="3">
        <v>42625</v>
      </c>
      <c r="B987">
        <v>9.0279999999999999E-2</v>
      </c>
      <c r="N987" s="23">
        <v>39426</v>
      </c>
      <c r="O987" s="22">
        <v>12.093999999999999</v>
      </c>
    </row>
    <row r="988" spans="1:15">
      <c r="A988" s="3">
        <v>42626</v>
      </c>
      <c r="B988">
        <v>8.8639999999999997E-2</v>
      </c>
      <c r="N988" s="23">
        <v>39427</v>
      </c>
      <c r="O988" s="22">
        <v>11.901999999999999</v>
      </c>
    </row>
    <row r="989" spans="1:15">
      <c r="A989" s="3">
        <v>42627</v>
      </c>
      <c r="B989">
        <v>8.8770000000000002E-2</v>
      </c>
      <c r="N989" s="23">
        <v>39428</v>
      </c>
      <c r="O989" s="22">
        <v>12.113</v>
      </c>
    </row>
    <row r="990" spans="1:15">
      <c r="A990" s="3">
        <v>42628</v>
      </c>
      <c r="B990">
        <v>8.8910000000000003E-2</v>
      </c>
      <c r="N990" s="23">
        <v>39429</v>
      </c>
      <c r="O990" s="22">
        <v>12.11</v>
      </c>
    </row>
    <row r="991" spans="1:15">
      <c r="A991" s="3">
        <v>42629</v>
      </c>
      <c r="B991">
        <v>8.8770000000000002E-2</v>
      </c>
      <c r="N991" s="23">
        <v>39430</v>
      </c>
      <c r="O991" s="22">
        <v>12.195</v>
      </c>
    </row>
    <row r="992" spans="1:15">
      <c r="A992" s="3">
        <v>42632</v>
      </c>
      <c r="B992">
        <v>8.9349999999999999E-2</v>
      </c>
      <c r="N992" s="23">
        <v>39433</v>
      </c>
      <c r="O992" s="22">
        <v>12.086</v>
      </c>
    </row>
    <row r="993" spans="1:15">
      <c r="A993" s="3">
        <v>42633</v>
      </c>
      <c r="B993">
        <v>8.9510000000000006E-2</v>
      </c>
      <c r="N993" s="23">
        <v>39434</v>
      </c>
      <c r="O993" s="22">
        <v>12.07</v>
      </c>
    </row>
    <row r="994" spans="1:15">
      <c r="A994" s="3">
        <v>42634</v>
      </c>
      <c r="B994">
        <v>9.0590000000000004E-2</v>
      </c>
      <c r="N994" s="23">
        <v>39435</v>
      </c>
      <c r="O994" s="22">
        <v>12.1</v>
      </c>
    </row>
    <row r="995" spans="1:15">
      <c r="A995" s="3">
        <v>42635</v>
      </c>
      <c r="B995">
        <v>9.0560000000000002E-2</v>
      </c>
      <c r="N995" s="23">
        <v>39436</v>
      </c>
      <c r="O995" s="22">
        <v>11.989000000000001</v>
      </c>
    </row>
    <row r="996" spans="1:15">
      <c r="A996" s="3">
        <v>42636</v>
      </c>
      <c r="B996">
        <v>9.06E-2</v>
      </c>
      <c r="N996" s="23">
        <v>39437</v>
      </c>
      <c r="O996" s="22">
        <v>12.141999999999999</v>
      </c>
    </row>
    <row r="997" spans="1:15">
      <c r="A997" s="3">
        <v>42639</v>
      </c>
      <c r="B997">
        <v>9.0179999999999996E-2</v>
      </c>
      <c r="N997" s="23">
        <v>39440</v>
      </c>
      <c r="O997" s="22">
        <v>12.163</v>
      </c>
    </row>
    <row r="998" spans="1:15">
      <c r="A998" s="3">
        <v>42640</v>
      </c>
      <c r="B998">
        <v>9.1160000000000005E-2</v>
      </c>
      <c r="N998" s="23">
        <v>39441</v>
      </c>
      <c r="O998" s="22">
        <v>12.15</v>
      </c>
    </row>
    <row r="999" spans="1:15">
      <c r="A999" s="3">
        <v>42641</v>
      </c>
      <c r="B999">
        <v>9.1590000000000005E-2</v>
      </c>
      <c r="N999" s="23">
        <v>39442</v>
      </c>
      <c r="O999" s="22">
        <v>12.178000000000001</v>
      </c>
    </row>
    <row r="1000" spans="1:15">
      <c r="A1000" s="3">
        <v>42642</v>
      </c>
      <c r="B1000">
        <v>9.0690000000000007E-2</v>
      </c>
      <c r="N1000" s="23">
        <v>39443</v>
      </c>
      <c r="O1000" s="22">
        <v>12.089</v>
      </c>
    </row>
    <row r="1001" spans="1:15">
      <c r="A1001" s="3">
        <v>42643</v>
      </c>
      <c r="B1001">
        <v>9.0749999999999997E-2</v>
      </c>
      <c r="N1001" s="23">
        <v>39444</v>
      </c>
      <c r="O1001" s="22">
        <v>11.997999999999999</v>
      </c>
    </row>
    <row r="1002" spans="1:15">
      <c r="A1002" s="3">
        <v>42646</v>
      </c>
      <c r="B1002">
        <v>9.0539999999999995E-2</v>
      </c>
      <c r="N1002" s="23">
        <v>39447</v>
      </c>
      <c r="O1002" s="22">
        <v>11.938000000000001</v>
      </c>
    </row>
    <row r="1003" spans="1:15">
      <c r="A1003" s="3">
        <v>42647</v>
      </c>
      <c r="B1003">
        <v>8.9560000000000001E-2</v>
      </c>
      <c r="N1003" s="23">
        <v>39448</v>
      </c>
      <c r="O1003" s="22">
        <v>11.927</v>
      </c>
    </row>
    <row r="1004" spans="1:15">
      <c r="A1004" s="3">
        <v>42648</v>
      </c>
      <c r="B1004">
        <v>8.9690000000000006E-2</v>
      </c>
      <c r="N1004" s="23">
        <v>39449</v>
      </c>
      <c r="O1004" s="22">
        <v>11.672000000000001</v>
      </c>
    </row>
    <row r="1005" spans="1:15">
      <c r="A1005" s="3">
        <v>42649</v>
      </c>
      <c r="B1005">
        <v>8.9649999999999994E-2</v>
      </c>
      <c r="N1005" s="23">
        <v>39450</v>
      </c>
      <c r="O1005" s="22">
        <v>11.673</v>
      </c>
    </row>
    <row r="1006" spans="1:15">
      <c r="A1006" s="3">
        <v>42650</v>
      </c>
      <c r="B1006">
        <v>8.9630000000000001E-2</v>
      </c>
      <c r="N1006" s="23">
        <v>39451</v>
      </c>
      <c r="O1006" s="22">
        <v>11.531000000000001</v>
      </c>
    </row>
    <row r="1007" spans="1:15">
      <c r="A1007" s="3">
        <v>42653</v>
      </c>
      <c r="B1007">
        <v>9.0200000000000002E-2</v>
      </c>
      <c r="N1007" s="23">
        <v>39454</v>
      </c>
      <c r="O1007" s="22">
        <v>11.61</v>
      </c>
    </row>
    <row r="1008" spans="1:15">
      <c r="A1008" s="3">
        <v>42654</v>
      </c>
      <c r="B1008">
        <v>8.8900000000000007E-2</v>
      </c>
      <c r="N1008" s="23">
        <v>39455</v>
      </c>
      <c r="O1008" s="22">
        <v>11.595000000000001</v>
      </c>
    </row>
    <row r="1009" spans="1:15">
      <c r="A1009" s="3">
        <v>42655</v>
      </c>
      <c r="B1009">
        <v>8.8849999999999998E-2</v>
      </c>
      <c r="N1009" s="23">
        <v>39456</v>
      </c>
      <c r="O1009" s="22">
        <v>11.736000000000001</v>
      </c>
    </row>
    <row r="1010" spans="1:15">
      <c r="A1010" s="3">
        <v>42656</v>
      </c>
      <c r="B1010">
        <v>8.8520000000000001E-2</v>
      </c>
      <c r="N1010" s="23">
        <v>39457</v>
      </c>
      <c r="O1010" s="22">
        <v>11.659000000000001</v>
      </c>
    </row>
    <row r="1011" spans="1:15">
      <c r="A1011" s="3">
        <v>42657</v>
      </c>
      <c r="B1011">
        <v>8.7999999999999995E-2</v>
      </c>
      <c r="N1011" s="23">
        <v>39458</v>
      </c>
      <c r="O1011" s="22">
        <v>11.593999999999999</v>
      </c>
    </row>
    <row r="1012" spans="1:15">
      <c r="A1012" s="3">
        <v>42660</v>
      </c>
      <c r="B1012">
        <v>8.7959999999999997E-2</v>
      </c>
      <c r="N1012" s="23">
        <v>39461</v>
      </c>
      <c r="O1012" s="22">
        <v>11.536</v>
      </c>
    </row>
    <row r="1013" spans="1:15">
      <c r="A1013" s="3">
        <v>42661</v>
      </c>
      <c r="B1013">
        <v>8.8880000000000001E-2</v>
      </c>
      <c r="N1013" s="23">
        <v>39462</v>
      </c>
      <c r="O1013" s="22">
        <v>11.396000000000001</v>
      </c>
    </row>
    <row r="1014" spans="1:15">
      <c r="A1014" s="3">
        <v>42662</v>
      </c>
      <c r="B1014">
        <v>8.9249999999999996E-2</v>
      </c>
      <c r="N1014" s="23">
        <v>39463</v>
      </c>
      <c r="O1014" s="22">
        <v>11.416</v>
      </c>
    </row>
    <row r="1015" spans="1:15">
      <c r="A1015" s="3">
        <v>42663</v>
      </c>
      <c r="B1015">
        <v>8.8340000000000002E-2</v>
      </c>
      <c r="N1015" s="23">
        <v>39464</v>
      </c>
      <c r="O1015" s="22">
        <v>11.244</v>
      </c>
    </row>
    <row r="1016" spans="1:15">
      <c r="A1016" s="3">
        <v>42664</v>
      </c>
      <c r="B1016">
        <v>8.7999999999999995E-2</v>
      </c>
      <c r="N1016" s="23">
        <v>39465</v>
      </c>
      <c r="O1016" s="22">
        <v>11.305</v>
      </c>
    </row>
    <row r="1017" spans="1:15">
      <c r="A1017" s="3">
        <v>42667</v>
      </c>
      <c r="B1017">
        <v>8.8050000000000003E-2</v>
      </c>
      <c r="N1017" s="23">
        <v>39468</v>
      </c>
      <c r="O1017" s="22">
        <v>11.132</v>
      </c>
    </row>
    <row r="1018" spans="1:15">
      <c r="A1018" s="3">
        <v>42668</v>
      </c>
      <c r="B1018">
        <v>8.8480000000000003E-2</v>
      </c>
      <c r="N1018" s="23">
        <v>39469</v>
      </c>
      <c r="O1018" s="22">
        <v>11.236000000000001</v>
      </c>
    </row>
    <row r="1019" spans="1:15">
      <c r="A1019" s="3">
        <v>42669</v>
      </c>
      <c r="B1019">
        <v>8.7819999999999995E-2</v>
      </c>
      <c r="N1019" s="23">
        <v>39470</v>
      </c>
      <c r="O1019" s="22">
        <v>11.241</v>
      </c>
    </row>
    <row r="1020" spans="1:15">
      <c r="A1020" s="3">
        <v>42670</v>
      </c>
      <c r="B1020">
        <v>8.7150000000000005E-2</v>
      </c>
      <c r="N1020" s="23">
        <v>39471</v>
      </c>
      <c r="O1020" s="22">
        <v>11.326000000000001</v>
      </c>
    </row>
    <row r="1021" spans="1:15">
      <c r="A1021" s="3">
        <v>42671</v>
      </c>
      <c r="B1021">
        <v>8.7179999999999994E-2</v>
      </c>
      <c r="N1021" s="23">
        <v>39472</v>
      </c>
      <c r="O1021" s="22">
        <v>11.246</v>
      </c>
    </row>
    <row r="1022" spans="1:15">
      <c r="A1022" s="3">
        <v>42674</v>
      </c>
      <c r="B1022">
        <v>8.7440000000000004E-2</v>
      </c>
      <c r="N1022" s="23">
        <v>39475</v>
      </c>
      <c r="O1022" s="22">
        <v>11.295</v>
      </c>
    </row>
    <row r="1023" spans="1:15">
      <c r="A1023" s="3">
        <v>42675</v>
      </c>
      <c r="B1023">
        <v>8.727E-2</v>
      </c>
      <c r="N1023" s="23">
        <v>39476</v>
      </c>
      <c r="O1023" s="22">
        <v>11.372</v>
      </c>
    </row>
    <row r="1024" spans="1:15">
      <c r="A1024" s="3">
        <v>42676</v>
      </c>
      <c r="B1024">
        <v>8.7330000000000005E-2</v>
      </c>
      <c r="N1024" s="23">
        <v>39477</v>
      </c>
      <c r="O1024" s="22">
        <v>11.284000000000001</v>
      </c>
    </row>
    <row r="1025" spans="1:15">
      <c r="A1025" s="3">
        <v>42677</v>
      </c>
      <c r="B1025">
        <v>8.7429999999999994E-2</v>
      </c>
      <c r="N1025" s="23">
        <v>39478</v>
      </c>
      <c r="O1025" s="22">
        <v>11.292999999999999</v>
      </c>
    </row>
    <row r="1026" spans="1:15">
      <c r="A1026" s="3">
        <v>42678</v>
      </c>
      <c r="B1026">
        <v>8.7609999999999993E-2</v>
      </c>
      <c r="N1026" s="23">
        <v>39479</v>
      </c>
      <c r="O1026" s="22">
        <v>11.308999999999999</v>
      </c>
    </row>
    <row r="1027" spans="1:15">
      <c r="A1027" s="3">
        <v>42681</v>
      </c>
      <c r="B1027">
        <v>8.7590000000000001E-2</v>
      </c>
      <c r="N1027" s="23">
        <v>39482</v>
      </c>
      <c r="O1027" s="22">
        <v>11.337999999999999</v>
      </c>
    </row>
    <row r="1028" spans="1:15">
      <c r="A1028" s="3">
        <v>42682</v>
      </c>
      <c r="B1028">
        <v>8.8580000000000006E-2</v>
      </c>
      <c r="N1028" s="23">
        <v>39483</v>
      </c>
      <c r="O1028" s="22">
        <v>11.291</v>
      </c>
    </row>
    <row r="1029" spans="1:15">
      <c r="A1029" s="3">
        <v>42683</v>
      </c>
      <c r="B1029">
        <v>8.6360000000000006E-2</v>
      </c>
      <c r="N1029" s="23">
        <v>39484</v>
      </c>
      <c r="O1029" s="22">
        <v>11.281000000000001</v>
      </c>
    </row>
    <row r="1030" spans="1:15">
      <c r="A1030" s="3">
        <v>42684</v>
      </c>
      <c r="B1030">
        <v>8.5730000000000001E-2</v>
      </c>
      <c r="N1030" s="23">
        <v>39485</v>
      </c>
      <c r="O1030" s="22">
        <v>11.368</v>
      </c>
    </row>
    <row r="1031" spans="1:15">
      <c r="A1031" s="3">
        <v>42685</v>
      </c>
      <c r="B1031">
        <v>8.584E-2</v>
      </c>
      <c r="N1031" s="23">
        <v>39486</v>
      </c>
      <c r="O1031" s="22">
        <v>11.356999999999999</v>
      </c>
    </row>
    <row r="1032" spans="1:15">
      <c r="A1032" s="3">
        <v>42688</v>
      </c>
      <c r="B1032">
        <v>8.5550000000000001E-2</v>
      </c>
      <c r="N1032" s="23">
        <v>39489</v>
      </c>
      <c r="O1032" s="22">
        <v>11.304</v>
      </c>
    </row>
    <row r="1033" spans="1:15">
      <c r="A1033" s="3">
        <v>42689</v>
      </c>
      <c r="B1033">
        <v>8.5680000000000006E-2</v>
      </c>
      <c r="N1033" s="23">
        <v>39490</v>
      </c>
      <c r="O1033" s="22">
        <v>11.367000000000001</v>
      </c>
    </row>
    <row r="1034" spans="1:15">
      <c r="A1034" s="3">
        <v>42690</v>
      </c>
      <c r="B1034">
        <v>8.5440000000000002E-2</v>
      </c>
      <c r="N1034" s="23">
        <v>39491</v>
      </c>
      <c r="O1034" s="22">
        <v>11.465</v>
      </c>
    </row>
    <row r="1035" spans="1:15">
      <c r="A1035" s="3">
        <v>42691</v>
      </c>
      <c r="B1035">
        <v>8.4750000000000006E-2</v>
      </c>
      <c r="N1035" s="23">
        <v>39492</v>
      </c>
      <c r="O1035" s="22">
        <v>11.403</v>
      </c>
    </row>
    <row r="1036" spans="1:15">
      <c r="A1036" s="3">
        <v>42692</v>
      </c>
      <c r="B1036">
        <v>8.4669999999999995E-2</v>
      </c>
      <c r="N1036" s="23">
        <v>39493</v>
      </c>
      <c r="O1036" s="22">
        <v>11.417999999999999</v>
      </c>
    </row>
    <row r="1037" spans="1:15">
      <c r="A1037" s="3">
        <v>42695</v>
      </c>
      <c r="B1037">
        <v>8.473E-2</v>
      </c>
      <c r="N1037" s="23">
        <v>39496</v>
      </c>
      <c r="O1037" s="22">
        <v>11.462999999999999</v>
      </c>
    </row>
    <row r="1038" spans="1:15">
      <c r="A1038" s="3">
        <v>42696</v>
      </c>
      <c r="B1038">
        <v>8.5459999999999994E-2</v>
      </c>
      <c r="N1038" s="23">
        <v>39497</v>
      </c>
      <c r="O1038" s="22">
        <v>11.406000000000001</v>
      </c>
    </row>
    <row r="1039" spans="1:15">
      <c r="A1039" s="3">
        <v>42697</v>
      </c>
      <c r="B1039">
        <v>8.4610000000000005E-2</v>
      </c>
      <c r="N1039" s="23">
        <v>39498</v>
      </c>
      <c r="O1039" s="22">
        <v>11.423</v>
      </c>
    </row>
    <row r="1040" spans="1:15">
      <c r="A1040" s="3">
        <v>42698</v>
      </c>
      <c r="B1040">
        <v>8.4599999999999995E-2</v>
      </c>
      <c r="N1040" s="23">
        <v>39499</v>
      </c>
      <c r="O1040" s="22">
        <v>11.324999999999999</v>
      </c>
    </row>
    <row r="1041" spans="1:15">
      <c r="A1041" s="3">
        <v>42699</v>
      </c>
      <c r="B1041">
        <v>8.5099999999999995E-2</v>
      </c>
      <c r="N1041" s="23">
        <v>39500</v>
      </c>
      <c r="O1041" s="22">
        <v>11.308</v>
      </c>
    </row>
    <row r="1042" spans="1:15">
      <c r="A1042" s="3">
        <v>42702</v>
      </c>
      <c r="B1042">
        <v>8.5379999999999998E-2</v>
      </c>
      <c r="N1042" s="23">
        <v>39503</v>
      </c>
      <c r="O1042" s="22">
        <v>11.404</v>
      </c>
    </row>
    <row r="1043" spans="1:15">
      <c r="A1043" s="3">
        <v>42703</v>
      </c>
      <c r="B1043">
        <v>8.5629999999999998E-2</v>
      </c>
      <c r="N1043" s="23">
        <v>39504</v>
      </c>
      <c r="O1043" s="22">
        <v>11.34</v>
      </c>
    </row>
    <row r="1044" spans="1:15">
      <c r="A1044" s="3">
        <v>42704</v>
      </c>
      <c r="B1044">
        <v>8.4900000000000003E-2</v>
      </c>
      <c r="N1044" s="23">
        <v>39505</v>
      </c>
      <c r="O1044" s="22">
        <v>11.358000000000001</v>
      </c>
    </row>
    <row r="1045" spans="1:15">
      <c r="A1045" s="3">
        <v>42705</v>
      </c>
      <c r="B1045">
        <v>8.5639999999999994E-2</v>
      </c>
      <c r="N1045" s="23">
        <v>39506</v>
      </c>
      <c r="O1045" s="22">
        <v>11.243</v>
      </c>
    </row>
    <row r="1046" spans="1:15">
      <c r="A1046" s="3">
        <v>42706</v>
      </c>
      <c r="B1046">
        <v>8.5589999999999999E-2</v>
      </c>
      <c r="N1046" s="23">
        <v>39507</v>
      </c>
      <c r="O1046" s="22">
        <v>11.009</v>
      </c>
    </row>
    <row r="1047" spans="1:15">
      <c r="A1047" s="3">
        <v>42709</v>
      </c>
      <c r="B1047">
        <v>8.5680000000000006E-2</v>
      </c>
      <c r="N1047" s="23">
        <v>39510</v>
      </c>
      <c r="O1047" s="22">
        <v>10.920999999999999</v>
      </c>
    </row>
    <row r="1048" spans="1:15">
      <c r="A1048" s="3">
        <v>42710</v>
      </c>
      <c r="B1048">
        <v>8.5360000000000005E-2</v>
      </c>
      <c r="N1048" s="23">
        <v>39511</v>
      </c>
      <c r="O1048" s="22">
        <v>10.91</v>
      </c>
    </row>
    <row r="1049" spans="1:15">
      <c r="A1049" s="3">
        <v>42711</v>
      </c>
      <c r="B1049">
        <v>8.6349999999999996E-2</v>
      </c>
      <c r="N1049" s="23">
        <v>39512</v>
      </c>
      <c r="O1049" s="22">
        <v>10.957000000000001</v>
      </c>
    </row>
    <row r="1050" spans="1:15">
      <c r="A1050" s="3">
        <v>42712</v>
      </c>
      <c r="B1050">
        <v>8.6269999999999999E-2</v>
      </c>
      <c r="N1050" s="23">
        <v>39513</v>
      </c>
      <c r="O1050" s="22">
        <v>10.727</v>
      </c>
    </row>
    <row r="1051" spans="1:15">
      <c r="A1051" s="3">
        <v>42713</v>
      </c>
      <c r="B1051">
        <v>8.5580000000000003E-2</v>
      </c>
      <c r="N1051" s="23">
        <v>39514</v>
      </c>
      <c r="O1051" s="22">
        <v>10.73</v>
      </c>
    </row>
    <row r="1052" spans="1:15">
      <c r="A1052" s="3">
        <v>42716</v>
      </c>
      <c r="B1052">
        <v>8.584E-2</v>
      </c>
      <c r="N1052" s="23">
        <v>39517</v>
      </c>
      <c r="O1052" s="22">
        <v>10.506</v>
      </c>
    </row>
    <row r="1053" spans="1:15">
      <c r="A1053" s="3">
        <v>42717</v>
      </c>
      <c r="B1053">
        <v>8.5889999999999994E-2</v>
      </c>
      <c r="N1053" s="23">
        <v>39518</v>
      </c>
      <c r="O1053" s="22">
        <v>10.741</v>
      </c>
    </row>
    <row r="1054" spans="1:15">
      <c r="A1054" s="3">
        <v>42718</v>
      </c>
      <c r="B1054">
        <v>8.4769999999999998E-2</v>
      </c>
      <c r="N1054" s="23">
        <v>39519</v>
      </c>
      <c r="O1054" s="22">
        <v>10.475</v>
      </c>
    </row>
    <row r="1055" spans="1:15">
      <c r="A1055" s="3">
        <v>42719</v>
      </c>
      <c r="B1055">
        <v>8.4519999999999998E-2</v>
      </c>
      <c r="N1055" s="23">
        <v>39520</v>
      </c>
      <c r="O1055" s="22">
        <v>10.266999999999999</v>
      </c>
    </row>
    <row r="1056" spans="1:15">
      <c r="A1056" s="3">
        <v>42720</v>
      </c>
      <c r="B1056">
        <v>8.4269999999999998E-2</v>
      </c>
      <c r="N1056" s="23">
        <v>39521</v>
      </c>
      <c r="O1056" s="22">
        <v>9.9459999999999997</v>
      </c>
    </row>
    <row r="1057" spans="1:15">
      <c r="A1057" s="3">
        <v>42723</v>
      </c>
      <c r="B1057">
        <v>8.4159999999999999E-2</v>
      </c>
      <c r="N1057" s="23">
        <v>39524</v>
      </c>
      <c r="O1057" s="22">
        <v>9.532</v>
      </c>
    </row>
    <row r="1058" spans="1:15">
      <c r="A1058" s="3">
        <v>42724</v>
      </c>
      <c r="B1058">
        <v>8.3879999999999996E-2</v>
      </c>
      <c r="N1058" s="23">
        <v>39525</v>
      </c>
      <c r="O1058" s="22">
        <v>9.9160000000000004</v>
      </c>
    </row>
    <row r="1059" spans="1:15">
      <c r="A1059" s="3">
        <v>42725</v>
      </c>
      <c r="B1059">
        <v>8.3729999999999999E-2</v>
      </c>
      <c r="N1059" s="23">
        <v>39526</v>
      </c>
      <c r="O1059" s="22">
        <v>9.8010000000000002</v>
      </c>
    </row>
    <row r="1060" spans="1:15">
      <c r="A1060" s="3">
        <v>42726</v>
      </c>
      <c r="B1060">
        <v>8.2979999999999998E-2</v>
      </c>
      <c r="N1060" s="23">
        <v>39527</v>
      </c>
      <c r="O1060" s="22">
        <v>9.8689999999999998</v>
      </c>
    </row>
    <row r="1061" spans="1:15">
      <c r="A1061" s="3">
        <v>42727</v>
      </c>
      <c r="B1061">
        <v>8.3260000000000001E-2</v>
      </c>
      <c r="N1061" s="23">
        <v>39528</v>
      </c>
      <c r="O1061" s="22">
        <v>9.9369999999999994</v>
      </c>
    </row>
    <row r="1062" spans="1:15">
      <c r="A1062" s="3">
        <v>42730</v>
      </c>
      <c r="B1062">
        <v>8.3320000000000005E-2</v>
      </c>
      <c r="N1062" s="23">
        <v>39531</v>
      </c>
      <c r="O1062" s="22">
        <v>10.166</v>
      </c>
    </row>
    <row r="1063" spans="1:15">
      <c r="A1063" s="3">
        <v>42731</v>
      </c>
      <c r="B1063">
        <v>8.2799999999999999E-2</v>
      </c>
      <c r="N1063" s="23">
        <v>39532</v>
      </c>
      <c r="O1063" s="22">
        <v>10.175000000000001</v>
      </c>
    </row>
    <row r="1064" spans="1:15">
      <c r="A1064" s="3">
        <v>42732</v>
      </c>
      <c r="B1064">
        <v>8.251E-2</v>
      </c>
      <c r="N1064" s="23">
        <v>39533</v>
      </c>
      <c r="O1064" s="22">
        <v>10</v>
      </c>
    </row>
    <row r="1065" spans="1:15">
      <c r="A1065" s="3">
        <v>42733</v>
      </c>
      <c r="B1065">
        <v>8.2890000000000005E-2</v>
      </c>
      <c r="N1065" s="23">
        <v>39534</v>
      </c>
      <c r="O1065" s="22">
        <v>10.047000000000001</v>
      </c>
    </row>
    <row r="1066" spans="1:15">
      <c r="A1066" s="3">
        <v>42734</v>
      </c>
      <c r="B1066">
        <v>8.2830000000000001E-2</v>
      </c>
      <c r="N1066" s="23">
        <v>39535</v>
      </c>
      <c r="O1066" s="22">
        <v>10.010999999999999</v>
      </c>
    </row>
    <row r="1067" spans="1:15">
      <c r="A1067" s="3">
        <v>42737</v>
      </c>
      <c r="B1067">
        <v>8.3059999999999995E-2</v>
      </c>
      <c r="N1067" s="23">
        <v>39538</v>
      </c>
      <c r="O1067" s="22">
        <v>10.06</v>
      </c>
    </row>
    <row r="1068" spans="1:15">
      <c r="A1068" s="3">
        <v>42738</v>
      </c>
      <c r="B1068">
        <v>8.2860000000000003E-2</v>
      </c>
      <c r="N1068" s="23">
        <v>39539</v>
      </c>
      <c r="O1068" s="22">
        <v>10.395</v>
      </c>
    </row>
    <row r="1069" spans="1:15">
      <c r="A1069" s="3">
        <v>42739</v>
      </c>
      <c r="B1069">
        <v>8.3599999999999994E-2</v>
      </c>
      <c r="N1069" s="23">
        <v>39540</v>
      </c>
      <c r="O1069" s="22">
        <v>10.499000000000001</v>
      </c>
    </row>
    <row r="1070" spans="1:15">
      <c r="A1070" s="3">
        <v>42740</v>
      </c>
      <c r="B1070">
        <v>8.4459999999999993E-2</v>
      </c>
      <c r="N1070" s="23">
        <v>39541</v>
      </c>
      <c r="O1070" s="22">
        <v>10.471</v>
      </c>
    </row>
    <row r="1071" spans="1:15">
      <c r="A1071" s="3">
        <v>42741</v>
      </c>
      <c r="B1071">
        <v>8.319E-2</v>
      </c>
      <c r="N1071" s="23">
        <v>39542</v>
      </c>
      <c r="O1071" s="22">
        <v>10.391999999999999</v>
      </c>
    </row>
    <row r="1072" spans="1:15">
      <c r="A1072" s="3">
        <v>42744</v>
      </c>
      <c r="B1072">
        <v>8.3099999999999993E-2</v>
      </c>
      <c r="N1072" s="23">
        <v>39545</v>
      </c>
      <c r="O1072" s="22">
        <v>10.513999999999999</v>
      </c>
    </row>
    <row r="1073" spans="1:15">
      <c r="A1073" s="3">
        <v>42745</v>
      </c>
      <c r="B1073">
        <v>8.3210000000000006E-2</v>
      </c>
      <c r="N1073" s="23">
        <v>39546</v>
      </c>
      <c r="O1073" s="22">
        <v>10.494</v>
      </c>
    </row>
    <row r="1074" spans="1:15">
      <c r="A1074" s="3">
        <v>42746</v>
      </c>
      <c r="B1074">
        <v>8.4180000000000005E-2</v>
      </c>
      <c r="N1074" s="23">
        <v>39547</v>
      </c>
      <c r="O1074" s="22">
        <v>10.398</v>
      </c>
    </row>
    <row r="1075" spans="1:15">
      <c r="A1075" s="3">
        <v>42747</v>
      </c>
      <c r="B1075">
        <v>8.5070000000000007E-2</v>
      </c>
      <c r="N1075" s="23">
        <v>39548</v>
      </c>
      <c r="O1075" s="22">
        <v>10.436</v>
      </c>
    </row>
    <row r="1076" spans="1:15">
      <c r="A1076" s="3">
        <v>42748</v>
      </c>
      <c r="B1076">
        <v>8.5139999999999993E-2</v>
      </c>
      <c r="N1076" s="23">
        <v>39549</v>
      </c>
      <c r="O1076" s="22">
        <v>10.333</v>
      </c>
    </row>
    <row r="1077" spans="1:15">
      <c r="A1077" s="3">
        <v>42751</v>
      </c>
      <c r="B1077">
        <v>8.448E-2</v>
      </c>
      <c r="N1077" s="23">
        <v>39552</v>
      </c>
      <c r="O1077" s="22">
        <v>10.301</v>
      </c>
    </row>
    <row r="1078" spans="1:15">
      <c r="A1078" s="3">
        <v>42752</v>
      </c>
      <c r="B1078">
        <v>8.6180000000000007E-2</v>
      </c>
      <c r="N1078" s="23">
        <v>39553</v>
      </c>
      <c r="O1078" s="22">
        <v>10.260999999999999</v>
      </c>
    </row>
    <row r="1079" spans="1:15">
      <c r="A1079" s="3">
        <v>42753</v>
      </c>
      <c r="B1079">
        <v>8.4860000000000005E-2</v>
      </c>
      <c r="N1079" s="23">
        <v>39554</v>
      </c>
      <c r="O1079" s="22">
        <v>10.292</v>
      </c>
    </row>
    <row r="1080" spans="1:15">
      <c r="A1080" s="3">
        <v>42754</v>
      </c>
      <c r="B1080">
        <v>8.5080000000000003E-2</v>
      </c>
      <c r="N1080" s="23">
        <v>39555</v>
      </c>
      <c r="O1080" s="22">
        <v>10.250999999999999</v>
      </c>
    </row>
    <row r="1081" spans="1:15">
      <c r="A1081" s="3">
        <v>42755</v>
      </c>
      <c r="B1081">
        <v>8.5099999999999995E-2</v>
      </c>
      <c r="N1081" s="23">
        <v>39556</v>
      </c>
      <c r="O1081" s="22">
        <v>10.394</v>
      </c>
    </row>
    <row r="1082" spans="1:15">
      <c r="A1082" s="3">
        <v>42758</v>
      </c>
      <c r="B1082">
        <v>8.5809999999999997E-2</v>
      </c>
      <c r="N1082" s="23">
        <v>39559</v>
      </c>
      <c r="O1082" s="22">
        <v>10.416</v>
      </c>
    </row>
    <row r="1083" spans="1:15">
      <c r="A1083" s="3">
        <v>42759</v>
      </c>
      <c r="B1083">
        <v>8.5500000000000007E-2</v>
      </c>
      <c r="N1083" s="23">
        <v>39560</v>
      </c>
      <c r="O1083" s="22">
        <v>10.305</v>
      </c>
    </row>
    <row r="1084" spans="1:15">
      <c r="A1084" s="3">
        <v>42760</v>
      </c>
      <c r="B1084">
        <v>8.6010000000000003E-2</v>
      </c>
      <c r="N1084" s="23">
        <v>39561</v>
      </c>
      <c r="O1084" s="22">
        <v>10.432</v>
      </c>
    </row>
    <row r="1085" spans="1:15">
      <c r="A1085" s="3">
        <v>42761</v>
      </c>
      <c r="B1085">
        <v>8.5300000000000001E-2</v>
      </c>
      <c r="N1085" s="23">
        <v>39562</v>
      </c>
      <c r="O1085" s="22">
        <v>10.462</v>
      </c>
    </row>
    <row r="1086" spans="1:15">
      <c r="A1086" s="3">
        <v>42762</v>
      </c>
      <c r="B1086">
        <v>8.48E-2</v>
      </c>
      <c r="N1086" s="23">
        <v>39563</v>
      </c>
      <c r="O1086" s="22">
        <v>10.493</v>
      </c>
    </row>
    <row r="1087" spans="1:15">
      <c r="A1087" s="3">
        <v>42765</v>
      </c>
      <c r="B1087">
        <v>8.5430000000000006E-2</v>
      </c>
      <c r="N1087" s="23">
        <v>39566</v>
      </c>
      <c r="O1087" s="22">
        <v>10.454000000000001</v>
      </c>
    </row>
    <row r="1088" spans="1:15">
      <c r="A1088" s="3">
        <v>42766</v>
      </c>
      <c r="B1088">
        <v>8.6809999999999998E-2</v>
      </c>
      <c r="N1088" s="23">
        <v>39567</v>
      </c>
      <c r="O1088" s="22">
        <v>10.365</v>
      </c>
    </row>
    <row r="1089" spans="1:15">
      <c r="A1089" s="3">
        <v>42767</v>
      </c>
      <c r="B1089">
        <v>8.6679999999999993E-2</v>
      </c>
      <c r="N1089" s="23">
        <v>39568</v>
      </c>
      <c r="O1089" s="22">
        <v>10.365</v>
      </c>
    </row>
    <row r="1090" spans="1:15">
      <c r="A1090" s="3">
        <v>42768</v>
      </c>
      <c r="B1090">
        <v>8.7410000000000002E-2</v>
      </c>
      <c r="N1090" s="23">
        <v>39569</v>
      </c>
      <c r="O1090" s="22">
        <v>10.417999999999999</v>
      </c>
    </row>
    <row r="1091" spans="1:15">
      <c r="A1091" s="3">
        <v>42769</v>
      </c>
      <c r="B1091">
        <v>8.7849999999999998E-2</v>
      </c>
      <c r="N1091" s="23">
        <v>39570</v>
      </c>
      <c r="O1091" s="22">
        <v>10.430999999999999</v>
      </c>
    </row>
    <row r="1092" spans="1:15">
      <c r="A1092" s="3">
        <v>42772</v>
      </c>
      <c r="B1092">
        <v>8.8109999999999994E-2</v>
      </c>
      <c r="N1092" s="23">
        <v>39573</v>
      </c>
      <c r="O1092" s="22">
        <v>10.387</v>
      </c>
    </row>
    <row r="1093" spans="1:15">
      <c r="A1093" s="3">
        <v>42773</v>
      </c>
      <c r="B1093">
        <v>8.7459999999999996E-2</v>
      </c>
      <c r="N1093" s="23">
        <v>39574</v>
      </c>
      <c r="O1093" s="22">
        <v>10.327</v>
      </c>
    </row>
    <row r="1094" spans="1:15">
      <c r="A1094" s="3">
        <v>42774</v>
      </c>
      <c r="B1094">
        <v>8.7319999999999995E-2</v>
      </c>
      <c r="N1094" s="23">
        <v>39575</v>
      </c>
      <c r="O1094" s="22">
        <v>10.144</v>
      </c>
    </row>
    <row r="1095" spans="1:15">
      <c r="A1095" s="3">
        <v>42775</v>
      </c>
      <c r="B1095">
        <v>8.6830000000000004E-2</v>
      </c>
      <c r="N1095" s="23">
        <v>39576</v>
      </c>
      <c r="O1095" s="22">
        <v>9.9710000000000001</v>
      </c>
    </row>
    <row r="1096" spans="1:15">
      <c r="A1096" s="3">
        <v>42776</v>
      </c>
      <c r="B1096">
        <v>8.7230000000000002E-2</v>
      </c>
      <c r="N1096" s="23">
        <v>39577</v>
      </c>
      <c r="O1096" s="22">
        <v>9.8539999999999992</v>
      </c>
    </row>
    <row r="1097" spans="1:15">
      <c r="A1097" s="3">
        <v>42779</v>
      </c>
      <c r="B1097">
        <v>8.6980000000000002E-2</v>
      </c>
      <c r="N1097" s="23">
        <v>39580</v>
      </c>
      <c r="O1097" s="22">
        <v>9.9619999999999997</v>
      </c>
    </row>
    <row r="1098" spans="1:15">
      <c r="A1098" s="3">
        <v>42780</v>
      </c>
      <c r="B1098">
        <v>8.7800000000000003E-2</v>
      </c>
      <c r="N1098" s="23">
        <v>39581</v>
      </c>
      <c r="O1098" s="22">
        <v>10.019</v>
      </c>
    </row>
    <row r="1099" spans="1:15">
      <c r="A1099" s="3">
        <v>42781</v>
      </c>
      <c r="B1099">
        <v>8.8080000000000006E-2</v>
      </c>
      <c r="N1099" s="23">
        <v>39582</v>
      </c>
      <c r="O1099" s="22">
        <v>10.038</v>
      </c>
    </row>
    <row r="1100" spans="1:15">
      <c r="A1100" s="3">
        <v>42782</v>
      </c>
      <c r="B1100">
        <v>8.7569999999999995E-2</v>
      </c>
      <c r="N1100" s="23">
        <v>39583</v>
      </c>
      <c r="O1100" s="22">
        <v>10.038</v>
      </c>
    </row>
    <row r="1101" spans="1:15">
      <c r="A1101" s="3">
        <v>42783</v>
      </c>
      <c r="B1101">
        <v>8.6919999999999997E-2</v>
      </c>
      <c r="N1101" s="23">
        <v>39584</v>
      </c>
      <c r="O1101" s="22">
        <v>10.025</v>
      </c>
    </row>
    <row r="1102" spans="1:15">
      <c r="A1102" s="3">
        <v>42786</v>
      </c>
      <c r="B1102">
        <v>8.7309999999999999E-2</v>
      </c>
      <c r="N1102" s="23">
        <v>39587</v>
      </c>
      <c r="O1102" s="22">
        <v>10.026</v>
      </c>
    </row>
    <row r="1103" spans="1:15">
      <c r="A1103" s="3">
        <v>42787</v>
      </c>
      <c r="B1103">
        <v>8.7419999999999998E-2</v>
      </c>
      <c r="N1103" s="23">
        <v>39588</v>
      </c>
      <c r="O1103" s="22">
        <v>9.8699999999999992</v>
      </c>
    </row>
    <row r="1104" spans="1:15">
      <c r="A1104" s="3">
        <v>42788</v>
      </c>
      <c r="B1104">
        <v>8.7760000000000005E-2</v>
      </c>
      <c r="N1104" s="23">
        <v>39589</v>
      </c>
      <c r="O1104" s="22">
        <v>9.9130000000000003</v>
      </c>
    </row>
    <row r="1105" spans="1:15">
      <c r="A1105" s="3">
        <v>42789</v>
      </c>
      <c r="B1105">
        <v>8.8249999999999995E-2</v>
      </c>
      <c r="N1105" s="23">
        <v>39590</v>
      </c>
      <c r="O1105" s="22">
        <v>9.9939999999999998</v>
      </c>
    </row>
    <row r="1106" spans="1:15">
      <c r="A1106" s="3">
        <v>42790</v>
      </c>
      <c r="B1106">
        <v>8.8429999999999995E-2</v>
      </c>
      <c r="N1106" s="23">
        <v>39591</v>
      </c>
      <c r="O1106" s="22">
        <v>9.8859999999999992</v>
      </c>
    </row>
    <row r="1107" spans="1:15">
      <c r="A1107" s="3">
        <v>42793</v>
      </c>
      <c r="B1107">
        <v>8.813E-2</v>
      </c>
      <c r="N1107" s="23">
        <v>39594</v>
      </c>
      <c r="O1107" s="22">
        <v>9.8650000000000002</v>
      </c>
    </row>
    <row r="1108" spans="1:15">
      <c r="A1108" s="3">
        <v>42794</v>
      </c>
      <c r="B1108">
        <v>8.7989999999999999E-2</v>
      </c>
      <c r="N1108" s="23">
        <v>39595</v>
      </c>
      <c r="O1108" s="22">
        <v>10.028</v>
      </c>
    </row>
    <row r="1109" spans="1:15">
      <c r="A1109" s="3">
        <v>42795</v>
      </c>
      <c r="B1109">
        <v>8.77E-2</v>
      </c>
      <c r="N1109" s="23">
        <v>39596</v>
      </c>
      <c r="O1109" s="22">
        <v>10.119999999999999</v>
      </c>
    </row>
    <row r="1110" spans="1:15">
      <c r="A1110" s="3">
        <v>42796</v>
      </c>
      <c r="B1110">
        <v>8.695E-2</v>
      </c>
      <c r="N1110" s="23">
        <v>39597</v>
      </c>
      <c r="O1110" s="22">
        <v>10.237</v>
      </c>
    </row>
    <row r="1111" spans="1:15">
      <c r="A1111" s="3">
        <v>42797</v>
      </c>
      <c r="B1111">
        <v>8.6800000000000002E-2</v>
      </c>
      <c r="N1111" s="23">
        <v>39598</v>
      </c>
      <c r="O1111" s="22">
        <v>10.260999999999999</v>
      </c>
    </row>
    <row r="1112" spans="1:15">
      <c r="A1112" s="3">
        <v>42800</v>
      </c>
      <c r="B1112">
        <v>8.6569999999999994E-2</v>
      </c>
      <c r="N1112" s="23">
        <v>39601</v>
      </c>
      <c r="O1112" s="22">
        <v>10.211</v>
      </c>
    </row>
    <row r="1113" spans="1:15">
      <c r="A1113" s="3">
        <v>42801</v>
      </c>
      <c r="B1113">
        <v>8.6900000000000005E-2</v>
      </c>
      <c r="N1113" s="23">
        <v>39602</v>
      </c>
      <c r="O1113" s="22">
        <v>10.337999999999999</v>
      </c>
    </row>
    <row r="1114" spans="1:15">
      <c r="A1114" s="3">
        <v>42802</v>
      </c>
      <c r="B1114">
        <v>8.6559999999999998E-2</v>
      </c>
      <c r="N1114" s="23">
        <v>39603</v>
      </c>
      <c r="O1114" s="22">
        <v>10.292</v>
      </c>
    </row>
    <row r="1115" spans="1:15">
      <c r="A1115" s="3">
        <v>42803</v>
      </c>
      <c r="B1115">
        <v>8.6199999999999999E-2</v>
      </c>
      <c r="N1115" s="23">
        <v>39604</v>
      </c>
      <c r="O1115" s="22">
        <v>10.348000000000001</v>
      </c>
    </row>
    <row r="1116" spans="1:15">
      <c r="A1116" s="3">
        <v>42804</v>
      </c>
      <c r="B1116">
        <v>8.7110000000000007E-2</v>
      </c>
      <c r="N1116" s="23">
        <v>39605</v>
      </c>
      <c r="O1116" s="22">
        <v>10.173</v>
      </c>
    </row>
    <row r="1117" spans="1:15">
      <c r="A1117" s="3">
        <v>42807</v>
      </c>
      <c r="B1117">
        <v>8.7110000000000007E-2</v>
      </c>
      <c r="N1117" s="23">
        <v>39608</v>
      </c>
      <c r="O1117" s="22">
        <v>10.286</v>
      </c>
    </row>
    <row r="1118" spans="1:15">
      <c r="A1118" s="3">
        <v>42808</v>
      </c>
      <c r="B1118">
        <v>8.6970000000000006E-2</v>
      </c>
      <c r="N1118" s="23">
        <v>39609</v>
      </c>
      <c r="O1118" s="22">
        <v>10.46</v>
      </c>
    </row>
    <row r="1119" spans="1:15">
      <c r="A1119" s="3">
        <v>42809</v>
      </c>
      <c r="B1119">
        <v>8.8599999999999998E-2</v>
      </c>
      <c r="N1119" s="23">
        <v>39610</v>
      </c>
      <c r="O1119" s="22">
        <v>10.38</v>
      </c>
    </row>
    <row r="1120" spans="1:15">
      <c r="A1120" s="3">
        <v>42810</v>
      </c>
      <c r="B1120">
        <v>8.8590000000000002E-2</v>
      </c>
      <c r="N1120" s="23">
        <v>39611</v>
      </c>
      <c r="O1120" s="22">
        <v>10.443</v>
      </c>
    </row>
    <row r="1121" spans="1:15">
      <c r="A1121" s="3">
        <v>42811</v>
      </c>
      <c r="B1121">
        <v>8.8249999999999995E-2</v>
      </c>
      <c r="N1121" s="23">
        <v>39612</v>
      </c>
      <c r="O1121" s="22">
        <v>10.368</v>
      </c>
    </row>
    <row r="1122" spans="1:15">
      <c r="A1122" s="3">
        <v>42814</v>
      </c>
      <c r="B1122">
        <v>8.9719999999999994E-2</v>
      </c>
      <c r="N1122" s="23">
        <v>39615</v>
      </c>
      <c r="O1122" s="22">
        <v>10.407999999999999</v>
      </c>
    </row>
    <row r="1123" spans="1:15">
      <c r="A1123" s="3">
        <v>42815</v>
      </c>
      <c r="B1123">
        <v>8.9050000000000004E-2</v>
      </c>
      <c r="N1123" s="23">
        <v>39616</v>
      </c>
      <c r="O1123" s="22">
        <v>10.561999999999999</v>
      </c>
    </row>
    <row r="1124" spans="1:15">
      <c r="A1124" s="3">
        <v>42816</v>
      </c>
      <c r="B1124">
        <v>8.9499999999999996E-2</v>
      </c>
      <c r="N1124" s="23">
        <v>39617</v>
      </c>
      <c r="O1124" s="22">
        <v>10.477</v>
      </c>
    </row>
    <row r="1125" spans="1:15">
      <c r="A1125" s="3">
        <v>42817</v>
      </c>
      <c r="B1125">
        <v>8.9069999999999996E-2</v>
      </c>
      <c r="N1125" s="23">
        <v>39618</v>
      </c>
      <c r="O1125" s="22">
        <v>10.526999999999999</v>
      </c>
    </row>
    <row r="1126" spans="1:15">
      <c r="A1126" s="3">
        <v>42818</v>
      </c>
      <c r="B1126">
        <v>8.9499999999999996E-2</v>
      </c>
      <c r="N1126" s="23">
        <v>39619</v>
      </c>
      <c r="O1126" s="22">
        <v>10.414999999999999</v>
      </c>
    </row>
    <row r="1127" spans="1:15">
      <c r="A1127" s="3">
        <v>42821</v>
      </c>
      <c r="B1127">
        <v>8.9950000000000002E-2</v>
      </c>
      <c r="N1127" s="23">
        <v>39622</v>
      </c>
      <c r="O1127" s="22">
        <v>10.399000000000001</v>
      </c>
    </row>
    <row r="1128" spans="1:15">
      <c r="A1128" s="3">
        <v>42822</v>
      </c>
      <c r="B1128">
        <v>8.9569999999999997E-2</v>
      </c>
      <c r="N1128" s="23">
        <v>39623</v>
      </c>
      <c r="O1128" s="22">
        <v>10.446999999999999</v>
      </c>
    </row>
    <row r="1129" spans="1:15">
      <c r="A1129" s="3">
        <v>42823</v>
      </c>
      <c r="B1129">
        <v>8.9969999999999994E-2</v>
      </c>
      <c r="N1129" s="23">
        <v>39624</v>
      </c>
      <c r="O1129" s="22">
        <v>10.385999999999999</v>
      </c>
    </row>
    <row r="1130" spans="1:15">
      <c r="A1130" s="3">
        <v>42824</v>
      </c>
      <c r="B1130">
        <v>8.9370000000000005E-2</v>
      </c>
      <c r="N1130" s="23">
        <v>39625</v>
      </c>
      <c r="O1130" s="22">
        <v>10.241</v>
      </c>
    </row>
    <row r="1131" spans="1:15">
      <c r="A1131" s="3">
        <v>42825</v>
      </c>
      <c r="B1131">
        <v>8.9469999999999994E-2</v>
      </c>
      <c r="N1131" s="23">
        <v>39626</v>
      </c>
      <c r="O1131" s="22">
        <v>10.199</v>
      </c>
    </row>
    <row r="1132" spans="1:15">
      <c r="A1132" s="3">
        <v>42828</v>
      </c>
      <c r="B1132">
        <v>8.9499999999999996E-2</v>
      </c>
      <c r="N1132" s="23">
        <v>39629</v>
      </c>
      <c r="O1132" s="22">
        <v>10.141999999999999</v>
      </c>
    </row>
    <row r="1133" spans="1:15">
      <c r="A1133" s="3">
        <v>42829</v>
      </c>
      <c r="B1133">
        <v>8.8880000000000001E-2</v>
      </c>
      <c r="N1133" s="23">
        <v>39630</v>
      </c>
      <c r="O1133" s="22">
        <v>10.117000000000001</v>
      </c>
    </row>
    <row r="1134" spans="1:15">
      <c r="A1134" s="3">
        <v>42830</v>
      </c>
      <c r="B1134">
        <v>8.863E-2</v>
      </c>
      <c r="N1134" s="23">
        <v>39631</v>
      </c>
      <c r="O1134" s="22">
        <v>10.195</v>
      </c>
    </row>
    <row r="1135" spans="1:15">
      <c r="A1135" s="3">
        <v>42831</v>
      </c>
      <c r="B1135">
        <v>8.8370000000000004E-2</v>
      </c>
      <c r="N1135" s="23">
        <v>39632</v>
      </c>
      <c r="O1135" s="22">
        <v>10.214</v>
      </c>
    </row>
    <row r="1136" spans="1:15">
      <c r="A1136" s="3">
        <v>42832</v>
      </c>
      <c r="B1136">
        <v>8.8150000000000006E-2</v>
      </c>
      <c r="N1136" s="23">
        <v>39633</v>
      </c>
      <c r="O1136" s="22">
        <v>10.164</v>
      </c>
    </row>
    <row r="1137" spans="1:15">
      <c r="A1137" s="3">
        <v>42835</v>
      </c>
      <c r="B1137">
        <v>8.745E-2</v>
      </c>
      <c r="N1137" s="23">
        <v>39636</v>
      </c>
      <c r="O1137" s="22">
        <v>10.323</v>
      </c>
    </row>
    <row r="1138" spans="1:15">
      <c r="A1138" s="3">
        <v>42836</v>
      </c>
      <c r="B1138">
        <v>8.7309999999999999E-2</v>
      </c>
      <c r="N1138" s="23">
        <v>39637</v>
      </c>
      <c r="O1138" s="22">
        <v>10.465</v>
      </c>
    </row>
    <row r="1139" spans="1:15">
      <c r="A1139" s="3">
        <v>42837</v>
      </c>
      <c r="B1139">
        <v>8.8109999999999994E-2</v>
      </c>
      <c r="N1139" s="23">
        <v>39638</v>
      </c>
      <c r="O1139" s="22">
        <v>10.72</v>
      </c>
    </row>
    <row r="1140" spans="1:15">
      <c r="A1140" s="3">
        <v>42838</v>
      </c>
      <c r="B1140">
        <v>8.7999999999999995E-2</v>
      </c>
      <c r="N1140" s="23">
        <v>39639</v>
      </c>
      <c r="O1140" s="22">
        <v>10.723000000000001</v>
      </c>
    </row>
    <row r="1141" spans="1:15">
      <c r="A1141" s="3">
        <v>42839</v>
      </c>
      <c r="B1141">
        <v>8.7989999999999999E-2</v>
      </c>
      <c r="N1141" s="23">
        <v>39640</v>
      </c>
      <c r="O1141" s="22">
        <v>10.63</v>
      </c>
    </row>
    <row r="1142" spans="1:15">
      <c r="A1142" s="3">
        <v>42842</v>
      </c>
      <c r="B1142">
        <v>8.8260000000000005E-2</v>
      </c>
      <c r="N1142" s="23">
        <v>39643</v>
      </c>
      <c r="O1142" s="22">
        <v>10.571999999999999</v>
      </c>
    </row>
    <row r="1143" spans="1:15">
      <c r="A1143" s="3">
        <v>42843</v>
      </c>
      <c r="B1143">
        <v>8.7550000000000003E-2</v>
      </c>
      <c r="N1143" s="23">
        <v>39644</v>
      </c>
      <c r="O1143" s="22">
        <v>10.381</v>
      </c>
    </row>
    <row r="1144" spans="1:15">
      <c r="A1144" s="3">
        <v>42844</v>
      </c>
      <c r="B1144">
        <v>8.7419999999999998E-2</v>
      </c>
      <c r="N1144" s="23">
        <v>39645</v>
      </c>
      <c r="O1144" s="22">
        <v>10.43</v>
      </c>
    </row>
    <row r="1145" spans="1:15">
      <c r="A1145" s="3">
        <v>42845</v>
      </c>
      <c r="B1145">
        <v>8.7870000000000004E-2</v>
      </c>
      <c r="N1145" s="23">
        <v>39646</v>
      </c>
      <c r="O1145" s="22">
        <v>10.507999999999999</v>
      </c>
    </row>
    <row r="1146" spans="1:15">
      <c r="A1146" s="3">
        <v>42846</v>
      </c>
      <c r="B1146">
        <v>8.8090000000000002E-2</v>
      </c>
      <c r="N1146" s="23">
        <v>39647</v>
      </c>
      <c r="O1146" s="22">
        <v>10.558999999999999</v>
      </c>
    </row>
    <row r="1147" spans="1:15">
      <c r="A1147" s="3">
        <v>42849</v>
      </c>
      <c r="B1147">
        <v>8.8150000000000006E-2</v>
      </c>
      <c r="N1147" s="23">
        <v>39650</v>
      </c>
      <c r="O1147" s="22">
        <v>10.452</v>
      </c>
    </row>
    <row r="1148" spans="1:15">
      <c r="A1148" s="3">
        <v>42850</v>
      </c>
      <c r="B1148">
        <v>8.863E-2</v>
      </c>
      <c r="N1148" s="23">
        <v>39651</v>
      </c>
      <c r="O1148" s="22">
        <v>10.58</v>
      </c>
    </row>
    <row r="1149" spans="1:15">
      <c r="A1149" s="3">
        <v>42851</v>
      </c>
      <c r="B1149">
        <v>8.8260000000000005E-2</v>
      </c>
      <c r="N1149" s="23">
        <v>39652</v>
      </c>
      <c r="O1149" s="22">
        <v>10.69</v>
      </c>
    </row>
    <row r="1150" spans="1:15">
      <c r="A1150" s="3">
        <v>42852</v>
      </c>
      <c r="B1150">
        <v>8.8370000000000004E-2</v>
      </c>
      <c r="N1150" s="23">
        <v>39653</v>
      </c>
      <c r="O1150" s="22">
        <v>10.641</v>
      </c>
    </row>
    <row r="1151" spans="1:15">
      <c r="A1151" s="3">
        <v>42853</v>
      </c>
      <c r="B1151">
        <v>8.788E-2</v>
      </c>
      <c r="N1151" s="23">
        <v>39654</v>
      </c>
      <c r="O1151" s="22">
        <v>10.673</v>
      </c>
    </row>
    <row r="1152" spans="1:15">
      <c r="A1152" s="3">
        <v>42856</v>
      </c>
      <c r="B1152">
        <v>8.7910000000000002E-2</v>
      </c>
      <c r="N1152" s="23">
        <v>39657</v>
      </c>
      <c r="O1152" s="22">
        <v>10.681000000000001</v>
      </c>
    </row>
    <row r="1153" spans="1:15">
      <c r="A1153" s="3">
        <v>42857</v>
      </c>
      <c r="B1153">
        <v>8.856E-2</v>
      </c>
      <c r="N1153" s="23">
        <v>39658</v>
      </c>
      <c r="O1153" s="22">
        <v>10.724</v>
      </c>
    </row>
    <row r="1154" spans="1:15">
      <c r="A1154" s="3">
        <v>42858</v>
      </c>
      <c r="B1154">
        <v>8.8190000000000004E-2</v>
      </c>
      <c r="N1154" s="23">
        <v>39659</v>
      </c>
      <c r="O1154" s="22">
        <v>10.664999999999999</v>
      </c>
    </row>
    <row r="1155" spans="1:15">
      <c r="A1155" s="3">
        <v>42859</v>
      </c>
      <c r="B1155">
        <v>8.8059999999999999E-2</v>
      </c>
      <c r="N1155" s="23">
        <v>39660</v>
      </c>
      <c r="O1155" s="22">
        <v>10.657999999999999</v>
      </c>
    </row>
    <row r="1156" spans="1:15">
      <c r="A1156" s="3">
        <v>42860</v>
      </c>
      <c r="B1156">
        <v>8.7770000000000001E-2</v>
      </c>
      <c r="N1156" s="23">
        <v>39661</v>
      </c>
      <c r="O1156" s="22">
        <v>10.61</v>
      </c>
    </row>
    <row r="1157" spans="1:15">
      <c r="A1157" s="3">
        <v>42863</v>
      </c>
      <c r="B1157">
        <v>8.8209999999999997E-2</v>
      </c>
      <c r="N1157" s="23">
        <v>39664</v>
      </c>
      <c r="O1157" s="22">
        <v>10.64</v>
      </c>
    </row>
    <row r="1158" spans="1:15">
      <c r="A1158" s="3">
        <v>42864</v>
      </c>
      <c r="B1158">
        <v>8.7819999999999995E-2</v>
      </c>
      <c r="N1158" s="23">
        <v>39665</v>
      </c>
      <c r="O1158" s="22">
        <v>10.644</v>
      </c>
    </row>
    <row r="1159" spans="1:15">
      <c r="A1159" s="3"/>
      <c r="N1159" s="23">
        <v>39666</v>
      </c>
      <c r="O1159" s="22">
        <v>10.808999999999999</v>
      </c>
    </row>
    <row r="1160" spans="1:15">
      <c r="N1160" s="23">
        <v>39667</v>
      </c>
      <c r="O1160" s="22">
        <v>10.75</v>
      </c>
    </row>
    <row r="1161" spans="1:15">
      <c r="N1161" s="23">
        <v>39668</v>
      </c>
      <c r="O1161" s="22">
        <v>10.718999999999999</v>
      </c>
    </row>
    <row r="1162" spans="1:15">
      <c r="N1162" s="23">
        <v>39671</v>
      </c>
      <c r="O1162" s="22">
        <v>10.669</v>
      </c>
    </row>
    <row r="1163" spans="1:15">
      <c r="N1163" s="23">
        <v>39672</v>
      </c>
      <c r="O1163" s="22">
        <v>10.568</v>
      </c>
    </row>
    <row r="1164" spans="1:15">
      <c r="N1164" s="23">
        <v>39673</v>
      </c>
      <c r="O1164" s="22">
        <v>10.542999999999999</v>
      </c>
    </row>
    <row r="1165" spans="1:15">
      <c r="N1165" s="23">
        <v>39674</v>
      </c>
      <c r="O1165" s="22">
        <v>10.552</v>
      </c>
    </row>
    <row r="1166" spans="1:15">
      <c r="N1166" s="23">
        <v>39675</v>
      </c>
      <c r="O1166" s="22">
        <v>10.622</v>
      </c>
    </row>
    <row r="1167" spans="1:15">
      <c r="N1167" s="23">
        <v>39678</v>
      </c>
      <c r="O1167" s="22">
        <v>10.548</v>
      </c>
    </row>
    <row r="1168" spans="1:15">
      <c r="N1168" s="23">
        <v>39679</v>
      </c>
      <c r="O1168" s="22">
        <v>10.446999999999999</v>
      </c>
    </row>
    <row r="1169" spans="14:15">
      <c r="N1169" s="23">
        <v>39680</v>
      </c>
      <c r="O1169" s="22">
        <v>10.497999999999999</v>
      </c>
    </row>
    <row r="1170" spans="14:15">
      <c r="N1170" s="23">
        <v>39681</v>
      </c>
      <c r="O1170" s="22">
        <v>10.298999999999999</v>
      </c>
    </row>
    <row r="1171" spans="14:15">
      <c r="N1171" s="23">
        <v>39682</v>
      </c>
      <c r="O1171" s="22">
        <v>10.353999999999999</v>
      </c>
    </row>
    <row r="1172" spans="14:15">
      <c r="N1172" s="23">
        <v>39685</v>
      </c>
      <c r="O1172" s="22">
        <v>10.131</v>
      </c>
    </row>
    <row r="1173" spans="14:15">
      <c r="N1173" s="23">
        <v>39686</v>
      </c>
      <c r="O1173" s="22">
        <v>10.065</v>
      </c>
    </row>
    <row r="1174" spans="14:15">
      <c r="N1174" s="23">
        <v>39687</v>
      </c>
      <c r="O1174" s="22">
        <v>10.125</v>
      </c>
    </row>
    <row r="1175" spans="14:15">
      <c r="N1175" s="23">
        <v>39688</v>
      </c>
      <c r="O1175" s="22">
        <v>10.119999999999999</v>
      </c>
    </row>
    <row r="1176" spans="14:15">
      <c r="N1176" s="23">
        <v>39689</v>
      </c>
      <c r="O1176" s="22">
        <v>9.9920000000000009</v>
      </c>
    </row>
    <row r="1177" spans="14:15">
      <c r="N1177" s="23">
        <v>39692</v>
      </c>
      <c r="O1177" s="22">
        <v>9.6880000000000006</v>
      </c>
    </row>
    <row r="1178" spans="14:15">
      <c r="N1178" s="23">
        <v>39693</v>
      </c>
      <c r="O1178" s="22">
        <v>9.609</v>
      </c>
    </row>
    <row r="1179" spans="14:15">
      <c r="N1179" s="23">
        <v>39694</v>
      </c>
      <c r="O1179" s="22">
        <v>9.4939999999999998</v>
      </c>
    </row>
    <row r="1180" spans="14:15">
      <c r="N1180" s="23">
        <v>39695</v>
      </c>
      <c r="O1180" s="22">
        <v>9.4849999999999994</v>
      </c>
    </row>
    <row r="1181" spans="14:15">
      <c r="N1181" s="23">
        <v>39696</v>
      </c>
      <c r="O1181" s="22">
        <v>9.6359999999999992</v>
      </c>
    </row>
    <row r="1182" spans="14:15">
      <c r="N1182" s="23">
        <v>39699</v>
      </c>
      <c r="O1182" s="22">
        <v>10.012</v>
      </c>
    </row>
    <row r="1183" spans="14:15">
      <c r="N1183" s="23">
        <v>39700</v>
      </c>
      <c r="O1183" s="22">
        <v>9.702</v>
      </c>
    </row>
    <row r="1184" spans="14:15">
      <c r="N1184" s="23">
        <v>39701</v>
      </c>
      <c r="O1184" s="22">
        <v>9.8330000000000002</v>
      </c>
    </row>
    <row r="1185" spans="14:15">
      <c r="N1185" s="23">
        <v>39702</v>
      </c>
      <c r="O1185" s="22">
        <v>9.6590000000000007</v>
      </c>
    </row>
    <row r="1186" spans="14:15">
      <c r="N1186" s="23">
        <v>39703</v>
      </c>
      <c r="O1186" s="22">
        <v>9.734</v>
      </c>
    </row>
    <row r="1187" spans="14:15">
      <c r="N1187" s="23">
        <v>39706</v>
      </c>
      <c r="O1187" s="22">
        <v>9.4390000000000001</v>
      </c>
    </row>
    <row r="1188" spans="14:15">
      <c r="N1188" s="23">
        <v>39707</v>
      </c>
      <c r="O1188" s="22">
        <v>9.1059999999999999</v>
      </c>
    </row>
    <row r="1189" spans="14:15">
      <c r="N1189" s="23">
        <v>39708</v>
      </c>
      <c r="O1189" s="22">
        <v>9.375</v>
      </c>
    </row>
    <row r="1190" spans="14:15">
      <c r="N1190" s="23">
        <v>39709</v>
      </c>
      <c r="O1190" s="22">
        <v>9.1349999999999998</v>
      </c>
    </row>
    <row r="1191" spans="14:15">
      <c r="N1191" s="23">
        <v>39710</v>
      </c>
      <c r="O1191" s="22">
        <v>9.4309999999999992</v>
      </c>
    </row>
    <row r="1192" spans="14:15">
      <c r="N1192" s="23">
        <v>39713</v>
      </c>
      <c r="O1192" s="22">
        <v>9.2449999999999992</v>
      </c>
    </row>
    <row r="1193" spans="14:15">
      <c r="N1193" s="23">
        <v>39714</v>
      </c>
      <c r="O1193" s="22">
        <v>9.1859999999999999</v>
      </c>
    </row>
    <row r="1194" spans="14:15">
      <c r="N1194" s="23">
        <v>39715</v>
      </c>
      <c r="O1194" s="22">
        <v>9.1910000000000007</v>
      </c>
    </row>
    <row r="1195" spans="14:15">
      <c r="N1195" s="23">
        <v>39716</v>
      </c>
      <c r="O1195" s="22">
        <v>9.1989999999999998</v>
      </c>
    </row>
    <row r="1196" spans="14:15">
      <c r="N1196" s="23">
        <v>39717</v>
      </c>
      <c r="O1196" s="22">
        <v>9.1300000000000008</v>
      </c>
    </row>
    <row r="1197" spans="14:15">
      <c r="N1197" s="23">
        <v>39720</v>
      </c>
      <c r="O1197" s="22">
        <v>8.7650000000000006</v>
      </c>
    </row>
    <row r="1198" spans="14:15">
      <c r="N1198" s="23">
        <v>39721</v>
      </c>
      <c r="O1198" s="22">
        <v>8.7929999999999993</v>
      </c>
    </row>
    <row r="1199" spans="14:15">
      <c r="N1199" s="23">
        <v>39722</v>
      </c>
      <c r="O1199" s="22">
        <v>8.9019999999999992</v>
      </c>
    </row>
    <row r="1200" spans="14:15">
      <c r="N1200" s="23">
        <v>39723</v>
      </c>
      <c r="O1200" s="22">
        <v>8.61</v>
      </c>
    </row>
    <row r="1201" spans="14:15">
      <c r="N1201" s="23">
        <v>39724</v>
      </c>
      <c r="O1201" s="22">
        <v>8.5619999999999994</v>
      </c>
    </row>
    <row r="1202" spans="14:15">
      <c r="N1202" s="23">
        <v>39727</v>
      </c>
      <c r="O1202" s="22">
        <v>8.0280000000000005</v>
      </c>
    </row>
    <row r="1203" spans="14:15">
      <c r="N1203" s="23">
        <v>39728</v>
      </c>
      <c r="O1203" s="22">
        <v>7.64</v>
      </c>
    </row>
    <row r="1204" spans="14:15">
      <c r="N1204" s="23">
        <v>39729</v>
      </c>
      <c r="O1204" s="22">
        <v>7.109</v>
      </c>
    </row>
    <row r="1205" spans="14:15">
      <c r="N1205" s="23">
        <v>39730</v>
      </c>
      <c r="O1205" s="22">
        <v>7.2229999999999999</v>
      </c>
    </row>
    <row r="1206" spans="14:15">
      <c r="N1206" s="23">
        <v>39731</v>
      </c>
      <c r="O1206" s="22">
        <v>7.6989999999999998</v>
      </c>
    </row>
    <row r="1207" spans="14:15">
      <c r="N1207" s="23">
        <v>39734</v>
      </c>
      <c r="O1207" s="22">
        <v>8.2240000000000002</v>
      </c>
    </row>
    <row r="1208" spans="14:15">
      <c r="N1208" s="23">
        <v>39735</v>
      </c>
      <c r="O1208" s="22">
        <v>8.452</v>
      </c>
    </row>
    <row r="1209" spans="14:15">
      <c r="N1209" s="23">
        <v>39736</v>
      </c>
      <c r="O1209" s="22">
        <v>8.0630000000000006</v>
      </c>
    </row>
    <row r="1210" spans="14:15">
      <c r="N1210" s="23">
        <v>39737</v>
      </c>
      <c r="O1210" s="22">
        <v>7.4009999999999998</v>
      </c>
    </row>
    <row r="1211" spans="14:15">
      <c r="N1211" s="23">
        <v>39738</v>
      </c>
      <c r="O1211" s="22">
        <v>7.6239999999999997</v>
      </c>
    </row>
    <row r="1212" spans="14:15">
      <c r="N1212" s="23">
        <v>39741</v>
      </c>
      <c r="O1212" s="22">
        <v>7.7460000000000004</v>
      </c>
    </row>
    <row r="1213" spans="14:15">
      <c r="N1213" s="23">
        <v>39742</v>
      </c>
      <c r="O1213" s="22">
        <v>7.5830000000000002</v>
      </c>
    </row>
    <row r="1214" spans="14:15">
      <c r="N1214" s="23">
        <v>39743</v>
      </c>
      <c r="O1214" s="22">
        <v>7.165</v>
      </c>
    </row>
    <row r="1215" spans="14:15">
      <c r="N1215" s="23">
        <v>39744</v>
      </c>
      <c r="O1215" s="22">
        <v>6.9080000000000004</v>
      </c>
    </row>
    <row r="1216" spans="14:15">
      <c r="N1216" s="23">
        <v>39745</v>
      </c>
      <c r="O1216" s="22">
        <v>6.6340000000000003</v>
      </c>
    </row>
    <row r="1217" spans="14:15">
      <c r="N1217" s="23">
        <v>39748</v>
      </c>
      <c r="O1217" s="22">
        <v>6.3029999999999999</v>
      </c>
    </row>
    <row r="1218" spans="14:15">
      <c r="N1218" s="23">
        <v>39749</v>
      </c>
      <c r="O1218" s="22">
        <v>7.069</v>
      </c>
    </row>
    <row r="1219" spans="14:15">
      <c r="N1219" s="23">
        <v>39750</v>
      </c>
      <c r="O1219" s="22">
        <v>6.9859999999999998</v>
      </c>
    </row>
    <row r="1220" spans="14:15">
      <c r="N1220" s="23">
        <v>39751</v>
      </c>
      <c r="O1220" s="22">
        <v>7.6589999999999998</v>
      </c>
    </row>
    <row r="1221" spans="14:15">
      <c r="N1221" s="23">
        <v>39752</v>
      </c>
      <c r="O1221" s="22">
        <v>7.3129999999999997</v>
      </c>
    </row>
    <row r="1222" spans="14:15">
      <c r="N1222" s="23">
        <v>39755</v>
      </c>
      <c r="O1222" s="22">
        <v>7.8159999999999998</v>
      </c>
    </row>
    <row r="1223" spans="14:15">
      <c r="N1223" s="23">
        <v>39756</v>
      </c>
      <c r="O1223" s="22">
        <v>7.95</v>
      </c>
    </row>
    <row r="1224" spans="14:15">
      <c r="N1224" s="23">
        <v>39757</v>
      </c>
      <c r="O1224" s="22">
        <v>7.5649999999999995</v>
      </c>
    </row>
    <row r="1225" spans="14:15">
      <c r="N1225" s="23">
        <v>39758</v>
      </c>
      <c r="O1225" s="22">
        <v>7.2039999999999997</v>
      </c>
    </row>
    <row r="1226" spans="14:15">
      <c r="N1226" s="23">
        <v>39759</v>
      </c>
      <c r="O1226" s="22">
        <v>7.3689999999999998</v>
      </c>
    </row>
    <row r="1227" spans="14:15">
      <c r="N1227" s="23">
        <v>39762</v>
      </c>
      <c r="O1227" s="22">
        <v>7.2709999999999999</v>
      </c>
    </row>
    <row r="1228" spans="14:15">
      <c r="N1228" s="23">
        <v>39763</v>
      </c>
      <c r="O1228" s="22">
        <v>7.25</v>
      </c>
    </row>
    <row r="1229" spans="14:15">
      <c r="N1229" s="23">
        <v>39764</v>
      </c>
      <c r="O1229" s="22">
        <v>6.8170000000000002</v>
      </c>
    </row>
    <row r="1230" spans="14:15">
      <c r="N1230" s="23">
        <v>39765</v>
      </c>
      <c r="O1230" s="22">
        <v>7.0750000000000002</v>
      </c>
    </row>
    <row r="1231" spans="14:15">
      <c r="N1231" s="23">
        <v>39766</v>
      </c>
      <c r="O1231" s="22">
        <v>6.8339999999999996</v>
      </c>
    </row>
    <row r="1232" spans="14:15">
      <c r="N1232" s="23">
        <v>39769</v>
      </c>
      <c r="O1232" s="22">
        <v>6.758</v>
      </c>
    </row>
    <row r="1233" spans="14:15">
      <c r="N1233" s="23">
        <v>39770</v>
      </c>
      <c r="O1233" s="22">
        <v>6.7430000000000003</v>
      </c>
    </row>
    <row r="1234" spans="14:15">
      <c r="N1234" s="23">
        <v>39771</v>
      </c>
      <c r="O1234" s="22">
        <v>6.4719999999999995</v>
      </c>
    </row>
    <row r="1235" spans="14:15">
      <c r="N1235" s="23">
        <v>39772</v>
      </c>
      <c r="O1235" s="22">
        <v>6.2290000000000001</v>
      </c>
    </row>
    <row r="1236" spans="14:15">
      <c r="N1236" s="23">
        <v>39773</v>
      </c>
      <c r="O1236" s="22">
        <v>6.5030000000000001</v>
      </c>
    </row>
    <row r="1237" spans="14:15">
      <c r="N1237" s="23">
        <v>39776</v>
      </c>
      <c r="O1237" s="22">
        <v>6.4340000000000002</v>
      </c>
    </row>
    <row r="1238" spans="14:15">
      <c r="N1238" s="23">
        <v>39777</v>
      </c>
      <c r="O1238" s="22">
        <v>6.2880000000000003</v>
      </c>
    </row>
    <row r="1239" spans="14:15">
      <c r="N1239" s="23">
        <v>39778</v>
      </c>
      <c r="O1239" s="22">
        <v>6.4569999999999999</v>
      </c>
    </row>
    <row r="1240" spans="14:15">
      <c r="N1240" s="23">
        <v>39779</v>
      </c>
      <c r="O1240" s="22">
        <v>6.4480000000000004</v>
      </c>
    </row>
    <row r="1241" spans="14:15">
      <c r="N1241" s="23">
        <v>39780</v>
      </c>
      <c r="O1241" s="22">
        <v>6.5049999999999999</v>
      </c>
    </row>
    <row r="1242" spans="14:15">
      <c r="N1242" s="23">
        <v>39783</v>
      </c>
      <c r="O1242" s="22">
        <v>6.2620000000000005</v>
      </c>
    </row>
    <row r="1243" spans="14:15">
      <c r="N1243" s="23">
        <v>39784</v>
      </c>
      <c r="O1243" s="22">
        <v>6.39</v>
      </c>
    </row>
    <row r="1244" spans="14:15">
      <c r="N1244" s="23">
        <v>39785</v>
      </c>
      <c r="O1244" s="22">
        <v>6.4589999999999996</v>
      </c>
    </row>
    <row r="1245" spans="14:15">
      <c r="N1245" s="23">
        <v>39786</v>
      </c>
      <c r="O1245" s="22">
        <v>6.2030000000000003</v>
      </c>
    </row>
    <row r="1246" spans="14:15">
      <c r="N1246" s="23">
        <v>39787</v>
      </c>
      <c r="O1246" s="22">
        <v>6.2850000000000001</v>
      </c>
    </row>
    <row r="1247" spans="14:15">
      <c r="N1247" s="23">
        <v>39790</v>
      </c>
      <c r="O1247" s="22">
        <v>6.4169999999999998</v>
      </c>
    </row>
    <row r="1248" spans="14:15">
      <c r="N1248" s="23">
        <v>39791</v>
      </c>
      <c r="O1248" s="22">
        <v>6.415</v>
      </c>
    </row>
    <row r="1249" spans="14:15">
      <c r="N1249" s="23">
        <v>39792</v>
      </c>
      <c r="O1249" s="22">
        <v>6.73</v>
      </c>
    </row>
    <row r="1250" spans="14:15">
      <c r="N1250" s="23">
        <v>39793</v>
      </c>
      <c r="O1250" s="22">
        <v>6.7770000000000001</v>
      </c>
    </row>
    <row r="1251" spans="14:15">
      <c r="N1251" s="23">
        <v>39794</v>
      </c>
      <c r="O1251" s="22">
        <v>6.6260000000000003</v>
      </c>
    </row>
    <row r="1252" spans="14:15">
      <c r="N1252" s="23">
        <v>39797</v>
      </c>
      <c r="O1252" s="22">
        <v>6.601</v>
      </c>
    </row>
    <row r="1253" spans="14:15">
      <c r="N1253" s="23">
        <v>39798</v>
      </c>
      <c r="O1253" s="22">
        <v>6.7140000000000004</v>
      </c>
    </row>
    <row r="1254" spans="14:15">
      <c r="N1254" s="23">
        <v>39799</v>
      </c>
      <c r="O1254" s="22">
        <v>6.6760000000000002</v>
      </c>
    </row>
    <row r="1255" spans="14:15">
      <c r="N1255" s="23">
        <v>39800</v>
      </c>
      <c r="O1255" s="22">
        <v>6.7750000000000004</v>
      </c>
    </row>
    <row r="1256" spans="14:15">
      <c r="N1256" s="23">
        <v>39801</v>
      </c>
      <c r="O1256" s="22">
        <v>6.8380000000000001</v>
      </c>
    </row>
    <row r="1257" spans="14:15">
      <c r="N1257" s="23">
        <v>39804</v>
      </c>
      <c r="O1257" s="22">
        <v>6.8120000000000003</v>
      </c>
    </row>
    <row r="1258" spans="14:15">
      <c r="N1258" s="23">
        <v>39805</v>
      </c>
      <c r="O1258" s="22">
        <v>6.7160000000000002</v>
      </c>
    </row>
    <row r="1259" spans="14:15">
      <c r="N1259" s="23">
        <v>39806</v>
      </c>
      <c r="O1259" s="22">
        <v>6.9409999999999998</v>
      </c>
    </row>
    <row r="1260" spans="14:15">
      <c r="N1260" s="23">
        <v>39807</v>
      </c>
      <c r="O1260" s="22">
        <v>6.7519999999999998</v>
      </c>
    </row>
    <row r="1261" spans="14:15">
      <c r="N1261" s="23">
        <v>39808</v>
      </c>
      <c r="O1261" s="22">
        <v>6.9870000000000001</v>
      </c>
    </row>
    <row r="1262" spans="14:15">
      <c r="N1262" s="23">
        <v>39811</v>
      </c>
      <c r="O1262" s="22">
        <v>7.1890000000000001</v>
      </c>
    </row>
    <row r="1263" spans="14:15">
      <c r="N1263" s="23">
        <v>39812</v>
      </c>
      <c r="O1263" s="22">
        <v>6.7290000000000001</v>
      </c>
    </row>
    <row r="1264" spans="14:15">
      <c r="N1264" s="23">
        <v>39813</v>
      </c>
      <c r="O1264" s="22">
        <v>7.1970000000000001</v>
      </c>
    </row>
    <row r="1265" spans="14:15">
      <c r="N1265" s="23">
        <v>39814</v>
      </c>
      <c r="O1265" s="22">
        <v>7.2050000000000001</v>
      </c>
    </row>
    <row r="1266" spans="14:15">
      <c r="N1266" s="23">
        <v>39815</v>
      </c>
      <c r="O1266" s="22">
        <v>6.9470000000000001</v>
      </c>
    </row>
    <row r="1267" spans="14:15">
      <c r="N1267" s="23">
        <v>39818</v>
      </c>
      <c r="O1267" s="22">
        <v>7.0830000000000002</v>
      </c>
    </row>
    <row r="1268" spans="14:15">
      <c r="N1268" s="23">
        <v>39819</v>
      </c>
      <c r="O1268" s="22">
        <v>7.1509999999999998</v>
      </c>
    </row>
    <row r="1269" spans="14:15">
      <c r="N1269" s="23">
        <v>39820</v>
      </c>
      <c r="O1269" s="22">
        <v>7.0430000000000001</v>
      </c>
    </row>
    <row r="1270" spans="14:15">
      <c r="N1270" s="23">
        <v>39821</v>
      </c>
      <c r="O1270" s="22">
        <v>6.9059999999999997</v>
      </c>
    </row>
    <row r="1271" spans="14:15">
      <c r="N1271" s="23">
        <v>39822</v>
      </c>
      <c r="O1271" s="22">
        <v>6.7030000000000003</v>
      </c>
    </row>
    <row r="1272" spans="14:15">
      <c r="N1272" s="23">
        <v>39825</v>
      </c>
      <c r="O1272" s="22">
        <v>6.5090000000000003</v>
      </c>
    </row>
    <row r="1273" spans="14:15">
      <c r="N1273" s="23">
        <v>39826</v>
      </c>
      <c r="O1273" s="22">
        <v>6.6349999999999998</v>
      </c>
    </row>
    <row r="1274" spans="14:15">
      <c r="N1274" s="23">
        <v>39827</v>
      </c>
      <c r="O1274" s="22">
        <v>6.5600000000000005</v>
      </c>
    </row>
    <row r="1275" spans="14:15">
      <c r="N1275" s="23">
        <v>39828</v>
      </c>
      <c r="O1275" s="22">
        <v>6.5449999999999999</v>
      </c>
    </row>
    <row r="1276" spans="14:15">
      <c r="N1276" s="23">
        <v>39829</v>
      </c>
      <c r="O1276" s="22">
        <v>6.6449999999999996</v>
      </c>
    </row>
    <row r="1277" spans="14:15">
      <c r="N1277" s="23">
        <v>39832</v>
      </c>
      <c r="O1277" s="22">
        <v>6.6289999999999996</v>
      </c>
    </row>
    <row r="1278" spans="14:15">
      <c r="N1278" s="23">
        <v>39833</v>
      </c>
      <c r="O1278" s="22">
        <v>6.5629999999999997</v>
      </c>
    </row>
    <row r="1279" spans="14:15">
      <c r="N1279" s="23">
        <v>39834</v>
      </c>
      <c r="O1279" s="22">
        <v>6.569</v>
      </c>
    </row>
    <row r="1280" spans="14:15">
      <c r="N1280" s="23">
        <v>39835</v>
      </c>
      <c r="O1280" s="22">
        <v>6.4420000000000002</v>
      </c>
    </row>
    <row r="1281" spans="14:15">
      <c r="N1281" s="23">
        <v>39836</v>
      </c>
      <c r="O1281" s="22">
        <v>6.3289999999999997</v>
      </c>
    </row>
    <row r="1282" spans="14:15">
      <c r="N1282" s="23">
        <v>39839</v>
      </c>
      <c r="O1282" s="22">
        <v>6.3419999999999996</v>
      </c>
    </row>
    <row r="1283" spans="14:15">
      <c r="N1283" s="23">
        <v>39840</v>
      </c>
      <c r="O1283" s="22">
        <v>6.4119999999999999</v>
      </c>
    </row>
    <row r="1284" spans="14:15">
      <c r="N1284" s="23">
        <v>39841</v>
      </c>
      <c r="O1284" s="22">
        <v>6.641</v>
      </c>
    </row>
    <row r="1285" spans="14:15">
      <c r="N1285" s="23">
        <v>39842</v>
      </c>
      <c r="O1285" s="22">
        <v>6.5220000000000002</v>
      </c>
    </row>
    <row r="1286" spans="14:15">
      <c r="N1286" s="23">
        <v>39843</v>
      </c>
      <c r="O1286" s="22">
        <v>6.4580000000000002</v>
      </c>
    </row>
    <row r="1287" spans="14:15">
      <c r="N1287" s="23">
        <v>39846</v>
      </c>
      <c r="O1287" s="22">
        <v>6.3680000000000003</v>
      </c>
    </row>
    <row r="1288" spans="14:15">
      <c r="N1288" s="23">
        <v>39847</v>
      </c>
      <c r="O1288" s="22">
        <v>6.4820000000000002</v>
      </c>
    </row>
    <row r="1289" spans="14:15">
      <c r="N1289" s="23">
        <v>39848</v>
      </c>
      <c r="O1289" s="22">
        <v>6.4820000000000002</v>
      </c>
    </row>
    <row r="1290" spans="14:15">
      <c r="N1290" s="23">
        <v>39849</v>
      </c>
      <c r="O1290" s="22">
        <v>6.6310000000000002</v>
      </c>
    </row>
    <row r="1291" spans="14:15">
      <c r="N1291" s="23">
        <v>39850</v>
      </c>
      <c r="O1291" s="22">
        <v>6.7080000000000002</v>
      </c>
    </row>
    <row r="1292" spans="14:15">
      <c r="N1292" s="23">
        <v>39853</v>
      </c>
      <c r="O1292" s="22">
        <v>6.6120000000000001</v>
      </c>
    </row>
    <row r="1293" spans="14:15">
      <c r="N1293" s="23">
        <v>39854</v>
      </c>
      <c r="O1293" s="22">
        <v>6.34</v>
      </c>
    </row>
    <row r="1294" spans="14:15">
      <c r="N1294" s="23">
        <v>39855</v>
      </c>
      <c r="O1294" s="22">
        <v>6.4980000000000002</v>
      </c>
    </row>
    <row r="1295" spans="14:15">
      <c r="N1295" s="23">
        <v>39856</v>
      </c>
      <c r="O1295" s="22">
        <v>6.46</v>
      </c>
    </row>
    <row r="1296" spans="14:15">
      <c r="N1296" s="23">
        <v>39857</v>
      </c>
      <c r="O1296" s="22">
        <v>6.5339999999999998</v>
      </c>
    </row>
    <row r="1297" spans="14:15">
      <c r="N1297" s="23">
        <v>39860</v>
      </c>
      <c r="O1297" s="22">
        <v>6.4249999999999998</v>
      </c>
    </row>
    <row r="1298" spans="14:15">
      <c r="N1298" s="23">
        <v>39861</v>
      </c>
      <c r="O1298" s="22">
        <v>6.3159999999999998</v>
      </c>
    </row>
    <row r="1299" spans="14:15">
      <c r="N1299" s="23">
        <v>39862</v>
      </c>
      <c r="O1299" s="22">
        <v>6.35</v>
      </c>
    </row>
    <row r="1300" spans="14:15">
      <c r="N1300" s="23">
        <v>39863</v>
      </c>
      <c r="O1300" s="22">
        <v>6.343</v>
      </c>
    </row>
    <row r="1301" spans="14:15">
      <c r="N1301" s="23">
        <v>39864</v>
      </c>
      <c r="O1301" s="22">
        <v>6.1609999999999996</v>
      </c>
    </row>
    <row r="1302" spans="14:15">
      <c r="N1302" s="23">
        <v>39867</v>
      </c>
      <c r="O1302" s="22">
        <v>6.2949999999999999</v>
      </c>
    </row>
    <row r="1303" spans="14:15">
      <c r="N1303" s="23">
        <v>39868</v>
      </c>
      <c r="O1303" s="22">
        <v>6.3730000000000002</v>
      </c>
    </row>
    <row r="1304" spans="14:15">
      <c r="N1304" s="23">
        <v>39869</v>
      </c>
      <c r="O1304" s="22">
        <v>6.4509999999999996</v>
      </c>
    </row>
    <row r="1305" spans="14:15">
      <c r="N1305" s="23">
        <v>39870</v>
      </c>
      <c r="O1305" s="22">
        <v>6.492</v>
      </c>
    </row>
    <row r="1306" spans="14:15">
      <c r="N1306" s="23">
        <v>39871</v>
      </c>
      <c r="O1306" s="22">
        <v>6.3620000000000001</v>
      </c>
    </row>
    <row r="1307" spans="14:15">
      <c r="N1307" s="23">
        <v>39874</v>
      </c>
      <c r="O1307" s="22">
        <v>6.2039999999999997</v>
      </c>
    </row>
    <row r="1308" spans="14:15">
      <c r="N1308" s="23">
        <v>39875</v>
      </c>
      <c r="O1308" s="22">
        <v>6.3150000000000004</v>
      </c>
    </row>
    <row r="1309" spans="14:15">
      <c r="N1309" s="23">
        <v>39876</v>
      </c>
      <c r="O1309" s="22">
        <v>6.3920000000000003</v>
      </c>
    </row>
    <row r="1310" spans="14:15">
      <c r="N1310" s="23">
        <v>39877</v>
      </c>
      <c r="O1310" s="22">
        <v>6.1989999999999998</v>
      </c>
    </row>
    <row r="1311" spans="14:15">
      <c r="N1311" s="23">
        <v>39878</v>
      </c>
      <c r="O1311" s="22">
        <v>6.359</v>
      </c>
    </row>
    <row r="1312" spans="14:15">
      <c r="N1312" s="23">
        <v>39881</v>
      </c>
      <c r="O1312" s="22">
        <v>6.3730000000000002</v>
      </c>
    </row>
    <row r="1313" spans="14:15">
      <c r="N1313" s="23">
        <v>39882</v>
      </c>
      <c r="O1313" s="22">
        <v>6.5990000000000002</v>
      </c>
    </row>
    <row r="1314" spans="14:15">
      <c r="N1314" s="23">
        <v>39883</v>
      </c>
      <c r="O1314" s="22">
        <v>6.5780000000000003</v>
      </c>
    </row>
    <row r="1315" spans="14:15">
      <c r="N1315" s="23">
        <v>39884</v>
      </c>
      <c r="O1315" s="22">
        <v>6.6239999999999997</v>
      </c>
    </row>
    <row r="1316" spans="14:15">
      <c r="N1316" s="23">
        <v>39885</v>
      </c>
      <c r="O1316" s="22">
        <v>6.5949999999999998</v>
      </c>
    </row>
    <row r="1317" spans="14:15">
      <c r="N1317" s="23">
        <v>39888</v>
      </c>
      <c r="O1317" s="22">
        <v>6.89</v>
      </c>
    </row>
    <row r="1318" spans="14:15">
      <c r="N1318" s="23">
        <v>39889</v>
      </c>
      <c r="O1318" s="22">
        <v>7.0010000000000003</v>
      </c>
    </row>
    <row r="1319" spans="14:15">
      <c r="N1319" s="23">
        <v>39890</v>
      </c>
      <c r="O1319" s="22">
        <v>6.9649999999999999</v>
      </c>
    </row>
    <row r="1320" spans="14:15">
      <c r="N1320" s="23">
        <v>39891</v>
      </c>
      <c r="O1320" s="22">
        <v>6.8040000000000003</v>
      </c>
    </row>
    <row r="1321" spans="14:15">
      <c r="N1321" s="23">
        <v>39892</v>
      </c>
      <c r="O1321" s="22">
        <v>6.8220000000000001</v>
      </c>
    </row>
    <row r="1322" spans="14:15">
      <c r="N1322" s="23">
        <v>39895</v>
      </c>
      <c r="O1322" s="22">
        <v>7.0270000000000001</v>
      </c>
    </row>
    <row r="1323" spans="14:15">
      <c r="N1323" s="23">
        <v>39896</v>
      </c>
      <c r="O1323" s="22">
        <v>7.0739999999999998</v>
      </c>
    </row>
    <row r="1324" spans="14:15">
      <c r="N1324" s="23">
        <v>39897</v>
      </c>
      <c r="O1324" s="22">
        <v>7.1669999999999998</v>
      </c>
    </row>
    <row r="1325" spans="14:15">
      <c r="N1325" s="23">
        <v>39898</v>
      </c>
      <c r="O1325" s="22">
        <v>7.4619999999999997</v>
      </c>
    </row>
    <row r="1326" spans="14:15">
      <c r="N1326" s="23">
        <v>39899</v>
      </c>
      <c r="O1326" s="22">
        <v>7.2329999999999997</v>
      </c>
    </row>
    <row r="1327" spans="14:15">
      <c r="N1327" s="23">
        <v>39902</v>
      </c>
      <c r="O1327" s="22">
        <v>6.8380000000000001</v>
      </c>
    </row>
    <row r="1328" spans="14:15">
      <c r="N1328" s="23">
        <v>39903</v>
      </c>
      <c r="O1328" s="22">
        <v>7.2069999999999999</v>
      </c>
    </row>
    <row r="1329" spans="14:15">
      <c r="N1329" s="23">
        <v>39904</v>
      </c>
      <c r="O1329" s="22">
        <v>7.2620000000000005</v>
      </c>
    </row>
    <row r="1330" spans="14:15">
      <c r="N1330" s="23">
        <v>39905</v>
      </c>
      <c r="O1330" s="22">
        <v>7.5670000000000002</v>
      </c>
    </row>
    <row r="1331" spans="14:15">
      <c r="N1331" s="23">
        <v>39906</v>
      </c>
      <c r="O1331" s="22">
        <v>7.5369999999999999</v>
      </c>
    </row>
    <row r="1332" spans="14:15">
      <c r="N1332" s="23">
        <v>39909</v>
      </c>
      <c r="O1332" s="22">
        <v>7.5969999999999995</v>
      </c>
    </row>
    <row r="1333" spans="14:15">
      <c r="N1333" s="23">
        <v>39910</v>
      </c>
      <c r="O1333" s="22">
        <v>7.516</v>
      </c>
    </row>
    <row r="1334" spans="14:15">
      <c r="N1334" s="23">
        <v>39911</v>
      </c>
      <c r="O1334" s="22">
        <v>7.4009999999999998</v>
      </c>
    </row>
    <row r="1335" spans="14:15">
      <c r="N1335" s="23">
        <v>39912</v>
      </c>
      <c r="O1335" s="22">
        <v>7.6319999999999997</v>
      </c>
    </row>
    <row r="1336" spans="14:15">
      <c r="N1336" s="23">
        <v>39913</v>
      </c>
      <c r="O1336" s="22">
        <v>7.5170000000000003</v>
      </c>
    </row>
    <row r="1337" spans="14:15">
      <c r="N1337" s="23">
        <v>39916</v>
      </c>
      <c r="O1337" s="22">
        <v>7.5709999999999997</v>
      </c>
    </row>
    <row r="1338" spans="14:15">
      <c r="N1338" s="23">
        <v>39917</v>
      </c>
      <c r="O1338" s="22">
        <v>7.4660000000000002</v>
      </c>
    </row>
    <row r="1339" spans="14:15">
      <c r="N1339" s="23">
        <v>39918</v>
      </c>
      <c r="O1339" s="22">
        <v>7.484</v>
      </c>
    </row>
    <row r="1340" spans="14:15">
      <c r="N1340" s="23">
        <v>39919</v>
      </c>
      <c r="O1340" s="22">
        <v>7.4749999999999996</v>
      </c>
    </row>
    <row r="1341" spans="14:15">
      <c r="N1341" s="23">
        <v>39920</v>
      </c>
      <c r="O1341" s="22">
        <v>7.4530000000000003</v>
      </c>
    </row>
    <row r="1342" spans="14:15">
      <c r="N1342" s="23">
        <v>39923</v>
      </c>
      <c r="O1342" s="22">
        <v>7.2009999999999996</v>
      </c>
    </row>
    <row r="1343" spans="14:15">
      <c r="N1343" s="23">
        <v>39924</v>
      </c>
      <c r="O1343" s="22">
        <v>7.3090000000000002</v>
      </c>
    </row>
    <row r="1344" spans="14:15">
      <c r="N1344" s="23">
        <v>39925</v>
      </c>
      <c r="O1344" s="22">
        <v>7.3120000000000003</v>
      </c>
    </row>
    <row r="1345" spans="14:15">
      <c r="N1345" s="23">
        <v>39926</v>
      </c>
      <c r="O1345" s="22">
        <v>7.3310000000000004</v>
      </c>
    </row>
    <row r="1346" spans="14:15">
      <c r="N1346" s="23">
        <v>39927</v>
      </c>
      <c r="O1346" s="22">
        <v>7.3289999999999997</v>
      </c>
    </row>
    <row r="1347" spans="14:15">
      <c r="N1347" s="23">
        <v>39930</v>
      </c>
      <c r="O1347" s="22">
        <v>7.1760000000000002</v>
      </c>
    </row>
    <row r="1348" spans="14:15">
      <c r="N1348" s="23">
        <v>39931</v>
      </c>
      <c r="O1348" s="22">
        <v>7.1210000000000004</v>
      </c>
    </row>
    <row r="1349" spans="14:15">
      <c r="N1349" s="23">
        <v>39932</v>
      </c>
      <c r="O1349" s="22">
        <v>7.4290000000000003</v>
      </c>
    </row>
    <row r="1350" spans="14:15">
      <c r="N1350" s="23">
        <v>39933</v>
      </c>
      <c r="O1350" s="22">
        <v>7.6790000000000003</v>
      </c>
    </row>
    <row r="1351" spans="14:15">
      <c r="N1351" s="23">
        <v>39934</v>
      </c>
      <c r="O1351" s="22">
        <v>7.6989999999999998</v>
      </c>
    </row>
    <row r="1352" spans="14:15">
      <c r="N1352" s="23">
        <v>39937</v>
      </c>
      <c r="O1352" s="22">
        <v>7.84</v>
      </c>
    </row>
    <row r="1353" spans="14:15">
      <c r="N1353" s="23">
        <v>39938</v>
      </c>
      <c r="O1353" s="22">
        <v>7.8029999999999999</v>
      </c>
    </row>
    <row r="1354" spans="14:15">
      <c r="N1354" s="23">
        <v>39939</v>
      </c>
      <c r="O1354" s="22">
        <v>7.7720000000000002</v>
      </c>
    </row>
    <row r="1355" spans="14:15">
      <c r="N1355" s="23">
        <v>39940</v>
      </c>
      <c r="O1355" s="22">
        <v>7.8870000000000005</v>
      </c>
    </row>
    <row r="1356" spans="14:15">
      <c r="N1356" s="23">
        <v>39941</v>
      </c>
      <c r="O1356" s="22">
        <v>7.9180000000000001</v>
      </c>
    </row>
    <row r="1357" spans="14:15">
      <c r="N1357" s="23">
        <v>39944</v>
      </c>
      <c r="O1357" s="22">
        <v>7.7780000000000005</v>
      </c>
    </row>
    <row r="1358" spans="14:15">
      <c r="N1358" s="23">
        <v>39945</v>
      </c>
      <c r="O1358" s="22">
        <v>7.798</v>
      </c>
    </row>
    <row r="1359" spans="14:15">
      <c r="N1359" s="23">
        <v>39946</v>
      </c>
      <c r="O1359" s="22">
        <v>7.6050000000000004</v>
      </c>
    </row>
    <row r="1360" spans="14:15">
      <c r="N1360" s="23">
        <v>39947</v>
      </c>
      <c r="O1360" s="22">
        <v>7.59</v>
      </c>
    </row>
    <row r="1361" spans="14:15">
      <c r="N1361" s="23">
        <v>39948</v>
      </c>
      <c r="O1361" s="22">
        <v>7.524</v>
      </c>
    </row>
    <row r="1362" spans="14:15">
      <c r="N1362" s="23">
        <v>39951</v>
      </c>
      <c r="O1362" s="22">
        <v>7.7539999999999996</v>
      </c>
    </row>
    <row r="1363" spans="14:15">
      <c r="N1363" s="23">
        <v>39952</v>
      </c>
      <c r="O1363" s="22">
        <v>7.726</v>
      </c>
    </row>
    <row r="1364" spans="14:15">
      <c r="N1364" s="23">
        <v>39953</v>
      </c>
      <c r="O1364" s="22">
        <v>7.6470000000000002</v>
      </c>
    </row>
    <row r="1365" spans="14:15">
      <c r="N1365" s="23">
        <v>39954</v>
      </c>
      <c r="O1365" s="22">
        <v>7.5910000000000002</v>
      </c>
    </row>
    <row r="1366" spans="14:15">
      <c r="N1366" s="23">
        <v>39955</v>
      </c>
      <c r="O1366" s="22">
        <v>7.6230000000000002</v>
      </c>
    </row>
    <row r="1367" spans="14:15">
      <c r="N1367" s="23">
        <v>39958</v>
      </c>
      <c r="O1367" s="22">
        <v>7.5990000000000002</v>
      </c>
    </row>
    <row r="1368" spans="14:15">
      <c r="N1368" s="23">
        <v>39959</v>
      </c>
      <c r="O1368" s="22">
        <v>7.5209999999999999</v>
      </c>
    </row>
    <row r="1369" spans="14:15">
      <c r="N1369" s="23">
        <v>39960</v>
      </c>
      <c r="O1369" s="22">
        <v>7.4219999999999997</v>
      </c>
    </row>
    <row r="1370" spans="14:15">
      <c r="N1370" s="23">
        <v>39961</v>
      </c>
      <c r="O1370" s="22">
        <v>7.6669999999999998</v>
      </c>
    </row>
    <row r="1371" spans="14:15">
      <c r="N1371" s="23">
        <v>39962</v>
      </c>
      <c r="O1371" s="22">
        <v>7.593</v>
      </c>
    </row>
    <row r="1372" spans="14:15">
      <c r="N1372" s="23">
        <v>39965</v>
      </c>
      <c r="O1372" s="22">
        <v>7.8440000000000003</v>
      </c>
    </row>
    <row r="1373" spans="14:15">
      <c r="N1373" s="23">
        <v>39966</v>
      </c>
      <c r="O1373" s="22">
        <v>7.7649999999999997</v>
      </c>
    </row>
    <row r="1374" spans="14:15">
      <c r="N1374" s="23">
        <v>39967</v>
      </c>
      <c r="O1374" s="22">
        <v>7.7039999999999997</v>
      </c>
    </row>
    <row r="1375" spans="14:15">
      <c r="N1375" s="23">
        <v>39968</v>
      </c>
      <c r="O1375" s="22">
        <v>7.75</v>
      </c>
    </row>
    <row r="1376" spans="14:15">
      <c r="N1376" s="23">
        <v>39969</v>
      </c>
      <c r="O1376" s="22">
        <v>7.88</v>
      </c>
    </row>
    <row r="1377" spans="14:15">
      <c r="N1377" s="23">
        <v>39972</v>
      </c>
      <c r="O1377" s="22">
        <v>7.8250000000000002</v>
      </c>
    </row>
    <row r="1378" spans="14:15">
      <c r="N1378" s="23">
        <v>39973</v>
      </c>
      <c r="O1378" s="22">
        <v>7.7309999999999999</v>
      </c>
    </row>
    <row r="1379" spans="14:15">
      <c r="N1379" s="23">
        <v>39974</v>
      </c>
      <c r="O1379" s="22">
        <v>7.7949999999999999</v>
      </c>
    </row>
    <row r="1380" spans="14:15">
      <c r="N1380" s="23">
        <v>39975</v>
      </c>
      <c r="O1380" s="22">
        <v>7.8</v>
      </c>
    </row>
    <row r="1381" spans="14:15">
      <c r="N1381" s="23">
        <v>39976</v>
      </c>
      <c r="O1381" s="22">
        <v>7.8540000000000001</v>
      </c>
    </row>
    <row r="1382" spans="14:15">
      <c r="N1382" s="23">
        <v>39979</v>
      </c>
      <c r="O1382" s="22">
        <v>7.7110000000000003</v>
      </c>
    </row>
    <row r="1383" spans="14:15">
      <c r="N1383" s="23">
        <v>39980</v>
      </c>
      <c r="O1383" s="22">
        <v>7.6319999999999997</v>
      </c>
    </row>
    <row r="1384" spans="14:15">
      <c r="N1384" s="23">
        <v>39981</v>
      </c>
      <c r="O1384" s="22">
        <v>7.5860000000000003</v>
      </c>
    </row>
    <row r="1385" spans="14:15">
      <c r="N1385" s="23">
        <v>39982</v>
      </c>
      <c r="O1385" s="22">
        <v>7.5969999999999995</v>
      </c>
    </row>
    <row r="1386" spans="14:15">
      <c r="N1386" s="23">
        <v>39983</v>
      </c>
      <c r="O1386" s="22">
        <v>7.5979999999999999</v>
      </c>
    </row>
    <row r="1387" spans="14:15">
      <c r="N1387" s="23">
        <v>39986</v>
      </c>
      <c r="O1387" s="22">
        <v>7.4630000000000001</v>
      </c>
    </row>
    <row r="1388" spans="14:15">
      <c r="N1388" s="23">
        <v>39987</v>
      </c>
      <c r="O1388" s="22">
        <v>7.4279999999999999</v>
      </c>
    </row>
    <row r="1389" spans="14:15">
      <c r="N1389" s="23">
        <v>39988</v>
      </c>
      <c r="O1389" s="22">
        <v>7.4930000000000003</v>
      </c>
    </row>
    <row r="1390" spans="14:15">
      <c r="N1390" s="23">
        <v>39989</v>
      </c>
      <c r="O1390" s="22">
        <v>7.4569999999999999</v>
      </c>
    </row>
    <row r="1391" spans="14:15">
      <c r="N1391" s="23">
        <v>39990</v>
      </c>
      <c r="O1391" s="22">
        <v>7.423</v>
      </c>
    </row>
    <row r="1392" spans="14:15">
      <c r="N1392" s="23">
        <v>39993</v>
      </c>
      <c r="O1392" s="22">
        <v>7.4809999999999999</v>
      </c>
    </row>
    <row r="1393" spans="14:15">
      <c r="N1393" s="23">
        <v>39994</v>
      </c>
      <c r="O1393" s="22">
        <v>7.5620000000000003</v>
      </c>
    </row>
    <row r="1394" spans="14:15">
      <c r="N1394" s="23">
        <v>39995</v>
      </c>
      <c r="O1394" s="22">
        <v>7.6769999999999996</v>
      </c>
    </row>
    <row r="1395" spans="14:15">
      <c r="N1395" s="23">
        <v>39996</v>
      </c>
      <c r="O1395" s="22">
        <v>7.5190000000000001</v>
      </c>
    </row>
    <row r="1396" spans="14:15">
      <c r="N1396" s="23">
        <v>39997</v>
      </c>
      <c r="O1396" s="22">
        <v>7.5780000000000003</v>
      </c>
    </row>
    <row r="1397" spans="14:15">
      <c r="N1397" s="23">
        <v>40000</v>
      </c>
      <c r="O1397" s="22">
        <v>7.4879999999999995</v>
      </c>
    </row>
    <row r="1398" spans="14:15">
      <c r="N1398" s="23">
        <v>40001</v>
      </c>
      <c r="O1398" s="22">
        <v>7.4210000000000003</v>
      </c>
    </row>
    <row r="1399" spans="14:15">
      <c r="N1399" s="23">
        <v>40002</v>
      </c>
      <c r="O1399" s="22">
        <v>7.2480000000000002</v>
      </c>
    </row>
    <row r="1400" spans="14:15">
      <c r="N1400" s="23">
        <v>40003</v>
      </c>
      <c r="O1400" s="22">
        <v>7.2850000000000001</v>
      </c>
    </row>
    <row r="1401" spans="14:15">
      <c r="N1401" s="23">
        <v>40004</v>
      </c>
      <c r="O1401" s="22">
        <v>7.18</v>
      </c>
    </row>
    <row r="1402" spans="14:15">
      <c r="N1402" s="23">
        <v>40007</v>
      </c>
      <c r="O1402" s="22">
        <v>7.117</v>
      </c>
    </row>
    <row r="1403" spans="14:15">
      <c r="N1403" s="23">
        <v>40008</v>
      </c>
      <c r="O1403" s="22">
        <v>7.2309999999999999</v>
      </c>
    </row>
    <row r="1404" spans="14:15">
      <c r="N1404" s="23">
        <v>40009</v>
      </c>
      <c r="O1404" s="22">
        <v>7.4030000000000005</v>
      </c>
    </row>
    <row r="1405" spans="14:15">
      <c r="N1405" s="23">
        <v>40010</v>
      </c>
      <c r="O1405" s="22">
        <v>7.4249999999999998</v>
      </c>
    </row>
    <row r="1406" spans="14:15">
      <c r="N1406" s="23">
        <v>40011</v>
      </c>
      <c r="O1406" s="22">
        <v>7.4879999999999995</v>
      </c>
    </row>
    <row r="1407" spans="14:15">
      <c r="N1407" s="23">
        <v>40014</v>
      </c>
      <c r="O1407" s="22">
        <v>7.5940000000000003</v>
      </c>
    </row>
    <row r="1408" spans="14:15">
      <c r="N1408" s="23">
        <v>40015</v>
      </c>
      <c r="O1408" s="22">
        <v>7.4879999999999995</v>
      </c>
    </row>
    <row r="1409" spans="14:15">
      <c r="N1409" s="23">
        <v>40016</v>
      </c>
      <c r="O1409" s="22">
        <v>7.4859999999999998</v>
      </c>
    </row>
    <row r="1410" spans="14:15">
      <c r="N1410" s="23">
        <v>40017</v>
      </c>
      <c r="O1410" s="22">
        <v>7.6159999999999997</v>
      </c>
    </row>
    <row r="1411" spans="14:15">
      <c r="N1411" s="23">
        <v>40018</v>
      </c>
      <c r="O1411" s="22">
        <v>7.5880000000000001</v>
      </c>
    </row>
    <row r="1412" spans="14:15">
      <c r="N1412" s="23">
        <v>40021</v>
      </c>
      <c r="O1412" s="22">
        <v>7.649</v>
      </c>
    </row>
    <row r="1413" spans="14:15">
      <c r="N1413" s="23">
        <v>40022</v>
      </c>
      <c r="O1413" s="22">
        <v>7.6159999999999997</v>
      </c>
    </row>
    <row r="1414" spans="14:15">
      <c r="N1414" s="23">
        <v>40023</v>
      </c>
      <c r="O1414" s="22">
        <v>7.6289999999999996</v>
      </c>
    </row>
    <row r="1415" spans="14:15">
      <c r="N1415" s="23">
        <v>40024</v>
      </c>
      <c r="O1415" s="22">
        <v>7.742</v>
      </c>
    </row>
    <row r="1416" spans="14:15">
      <c r="N1416" s="23">
        <v>40025</v>
      </c>
      <c r="O1416" s="22">
        <v>7.7480000000000002</v>
      </c>
    </row>
    <row r="1417" spans="14:15">
      <c r="N1417" s="23">
        <v>40028</v>
      </c>
      <c r="O1417" s="22">
        <v>7.8029999999999999</v>
      </c>
    </row>
    <row r="1418" spans="14:15">
      <c r="N1418" s="23">
        <v>40029</v>
      </c>
      <c r="O1418" s="22">
        <v>7.806</v>
      </c>
    </row>
    <row r="1419" spans="14:15">
      <c r="N1419" s="23">
        <v>40030</v>
      </c>
      <c r="O1419" s="22">
        <v>7.7519999999999998</v>
      </c>
    </row>
    <row r="1420" spans="14:15">
      <c r="N1420" s="23">
        <v>40031</v>
      </c>
      <c r="O1420" s="22">
        <v>7.7679999999999998</v>
      </c>
    </row>
    <row r="1421" spans="14:15">
      <c r="N1421" s="23">
        <v>40032</v>
      </c>
      <c r="O1421" s="22">
        <v>7.98</v>
      </c>
    </row>
    <row r="1422" spans="14:15">
      <c r="N1422" s="23">
        <v>40035</v>
      </c>
      <c r="O1422" s="22">
        <v>7.875</v>
      </c>
    </row>
    <row r="1423" spans="14:15">
      <c r="N1423" s="23">
        <v>40036</v>
      </c>
      <c r="O1423" s="22">
        <v>7.6870000000000003</v>
      </c>
    </row>
    <row r="1424" spans="14:15">
      <c r="N1424" s="23">
        <v>40037</v>
      </c>
      <c r="O1424" s="22">
        <v>7.7329999999999997</v>
      </c>
    </row>
    <row r="1425" spans="14:15">
      <c r="N1425" s="23">
        <v>40038</v>
      </c>
      <c r="O1425" s="22">
        <v>7.726</v>
      </c>
    </row>
    <row r="1426" spans="14:15">
      <c r="N1426" s="23">
        <v>40039</v>
      </c>
      <c r="O1426" s="22">
        <v>7.66</v>
      </c>
    </row>
    <row r="1427" spans="14:15">
      <c r="N1427" s="23">
        <v>40042</v>
      </c>
      <c r="O1427" s="22">
        <v>7.4550000000000001</v>
      </c>
    </row>
    <row r="1428" spans="14:15">
      <c r="N1428" s="23">
        <v>40043</v>
      </c>
      <c r="O1428" s="22">
        <v>7.59</v>
      </c>
    </row>
    <row r="1429" spans="14:15">
      <c r="N1429" s="23">
        <v>40044</v>
      </c>
      <c r="O1429" s="22">
        <v>7.5209999999999999</v>
      </c>
    </row>
    <row r="1430" spans="14:15">
      <c r="N1430" s="23">
        <v>40045</v>
      </c>
      <c r="O1430" s="22">
        <v>7.6059999999999999</v>
      </c>
    </row>
    <row r="1431" spans="14:15">
      <c r="N1431" s="23">
        <v>40046</v>
      </c>
      <c r="O1431" s="22">
        <v>7.5940000000000003</v>
      </c>
    </row>
    <row r="1432" spans="14:15">
      <c r="N1432" s="23">
        <v>40049</v>
      </c>
      <c r="O1432" s="22">
        <v>7.6109999999999998</v>
      </c>
    </row>
    <row r="1433" spans="14:15">
      <c r="N1433" s="23">
        <v>40050</v>
      </c>
      <c r="O1433" s="22">
        <v>7.5449999999999999</v>
      </c>
    </row>
    <row r="1434" spans="14:15">
      <c r="N1434" s="23">
        <v>40051</v>
      </c>
      <c r="O1434" s="22">
        <v>7.548</v>
      </c>
    </row>
    <row r="1435" spans="14:15">
      <c r="N1435" s="23">
        <v>40052</v>
      </c>
      <c r="O1435" s="22">
        <v>7.5069999999999997</v>
      </c>
    </row>
    <row r="1436" spans="14:15">
      <c r="N1436" s="23">
        <v>40053</v>
      </c>
      <c r="O1436" s="22">
        <v>7.52</v>
      </c>
    </row>
    <row r="1437" spans="14:15">
      <c r="N1437" s="23">
        <v>40056</v>
      </c>
      <c r="O1437" s="22">
        <v>7.46</v>
      </c>
    </row>
    <row r="1438" spans="14:15">
      <c r="N1438" s="23">
        <v>40057</v>
      </c>
      <c r="O1438" s="22">
        <v>7.4340000000000002</v>
      </c>
    </row>
    <row r="1439" spans="14:15">
      <c r="N1439" s="23">
        <v>40058</v>
      </c>
      <c r="O1439" s="22">
        <v>7.3979999999999997</v>
      </c>
    </row>
    <row r="1440" spans="14:15">
      <c r="N1440" s="23">
        <v>40059</v>
      </c>
      <c r="O1440" s="22">
        <v>7.4420000000000002</v>
      </c>
    </row>
    <row r="1441" spans="14:15">
      <c r="N1441" s="23">
        <v>40060</v>
      </c>
      <c r="O1441" s="22">
        <v>7.5039999999999996</v>
      </c>
    </row>
    <row r="1442" spans="14:15">
      <c r="N1442" s="23">
        <v>40063</v>
      </c>
      <c r="O1442" s="22">
        <v>7.5540000000000003</v>
      </c>
    </row>
    <row r="1443" spans="14:15">
      <c r="N1443" s="23">
        <v>40064</v>
      </c>
      <c r="O1443" s="22">
        <v>7.5570000000000004</v>
      </c>
    </row>
    <row r="1444" spans="14:15">
      <c r="N1444" s="23">
        <v>40065</v>
      </c>
      <c r="O1444" s="22">
        <v>7.5110000000000001</v>
      </c>
    </row>
    <row r="1445" spans="14:15">
      <c r="N1445" s="23">
        <v>40066</v>
      </c>
      <c r="O1445" s="22">
        <v>7.4950000000000001</v>
      </c>
    </row>
    <row r="1446" spans="14:15">
      <c r="N1446" s="23">
        <v>40067</v>
      </c>
      <c r="O1446" s="22">
        <v>7.4260000000000002</v>
      </c>
    </row>
    <row r="1447" spans="14:15">
      <c r="N1447" s="23">
        <v>40070</v>
      </c>
      <c r="O1447" s="22">
        <v>7.4279999999999999</v>
      </c>
    </row>
    <row r="1448" spans="14:15">
      <c r="N1448" s="23">
        <v>40071</v>
      </c>
      <c r="O1448" s="22">
        <v>7.5120000000000005</v>
      </c>
    </row>
    <row r="1449" spans="14:15">
      <c r="N1449" s="23">
        <v>40072</v>
      </c>
      <c r="O1449" s="22">
        <v>7.548</v>
      </c>
    </row>
    <row r="1450" spans="14:15">
      <c r="N1450" s="23">
        <v>40073</v>
      </c>
      <c r="O1450" s="22">
        <v>7.5389999999999997</v>
      </c>
    </row>
    <row r="1451" spans="14:15">
      <c r="N1451" s="23">
        <v>40074</v>
      </c>
      <c r="O1451" s="22">
        <v>7.5730000000000004</v>
      </c>
    </row>
    <row r="1452" spans="14:15">
      <c r="N1452" s="23">
        <v>40077</v>
      </c>
      <c r="O1452" s="22">
        <v>7.6139999999999999</v>
      </c>
    </row>
    <row r="1453" spans="14:15">
      <c r="N1453" s="23">
        <v>40078</v>
      </c>
      <c r="O1453" s="22">
        <v>7.5890000000000004</v>
      </c>
    </row>
    <row r="1454" spans="14:15">
      <c r="N1454" s="23">
        <v>40079</v>
      </c>
      <c r="O1454" s="22">
        <v>7.633</v>
      </c>
    </row>
    <row r="1455" spans="14:15">
      <c r="N1455" s="23">
        <v>40080</v>
      </c>
      <c r="O1455" s="22">
        <v>7.6449999999999996</v>
      </c>
    </row>
    <row r="1456" spans="14:15">
      <c r="N1456" s="23">
        <v>40081</v>
      </c>
      <c r="O1456" s="22">
        <v>7.5229999999999997</v>
      </c>
    </row>
    <row r="1457" spans="14:15">
      <c r="N1457" s="23">
        <v>40084</v>
      </c>
      <c r="O1457" s="22">
        <v>7.5209999999999999</v>
      </c>
    </row>
    <row r="1458" spans="14:15">
      <c r="N1458" s="23">
        <v>40085</v>
      </c>
      <c r="O1458" s="22">
        <v>7.5759999999999996</v>
      </c>
    </row>
    <row r="1459" spans="14:15">
      <c r="N1459" s="23">
        <v>40086</v>
      </c>
      <c r="O1459" s="22">
        <v>7.6289999999999996</v>
      </c>
    </row>
    <row r="1460" spans="14:15">
      <c r="N1460" s="23">
        <v>40087</v>
      </c>
      <c r="O1460" s="22">
        <v>7.55</v>
      </c>
    </row>
    <row r="1461" spans="14:15">
      <c r="N1461" s="23">
        <v>40088</v>
      </c>
      <c r="O1461" s="22">
        <v>7.6459999999999999</v>
      </c>
    </row>
    <row r="1462" spans="14:15">
      <c r="N1462" s="23">
        <v>40091</v>
      </c>
      <c r="O1462" s="22">
        <v>7.6749999999999998</v>
      </c>
    </row>
    <row r="1463" spans="14:15">
      <c r="N1463" s="23">
        <v>40092</v>
      </c>
      <c r="O1463" s="22">
        <v>7.6040000000000001</v>
      </c>
    </row>
    <row r="1464" spans="14:15">
      <c r="N1464" s="23">
        <v>40093</v>
      </c>
      <c r="O1464" s="22">
        <v>7.5709999999999997</v>
      </c>
    </row>
    <row r="1465" spans="14:15">
      <c r="N1465" s="23">
        <v>40094</v>
      </c>
      <c r="O1465" s="22">
        <v>7.5979999999999999</v>
      </c>
    </row>
    <row r="1466" spans="14:15">
      <c r="N1466" s="23">
        <v>40095</v>
      </c>
      <c r="O1466" s="22">
        <v>7.6769999999999996</v>
      </c>
    </row>
    <row r="1467" spans="14:15">
      <c r="N1467" s="23">
        <v>40098</v>
      </c>
      <c r="O1467" s="22">
        <v>7.68</v>
      </c>
    </row>
    <row r="1468" spans="14:15">
      <c r="N1468" s="23">
        <v>40099</v>
      </c>
      <c r="O1468" s="22">
        <v>7.65</v>
      </c>
    </row>
    <row r="1469" spans="14:15">
      <c r="N1469" s="23">
        <v>40100</v>
      </c>
      <c r="O1469" s="22">
        <v>7.7359999999999998</v>
      </c>
    </row>
    <row r="1470" spans="14:15">
      <c r="N1470" s="23">
        <v>40101</v>
      </c>
      <c r="O1470" s="22">
        <v>7.8239999999999998</v>
      </c>
    </row>
    <row r="1471" spans="14:15">
      <c r="N1471" s="23">
        <v>40102</v>
      </c>
      <c r="O1471" s="22">
        <v>7.7350000000000003</v>
      </c>
    </row>
    <row r="1472" spans="14:15">
      <c r="N1472" s="23">
        <v>40105</v>
      </c>
      <c r="O1472" s="22">
        <v>7.76</v>
      </c>
    </row>
    <row r="1473" spans="14:15">
      <c r="N1473" s="23">
        <v>40106</v>
      </c>
      <c r="O1473" s="22">
        <v>7.6980000000000004</v>
      </c>
    </row>
    <row r="1474" spans="14:15">
      <c r="N1474" s="23">
        <v>40107</v>
      </c>
      <c r="O1474" s="22">
        <v>7.6899999999999995</v>
      </c>
    </row>
    <row r="1475" spans="14:15">
      <c r="N1475" s="23">
        <v>40108</v>
      </c>
      <c r="O1475" s="22">
        <v>7.6920000000000002</v>
      </c>
    </row>
    <row r="1476" spans="14:15">
      <c r="N1476" s="23">
        <v>40109</v>
      </c>
      <c r="O1476" s="22">
        <v>7.7830000000000004</v>
      </c>
    </row>
    <row r="1477" spans="14:15">
      <c r="N1477" s="23">
        <v>40112</v>
      </c>
      <c r="O1477" s="22">
        <v>7.7850000000000001</v>
      </c>
    </row>
    <row r="1478" spans="14:15">
      <c r="N1478" s="23">
        <v>40113</v>
      </c>
      <c r="O1478" s="22">
        <v>7.7210000000000001</v>
      </c>
    </row>
    <row r="1479" spans="14:15">
      <c r="N1479" s="23">
        <v>40114</v>
      </c>
      <c r="O1479" s="22">
        <v>7.53</v>
      </c>
    </row>
    <row r="1480" spans="14:15">
      <c r="N1480" s="23">
        <v>40115</v>
      </c>
      <c r="O1480" s="22">
        <v>7.694</v>
      </c>
    </row>
    <row r="1481" spans="14:15">
      <c r="N1481" s="23">
        <v>40116</v>
      </c>
      <c r="O1481" s="22">
        <v>7.6189999999999998</v>
      </c>
    </row>
    <row r="1482" spans="14:15">
      <c r="N1482" s="23">
        <v>40119</v>
      </c>
      <c r="O1482" s="22">
        <v>7.6310000000000002</v>
      </c>
    </row>
    <row r="1483" spans="14:15">
      <c r="N1483" s="23">
        <v>40120</v>
      </c>
      <c r="O1483" s="22">
        <v>7.6319999999999997</v>
      </c>
    </row>
    <row r="1484" spans="14:15">
      <c r="N1484" s="23">
        <v>40121</v>
      </c>
      <c r="O1484" s="22">
        <v>7.73</v>
      </c>
    </row>
    <row r="1485" spans="14:15">
      <c r="N1485" s="23">
        <v>40122</v>
      </c>
      <c r="O1485" s="22">
        <v>7.6980000000000004</v>
      </c>
    </row>
    <row r="1486" spans="14:15">
      <c r="N1486" s="23">
        <v>40123</v>
      </c>
      <c r="O1486" s="22">
        <v>7.6989999999999998</v>
      </c>
    </row>
    <row r="1487" spans="14:15">
      <c r="N1487" s="23">
        <v>40126</v>
      </c>
      <c r="O1487" s="22">
        <v>7.7620000000000005</v>
      </c>
    </row>
    <row r="1488" spans="14:15">
      <c r="N1488" s="23">
        <v>40127</v>
      </c>
      <c r="O1488" s="22">
        <v>7.7279999999999998</v>
      </c>
    </row>
    <row r="1489" spans="14:15">
      <c r="N1489" s="23">
        <v>40128</v>
      </c>
      <c r="O1489" s="22">
        <v>7.76</v>
      </c>
    </row>
    <row r="1490" spans="14:15">
      <c r="N1490" s="23">
        <v>40129</v>
      </c>
      <c r="O1490" s="22">
        <v>7.7720000000000002</v>
      </c>
    </row>
    <row r="1491" spans="14:15">
      <c r="N1491" s="23">
        <v>40130</v>
      </c>
      <c r="O1491" s="22">
        <v>7.74</v>
      </c>
    </row>
    <row r="1492" spans="14:15">
      <c r="N1492" s="23">
        <v>40133</v>
      </c>
      <c r="O1492" s="22">
        <v>7.7409999999999997</v>
      </c>
    </row>
    <row r="1493" spans="14:15">
      <c r="N1493" s="23">
        <v>40134</v>
      </c>
      <c r="O1493" s="22">
        <v>7.7389999999999999</v>
      </c>
    </row>
    <row r="1494" spans="14:15">
      <c r="N1494" s="23">
        <v>40135</v>
      </c>
      <c r="O1494" s="22">
        <v>7.7439999999999998</v>
      </c>
    </row>
    <row r="1495" spans="14:15">
      <c r="N1495" s="23">
        <v>40136</v>
      </c>
      <c r="O1495" s="22">
        <v>7.6899999999999995</v>
      </c>
    </row>
    <row r="1496" spans="14:15">
      <c r="N1496" s="23">
        <v>40137</v>
      </c>
      <c r="O1496" s="22">
        <v>7.6779999999999999</v>
      </c>
    </row>
    <row r="1497" spans="14:15">
      <c r="N1497" s="23">
        <v>40140</v>
      </c>
      <c r="O1497" s="22">
        <v>7.7229999999999999</v>
      </c>
    </row>
    <row r="1498" spans="14:15">
      <c r="N1498" s="23">
        <v>40141</v>
      </c>
      <c r="O1498" s="22">
        <v>7.657</v>
      </c>
    </row>
    <row r="1499" spans="14:15">
      <c r="N1499" s="23">
        <v>40142</v>
      </c>
      <c r="O1499" s="22">
        <v>7.577</v>
      </c>
    </row>
    <row r="1500" spans="14:15">
      <c r="N1500" s="23">
        <v>40143</v>
      </c>
      <c r="O1500" s="22">
        <v>7.4939999999999998</v>
      </c>
    </row>
    <row r="1501" spans="14:15">
      <c r="N1501" s="23">
        <v>40144</v>
      </c>
      <c r="O1501" s="22">
        <v>7.3579999999999997</v>
      </c>
    </row>
    <row r="1502" spans="14:15">
      <c r="N1502" s="23">
        <v>40147</v>
      </c>
      <c r="O1502" s="22">
        <v>7.4290000000000003</v>
      </c>
    </row>
    <row r="1503" spans="14:15">
      <c r="N1503" s="23">
        <v>40148</v>
      </c>
      <c r="O1503" s="22">
        <v>7.5</v>
      </c>
    </row>
    <row r="1504" spans="14:15">
      <c r="N1504" s="23">
        <v>40149</v>
      </c>
      <c r="O1504" s="22">
        <v>7.5529999999999999</v>
      </c>
    </row>
    <row r="1505" spans="14:15">
      <c r="N1505" s="23">
        <v>40150</v>
      </c>
      <c r="O1505" s="22">
        <v>7.665</v>
      </c>
    </row>
    <row r="1506" spans="14:15">
      <c r="N1506" s="23">
        <v>40151</v>
      </c>
      <c r="O1506" s="22">
        <v>7.851</v>
      </c>
    </row>
    <row r="1507" spans="14:15">
      <c r="N1507" s="23">
        <v>40154</v>
      </c>
      <c r="O1507" s="22">
        <v>7.7249999999999996</v>
      </c>
    </row>
    <row r="1508" spans="14:15">
      <c r="N1508" s="23">
        <v>40155</v>
      </c>
      <c r="O1508" s="22">
        <v>7.6029999999999998</v>
      </c>
    </row>
    <row r="1509" spans="14:15">
      <c r="N1509" s="23">
        <v>40156</v>
      </c>
      <c r="O1509" s="22">
        <v>7.5600000000000005</v>
      </c>
    </row>
    <row r="1510" spans="14:15">
      <c r="N1510" s="23">
        <v>40157</v>
      </c>
      <c r="O1510" s="22">
        <v>7.59</v>
      </c>
    </row>
    <row r="1511" spans="14:15">
      <c r="N1511" s="23">
        <v>40158</v>
      </c>
      <c r="O1511" s="22">
        <v>7.6559999999999997</v>
      </c>
    </row>
    <row r="1512" spans="14:15">
      <c r="N1512" s="23">
        <v>40161</v>
      </c>
      <c r="O1512" s="22">
        <v>7.633</v>
      </c>
    </row>
    <row r="1513" spans="14:15">
      <c r="N1513" s="23">
        <v>40162</v>
      </c>
      <c r="O1513" s="22">
        <v>7.6899999999999995</v>
      </c>
    </row>
    <row r="1514" spans="14:15">
      <c r="N1514" s="23">
        <v>40163</v>
      </c>
      <c r="O1514" s="22">
        <v>7.7069999999999999</v>
      </c>
    </row>
    <row r="1515" spans="14:15">
      <c r="N1515" s="23">
        <v>40164</v>
      </c>
      <c r="O1515" s="22">
        <v>7.5759999999999996</v>
      </c>
    </row>
    <row r="1516" spans="14:15">
      <c r="N1516" s="23">
        <v>40165</v>
      </c>
      <c r="O1516" s="22">
        <v>7.6619999999999999</v>
      </c>
    </row>
    <row r="1517" spans="14:15">
      <c r="N1517" s="23">
        <v>40168</v>
      </c>
      <c r="O1517" s="22">
        <v>7.6909999999999998</v>
      </c>
    </row>
    <row r="1518" spans="14:15">
      <c r="N1518" s="23">
        <v>40169</v>
      </c>
      <c r="O1518" s="22">
        <v>7.7750000000000004</v>
      </c>
    </row>
    <row r="1519" spans="14:15">
      <c r="N1519" s="23">
        <v>40170</v>
      </c>
      <c r="O1519" s="22">
        <v>7.7880000000000003</v>
      </c>
    </row>
    <row r="1520" spans="14:15">
      <c r="N1520" s="23">
        <v>40171</v>
      </c>
      <c r="O1520" s="22">
        <v>7.7949999999999999</v>
      </c>
    </row>
    <row r="1521" spans="14:15">
      <c r="N1521" s="23">
        <v>40172</v>
      </c>
      <c r="O1521" s="22">
        <v>7.7539999999999996</v>
      </c>
    </row>
    <row r="1522" spans="14:15">
      <c r="N1522" s="23">
        <v>40175</v>
      </c>
      <c r="O1522" s="22">
        <v>7.8339999999999996</v>
      </c>
    </row>
    <row r="1523" spans="14:15">
      <c r="N1523" s="23">
        <v>40176</v>
      </c>
      <c r="O1523" s="22">
        <v>7.8570000000000002</v>
      </c>
    </row>
    <row r="1524" spans="14:15">
      <c r="N1524" s="23">
        <v>40177</v>
      </c>
      <c r="O1524" s="22">
        <v>7.9370000000000003</v>
      </c>
    </row>
    <row r="1525" spans="14:15">
      <c r="N1525" s="23">
        <v>40178</v>
      </c>
      <c r="O1525" s="22">
        <v>8.0190000000000001</v>
      </c>
    </row>
    <row r="1526" spans="14:15">
      <c r="N1526" s="23">
        <v>40179</v>
      </c>
      <c r="O1526" s="22">
        <v>8.02</v>
      </c>
    </row>
    <row r="1527" spans="14:15">
      <c r="N1527" s="23">
        <v>40182</v>
      </c>
      <c r="O1527" s="22">
        <v>8.0570000000000004</v>
      </c>
    </row>
    <row r="1528" spans="14:15">
      <c r="N1528" s="23">
        <v>40183</v>
      </c>
      <c r="O1528" s="22">
        <v>8.0359999999999996</v>
      </c>
    </row>
    <row r="1529" spans="14:15">
      <c r="N1529" s="23">
        <v>40184</v>
      </c>
      <c r="O1529" s="22">
        <v>8.17</v>
      </c>
    </row>
    <row r="1530" spans="14:15">
      <c r="N1530" s="23">
        <v>40185</v>
      </c>
      <c r="O1530" s="22">
        <v>8.2040000000000006</v>
      </c>
    </row>
    <row r="1531" spans="14:15">
      <c r="N1531" s="23">
        <v>40186</v>
      </c>
      <c r="O1531" s="22">
        <v>8.2420000000000009</v>
      </c>
    </row>
    <row r="1532" spans="14:15">
      <c r="N1532" s="23">
        <v>40189</v>
      </c>
      <c r="O1532" s="22">
        <v>8.2240000000000002</v>
      </c>
    </row>
    <row r="1533" spans="14:15">
      <c r="N1533" s="23">
        <v>40190</v>
      </c>
      <c r="O1533" s="22">
        <v>8.0980000000000008</v>
      </c>
    </row>
    <row r="1534" spans="14:15">
      <c r="N1534" s="23">
        <v>40191</v>
      </c>
      <c r="O1534" s="22">
        <v>8.1440000000000001</v>
      </c>
    </row>
    <row r="1535" spans="14:15">
      <c r="N1535" s="23">
        <v>40192</v>
      </c>
      <c r="O1535" s="22">
        <v>8.1210000000000004</v>
      </c>
    </row>
    <row r="1536" spans="14:15">
      <c r="N1536" s="23">
        <v>40193</v>
      </c>
      <c r="O1536" s="22">
        <v>8.0850000000000009</v>
      </c>
    </row>
    <row r="1537" spans="14:15">
      <c r="N1537" s="23">
        <v>40196</v>
      </c>
      <c r="O1537" s="22">
        <v>8.0719999999999992</v>
      </c>
    </row>
    <row r="1538" spans="14:15">
      <c r="N1538" s="23">
        <v>40197</v>
      </c>
      <c r="O1538" s="22">
        <v>8.0790000000000006</v>
      </c>
    </row>
    <row r="1539" spans="14:15">
      <c r="N1539" s="23">
        <v>40198</v>
      </c>
      <c r="O1539" s="22">
        <v>8.0150000000000006</v>
      </c>
    </row>
    <row r="1540" spans="14:15">
      <c r="N1540" s="23">
        <v>40199</v>
      </c>
      <c r="O1540" s="22">
        <v>7.8870000000000005</v>
      </c>
    </row>
    <row r="1541" spans="14:15">
      <c r="N1541" s="23">
        <v>40200</v>
      </c>
      <c r="O1541" s="22">
        <v>7.7969999999999997</v>
      </c>
    </row>
    <row r="1542" spans="14:15">
      <c r="N1542" s="23">
        <v>40203</v>
      </c>
      <c r="O1542" s="22">
        <v>7.8639999999999999</v>
      </c>
    </row>
    <row r="1543" spans="14:15">
      <c r="N1543" s="23">
        <v>40204</v>
      </c>
      <c r="O1543" s="22">
        <v>7.7270000000000003</v>
      </c>
    </row>
    <row r="1544" spans="14:15">
      <c r="N1544" s="23">
        <v>40205</v>
      </c>
      <c r="O1544" s="22">
        <v>7.7569999999999997</v>
      </c>
    </row>
    <row r="1545" spans="14:15">
      <c r="N1545" s="23">
        <v>40206</v>
      </c>
      <c r="O1545" s="22">
        <v>7.7949999999999999</v>
      </c>
    </row>
    <row r="1546" spans="14:15">
      <c r="N1546" s="23">
        <v>40207</v>
      </c>
      <c r="O1546" s="22">
        <v>7.7679999999999998</v>
      </c>
    </row>
    <row r="1547" spans="14:15">
      <c r="N1547" s="23">
        <v>40210</v>
      </c>
      <c r="O1547" s="22">
        <v>7.8179999999999996</v>
      </c>
    </row>
    <row r="1548" spans="14:15">
      <c r="N1548" s="23">
        <v>40211</v>
      </c>
      <c r="O1548" s="22">
        <v>7.8449999999999998</v>
      </c>
    </row>
    <row r="1549" spans="14:15">
      <c r="N1549" s="23">
        <v>40212</v>
      </c>
      <c r="O1549" s="22">
        <v>7.8769999999999998</v>
      </c>
    </row>
    <row r="1550" spans="14:15">
      <c r="N1550" s="23">
        <v>40213</v>
      </c>
      <c r="O1550" s="22">
        <v>7.64</v>
      </c>
    </row>
    <row r="1551" spans="14:15">
      <c r="N1551" s="23">
        <v>40214</v>
      </c>
      <c r="O1551" s="22">
        <v>7.59</v>
      </c>
    </row>
    <row r="1552" spans="14:15">
      <c r="N1552" s="23">
        <v>40217</v>
      </c>
      <c r="O1552" s="22">
        <v>7.6189999999999998</v>
      </c>
    </row>
    <row r="1553" spans="14:15">
      <c r="N1553" s="23">
        <v>40218</v>
      </c>
      <c r="O1553" s="22">
        <v>7.7560000000000002</v>
      </c>
    </row>
    <row r="1554" spans="14:15">
      <c r="N1554" s="23">
        <v>40219</v>
      </c>
      <c r="O1554" s="22">
        <v>7.7469999999999999</v>
      </c>
    </row>
    <row r="1555" spans="14:15">
      <c r="N1555" s="23">
        <v>40220</v>
      </c>
      <c r="O1555" s="22">
        <v>7.782</v>
      </c>
    </row>
    <row r="1556" spans="14:15">
      <c r="N1556" s="23">
        <v>40221</v>
      </c>
      <c r="O1556" s="22">
        <v>7.7629999999999999</v>
      </c>
    </row>
    <row r="1557" spans="14:15">
      <c r="N1557" s="23">
        <v>40224</v>
      </c>
      <c r="O1557" s="22">
        <v>7.7880000000000003</v>
      </c>
    </row>
    <row r="1558" spans="14:15">
      <c r="N1558" s="23">
        <v>40225</v>
      </c>
      <c r="O1558" s="22">
        <v>7.8579999999999997</v>
      </c>
    </row>
    <row r="1559" spans="14:15">
      <c r="N1559" s="23">
        <v>40226</v>
      </c>
      <c r="O1559" s="22">
        <v>7.9710000000000001</v>
      </c>
    </row>
    <row r="1560" spans="14:15">
      <c r="N1560" s="23">
        <v>40227</v>
      </c>
      <c r="O1560" s="22">
        <v>7.98</v>
      </c>
    </row>
    <row r="1561" spans="14:15">
      <c r="N1561" s="23">
        <v>40228</v>
      </c>
      <c r="O1561" s="22">
        <v>7.9450000000000003</v>
      </c>
    </row>
    <row r="1562" spans="14:15">
      <c r="N1562" s="23">
        <v>40231</v>
      </c>
      <c r="O1562" s="22">
        <v>7.9429999999999996</v>
      </c>
    </row>
    <row r="1563" spans="14:15">
      <c r="N1563" s="23">
        <v>40232</v>
      </c>
      <c r="O1563" s="22">
        <v>7.79</v>
      </c>
    </row>
    <row r="1564" spans="14:15">
      <c r="N1564" s="23">
        <v>40233</v>
      </c>
      <c r="O1564" s="22">
        <v>7.8140000000000001</v>
      </c>
    </row>
    <row r="1565" spans="14:15">
      <c r="N1565" s="23">
        <v>40234</v>
      </c>
      <c r="O1565" s="22">
        <v>7.6559999999999997</v>
      </c>
    </row>
    <row r="1566" spans="14:15">
      <c r="N1566" s="23">
        <v>40235</v>
      </c>
      <c r="O1566" s="22">
        <v>7.7059999999999995</v>
      </c>
    </row>
    <row r="1567" spans="14:15">
      <c r="N1567" s="23">
        <v>40238</v>
      </c>
      <c r="O1567" s="22">
        <v>7.7389999999999999</v>
      </c>
    </row>
    <row r="1568" spans="14:15">
      <c r="N1568" s="23">
        <v>40239</v>
      </c>
      <c r="O1568" s="22">
        <v>7.7430000000000003</v>
      </c>
    </row>
    <row r="1569" spans="14:15">
      <c r="N1569" s="23">
        <v>40240</v>
      </c>
      <c r="O1569" s="22">
        <v>7.7290000000000001</v>
      </c>
    </row>
    <row r="1570" spans="14:15">
      <c r="N1570" s="23">
        <v>40241</v>
      </c>
      <c r="O1570" s="22">
        <v>7.7789999999999999</v>
      </c>
    </row>
    <row r="1571" spans="14:15">
      <c r="N1571" s="23">
        <v>40242</v>
      </c>
      <c r="O1571" s="22">
        <v>7.9409999999999998</v>
      </c>
    </row>
    <row r="1572" spans="14:15">
      <c r="N1572" s="23">
        <v>40245</v>
      </c>
      <c r="O1572" s="22">
        <v>7.9820000000000002</v>
      </c>
    </row>
    <row r="1573" spans="14:15">
      <c r="N1573" s="23">
        <v>40246</v>
      </c>
      <c r="O1573" s="22">
        <v>7.9290000000000003</v>
      </c>
    </row>
    <row r="1574" spans="14:15">
      <c r="N1574" s="23">
        <v>40247</v>
      </c>
      <c r="O1574" s="22">
        <v>8.0239999999999991</v>
      </c>
    </row>
    <row r="1575" spans="14:15">
      <c r="N1575" s="23">
        <v>40248</v>
      </c>
      <c r="O1575" s="22">
        <v>8.0039999999999996</v>
      </c>
    </row>
    <row r="1576" spans="14:15">
      <c r="N1576" s="23">
        <v>40249</v>
      </c>
      <c r="O1576" s="22">
        <v>8.0259999999999998</v>
      </c>
    </row>
    <row r="1577" spans="14:15">
      <c r="N1577" s="23">
        <v>40252</v>
      </c>
      <c r="O1577" s="22">
        <v>7.9749999999999996</v>
      </c>
    </row>
    <row r="1578" spans="14:15">
      <c r="N1578" s="23">
        <v>40253</v>
      </c>
      <c r="O1578" s="22">
        <v>7.9729999999999999</v>
      </c>
    </row>
    <row r="1579" spans="14:15">
      <c r="N1579" s="23">
        <v>40254</v>
      </c>
      <c r="O1579" s="22">
        <v>8.0009999999999994</v>
      </c>
    </row>
    <row r="1580" spans="14:15">
      <c r="N1580" s="23">
        <v>40255</v>
      </c>
      <c r="O1580" s="22">
        <v>7.97</v>
      </c>
    </row>
    <row r="1581" spans="14:15">
      <c r="N1581" s="23">
        <v>40256</v>
      </c>
      <c r="O1581" s="22">
        <v>7.9729999999999999</v>
      </c>
    </row>
    <row r="1582" spans="14:15">
      <c r="N1582" s="23">
        <v>40259</v>
      </c>
      <c r="O1582" s="22">
        <v>7.944</v>
      </c>
    </row>
    <row r="1583" spans="14:15">
      <c r="N1583" s="23">
        <v>40260</v>
      </c>
      <c r="O1583" s="22">
        <v>7.9550000000000001</v>
      </c>
    </row>
    <row r="1584" spans="14:15">
      <c r="N1584" s="23">
        <v>40261</v>
      </c>
      <c r="O1584" s="22">
        <v>8.093</v>
      </c>
    </row>
    <row r="1585" spans="14:15">
      <c r="N1585" s="23">
        <v>40262</v>
      </c>
      <c r="O1585" s="22">
        <v>8.0980000000000008</v>
      </c>
    </row>
    <row r="1586" spans="14:15">
      <c r="N1586" s="23">
        <v>40263</v>
      </c>
      <c r="O1586" s="22">
        <v>8.1120000000000001</v>
      </c>
    </row>
    <row r="1587" spans="14:15">
      <c r="N1587" s="23">
        <v>40266</v>
      </c>
      <c r="O1587" s="22">
        <v>8.18</v>
      </c>
    </row>
    <row r="1588" spans="14:15">
      <c r="N1588" s="23">
        <v>40267</v>
      </c>
      <c r="O1588" s="22">
        <v>8.2010000000000005</v>
      </c>
    </row>
    <row r="1589" spans="14:15">
      <c r="N1589" s="23">
        <v>40268</v>
      </c>
      <c r="O1589" s="22">
        <v>8.2569999999999997</v>
      </c>
    </row>
    <row r="1590" spans="14:15">
      <c r="N1590" s="23">
        <v>40269</v>
      </c>
      <c r="O1590" s="22">
        <v>8.343</v>
      </c>
    </row>
    <row r="1591" spans="14:15">
      <c r="N1591" s="23">
        <v>40270</v>
      </c>
      <c r="O1591" s="22">
        <v>8.4149999999999991</v>
      </c>
    </row>
    <row r="1592" spans="14:15">
      <c r="N1592" s="23">
        <v>40273</v>
      </c>
      <c r="O1592" s="22">
        <v>8.4030000000000005</v>
      </c>
    </row>
    <row r="1593" spans="14:15">
      <c r="N1593" s="23">
        <v>40274</v>
      </c>
      <c r="O1593" s="22">
        <v>8.3559999999999999</v>
      </c>
    </row>
    <row r="1594" spans="14:15">
      <c r="N1594" s="23">
        <v>40275</v>
      </c>
      <c r="O1594" s="22">
        <v>8.3130000000000006</v>
      </c>
    </row>
    <row r="1595" spans="14:15">
      <c r="N1595" s="23">
        <v>40276</v>
      </c>
      <c r="O1595" s="22">
        <v>8.3460000000000001</v>
      </c>
    </row>
    <row r="1596" spans="14:15">
      <c r="N1596" s="23">
        <v>40277</v>
      </c>
      <c r="O1596" s="22">
        <v>8.3620000000000001</v>
      </c>
    </row>
    <row r="1597" spans="14:15">
      <c r="N1597" s="23">
        <v>40280</v>
      </c>
      <c r="O1597" s="22">
        <v>8.3580000000000005</v>
      </c>
    </row>
    <row r="1598" spans="14:15">
      <c r="N1598" s="23">
        <v>40281</v>
      </c>
      <c r="O1598" s="22">
        <v>8.32</v>
      </c>
    </row>
    <row r="1599" spans="14:15">
      <c r="N1599" s="23">
        <v>40282</v>
      </c>
      <c r="O1599" s="22">
        <v>8.391</v>
      </c>
    </row>
    <row r="1600" spans="14:15">
      <c r="N1600" s="23">
        <v>40283</v>
      </c>
      <c r="O1600" s="22">
        <v>8.3789999999999996</v>
      </c>
    </row>
    <row r="1601" spans="14:15">
      <c r="N1601" s="23">
        <v>40284</v>
      </c>
      <c r="O1601" s="22">
        <v>8.2769999999999992</v>
      </c>
    </row>
    <row r="1602" spans="14:15">
      <c r="N1602" s="23">
        <v>40287</v>
      </c>
      <c r="O1602" s="22">
        <v>8.26</v>
      </c>
    </row>
    <row r="1603" spans="14:15">
      <c r="N1603" s="23">
        <v>40288</v>
      </c>
      <c r="O1603" s="22">
        <v>8.3710000000000004</v>
      </c>
    </row>
    <row r="1604" spans="14:15">
      <c r="N1604" s="23">
        <v>40289</v>
      </c>
      <c r="O1604" s="22">
        <v>8.4009999999999998</v>
      </c>
    </row>
    <row r="1605" spans="14:15">
      <c r="N1605" s="23">
        <v>40290</v>
      </c>
      <c r="O1605" s="22">
        <v>8.4260000000000002</v>
      </c>
    </row>
    <row r="1606" spans="14:15">
      <c r="N1606" s="23">
        <v>40291</v>
      </c>
      <c r="O1606" s="22">
        <v>8.4819999999999993</v>
      </c>
    </row>
    <row r="1607" spans="14:15">
      <c r="N1607" s="23">
        <v>40294</v>
      </c>
      <c r="O1607" s="22">
        <v>8.5079999999999991</v>
      </c>
    </row>
    <row r="1608" spans="14:15">
      <c r="N1608" s="23">
        <v>40295</v>
      </c>
      <c r="O1608" s="22">
        <v>8.3379999999999992</v>
      </c>
    </row>
    <row r="1609" spans="14:15">
      <c r="N1609" s="23">
        <v>40296</v>
      </c>
      <c r="O1609" s="22">
        <v>8.4290000000000003</v>
      </c>
    </row>
    <row r="1610" spans="14:15">
      <c r="N1610" s="23">
        <v>40297</v>
      </c>
      <c r="O1610" s="22">
        <v>8.468</v>
      </c>
    </row>
    <row r="1611" spans="14:15">
      <c r="N1611" s="23">
        <v>40298</v>
      </c>
      <c r="O1611" s="22">
        <v>8.4410000000000007</v>
      </c>
    </row>
    <row r="1612" spans="14:15">
      <c r="N1612" s="23">
        <v>40301</v>
      </c>
      <c r="O1612" s="22">
        <v>8.4949999999999992</v>
      </c>
    </row>
    <row r="1613" spans="14:15">
      <c r="N1613" s="23">
        <v>40302</v>
      </c>
      <c r="O1613" s="22">
        <v>8.34</v>
      </c>
    </row>
    <row r="1614" spans="14:15">
      <c r="N1614" s="23">
        <v>40303</v>
      </c>
      <c r="O1614" s="22">
        <v>8.1969999999999992</v>
      </c>
    </row>
    <row r="1615" spans="14:15">
      <c r="N1615" s="23">
        <v>40304</v>
      </c>
      <c r="O1615" s="22">
        <v>7.806</v>
      </c>
    </row>
    <row r="1616" spans="14:15">
      <c r="N1616" s="23">
        <v>40305</v>
      </c>
      <c r="O1616" s="22">
        <v>7.944</v>
      </c>
    </row>
    <row r="1617" spans="14:15">
      <c r="N1617" s="23">
        <v>40308</v>
      </c>
      <c r="O1617" s="22">
        <v>8.2409999999999997</v>
      </c>
    </row>
    <row r="1618" spans="14:15">
      <c r="N1618" s="23">
        <v>40309</v>
      </c>
      <c r="O1618" s="22">
        <v>8.1660000000000004</v>
      </c>
    </row>
    <row r="1619" spans="14:15">
      <c r="N1619" s="23">
        <v>40310</v>
      </c>
      <c r="O1619" s="22">
        <v>8.2159999999999993</v>
      </c>
    </row>
    <row r="1620" spans="14:15">
      <c r="N1620" s="23">
        <v>40311</v>
      </c>
      <c r="O1620" s="22">
        <v>8.1769999999999996</v>
      </c>
    </row>
    <row r="1621" spans="14:15">
      <c r="N1621" s="23">
        <v>40312</v>
      </c>
      <c r="O1621" s="22">
        <v>8.0630000000000006</v>
      </c>
    </row>
    <row r="1622" spans="14:15">
      <c r="N1622" s="23">
        <v>40315</v>
      </c>
      <c r="O1622" s="22">
        <v>8.0250000000000004</v>
      </c>
    </row>
    <row r="1623" spans="14:15">
      <c r="N1623" s="23">
        <v>40316</v>
      </c>
      <c r="O1623" s="22">
        <v>7.9690000000000003</v>
      </c>
    </row>
    <row r="1624" spans="14:15">
      <c r="N1624" s="23">
        <v>40317</v>
      </c>
      <c r="O1624" s="22">
        <v>7.8330000000000002</v>
      </c>
    </row>
    <row r="1625" spans="14:15">
      <c r="N1625" s="23">
        <v>40318</v>
      </c>
      <c r="O1625" s="22">
        <v>7.4020000000000001</v>
      </c>
    </row>
    <row r="1626" spans="14:15">
      <c r="N1626" s="23">
        <v>40319</v>
      </c>
      <c r="O1626" s="22">
        <v>7.4249999999999998</v>
      </c>
    </row>
    <row r="1627" spans="14:15">
      <c r="N1627" s="23">
        <v>40322</v>
      </c>
      <c r="O1627" s="22">
        <v>7.4</v>
      </c>
    </row>
    <row r="1628" spans="14:15">
      <c r="N1628" s="23">
        <v>40323</v>
      </c>
      <c r="O1628" s="22">
        <v>7.2270000000000003</v>
      </c>
    </row>
    <row r="1629" spans="14:15">
      <c r="N1629" s="23">
        <v>40324</v>
      </c>
      <c r="O1629" s="22">
        <v>7.2450000000000001</v>
      </c>
    </row>
    <row r="1630" spans="14:15">
      <c r="N1630" s="23">
        <v>40325</v>
      </c>
      <c r="O1630" s="22">
        <v>7.5330000000000004</v>
      </c>
    </row>
    <row r="1631" spans="14:15">
      <c r="N1631" s="23">
        <v>40326</v>
      </c>
      <c r="O1631" s="22">
        <v>7.4770000000000003</v>
      </c>
    </row>
    <row r="1632" spans="14:15">
      <c r="N1632" s="23">
        <v>40329</v>
      </c>
      <c r="O1632" s="22">
        <v>7.577</v>
      </c>
    </row>
    <row r="1633" spans="14:15">
      <c r="N1633" s="23">
        <v>40330</v>
      </c>
      <c r="O1633" s="22">
        <v>7.3929999999999998</v>
      </c>
    </row>
    <row r="1634" spans="14:15">
      <c r="N1634" s="23">
        <v>40331</v>
      </c>
      <c r="O1634" s="22">
        <v>7.665</v>
      </c>
    </row>
    <row r="1635" spans="14:15">
      <c r="N1635" s="23">
        <v>40332</v>
      </c>
      <c r="O1635" s="22">
        <v>7.665</v>
      </c>
    </row>
    <row r="1636" spans="14:15">
      <c r="N1636" s="23">
        <v>40333</v>
      </c>
      <c r="O1636" s="22">
        <v>7.5069999999999997</v>
      </c>
    </row>
    <row r="1637" spans="14:15">
      <c r="N1637" s="23">
        <v>40336</v>
      </c>
      <c r="O1637" s="22">
        <v>7.3620000000000001</v>
      </c>
    </row>
    <row r="1638" spans="14:15">
      <c r="N1638" s="23">
        <v>40337</v>
      </c>
      <c r="O1638" s="22">
        <v>7.41</v>
      </c>
    </row>
    <row r="1639" spans="14:15">
      <c r="N1639" s="23">
        <v>40338</v>
      </c>
      <c r="O1639" s="22">
        <v>7.2910000000000004</v>
      </c>
    </row>
    <row r="1640" spans="14:15">
      <c r="N1640" s="23">
        <v>40339</v>
      </c>
      <c r="O1640" s="22">
        <v>7.3730000000000002</v>
      </c>
    </row>
    <row r="1641" spans="14:15">
      <c r="N1641" s="23">
        <v>40340</v>
      </c>
      <c r="O1641" s="22">
        <v>7.36</v>
      </c>
    </row>
    <row r="1642" spans="14:15">
      <c r="N1642" s="23">
        <v>40343</v>
      </c>
      <c r="O1642" s="22">
        <v>7.5039999999999996</v>
      </c>
    </row>
    <row r="1643" spans="14:15">
      <c r="N1643" s="23">
        <v>40344</v>
      </c>
      <c r="O1643" s="22">
        <v>7.4379999999999997</v>
      </c>
    </row>
    <row r="1644" spans="14:15">
      <c r="N1644" s="23">
        <v>40345</v>
      </c>
      <c r="O1644" s="22">
        <v>7.5490000000000004</v>
      </c>
    </row>
    <row r="1645" spans="14:15">
      <c r="N1645" s="23">
        <v>40346</v>
      </c>
      <c r="O1645" s="22">
        <v>7.4980000000000002</v>
      </c>
    </row>
    <row r="1646" spans="14:15">
      <c r="N1646" s="23">
        <v>40347</v>
      </c>
      <c r="O1646" s="22">
        <v>7.593</v>
      </c>
    </row>
    <row r="1647" spans="14:15">
      <c r="N1647" s="23">
        <v>40350</v>
      </c>
      <c r="O1647" s="22">
        <v>7.7350000000000003</v>
      </c>
    </row>
    <row r="1648" spans="14:15">
      <c r="N1648" s="23">
        <v>40351</v>
      </c>
      <c r="O1648" s="22">
        <v>7.61</v>
      </c>
    </row>
    <row r="1649" spans="14:15">
      <c r="N1649" s="23">
        <v>40352</v>
      </c>
      <c r="O1649" s="22">
        <v>7.57</v>
      </c>
    </row>
    <row r="1650" spans="14:15">
      <c r="N1650" s="23">
        <v>40353</v>
      </c>
      <c r="O1650" s="22">
        <v>7.4640000000000004</v>
      </c>
    </row>
    <row r="1651" spans="14:15">
      <c r="N1651" s="23">
        <v>40354</v>
      </c>
      <c r="O1651" s="22">
        <v>7.4249999999999998</v>
      </c>
    </row>
    <row r="1652" spans="14:15">
      <c r="N1652" s="23">
        <v>40357</v>
      </c>
      <c r="O1652" s="22">
        <v>7.44</v>
      </c>
    </row>
    <row r="1653" spans="14:15">
      <c r="N1653" s="23">
        <v>40358</v>
      </c>
      <c r="O1653" s="22">
        <v>7.1970000000000001</v>
      </c>
    </row>
    <row r="1654" spans="14:15">
      <c r="N1654" s="23">
        <v>40359</v>
      </c>
      <c r="O1654" s="22">
        <v>7.1829999999999998</v>
      </c>
    </row>
    <row r="1655" spans="14:15">
      <c r="N1655" s="23">
        <v>40360</v>
      </c>
      <c r="O1655" s="22">
        <v>7.1719999999999997</v>
      </c>
    </row>
    <row r="1656" spans="14:15">
      <c r="N1656" s="23">
        <v>40361</v>
      </c>
      <c r="O1656" s="22">
        <v>7.1349999999999998</v>
      </c>
    </row>
    <row r="1657" spans="14:15">
      <c r="N1657" s="23">
        <v>40364</v>
      </c>
      <c r="O1657" s="22">
        <v>7.165</v>
      </c>
    </row>
    <row r="1658" spans="14:15">
      <c r="N1658" s="23">
        <v>40365</v>
      </c>
      <c r="O1658" s="22">
        <v>7.1970000000000001</v>
      </c>
    </row>
    <row r="1659" spans="14:15">
      <c r="N1659" s="23">
        <v>40366</v>
      </c>
      <c r="O1659" s="22">
        <v>7.2130000000000001</v>
      </c>
    </row>
    <row r="1660" spans="14:15">
      <c r="N1660" s="23">
        <v>40367</v>
      </c>
      <c r="O1660" s="22">
        <v>7.3079999999999998</v>
      </c>
    </row>
    <row r="1661" spans="14:15">
      <c r="N1661" s="23">
        <v>40368</v>
      </c>
      <c r="O1661" s="22">
        <v>7.407</v>
      </c>
    </row>
    <row r="1662" spans="14:15">
      <c r="N1662" s="23">
        <v>40371</v>
      </c>
      <c r="O1662" s="22">
        <v>7.3650000000000002</v>
      </c>
    </row>
    <row r="1663" spans="14:15">
      <c r="N1663" s="23">
        <v>40372</v>
      </c>
      <c r="O1663" s="22">
        <v>7.3949999999999996</v>
      </c>
    </row>
    <row r="1664" spans="14:15">
      <c r="N1664" s="23">
        <v>40373</v>
      </c>
      <c r="O1664" s="22">
        <v>7.3789999999999996</v>
      </c>
    </row>
    <row r="1665" spans="14:15">
      <c r="N1665" s="23">
        <v>40374</v>
      </c>
      <c r="O1665" s="22">
        <v>7.3079999999999998</v>
      </c>
    </row>
    <row r="1666" spans="14:15">
      <c r="N1666" s="23">
        <v>40375</v>
      </c>
      <c r="O1666" s="22">
        <v>7.1210000000000004</v>
      </c>
    </row>
    <row r="1667" spans="14:15">
      <c r="N1667" s="23">
        <v>40378</v>
      </c>
      <c r="O1667" s="22">
        <v>7.1420000000000003</v>
      </c>
    </row>
    <row r="1668" spans="14:15">
      <c r="N1668" s="23">
        <v>40379</v>
      </c>
      <c r="O1668" s="22">
        <v>7.2780000000000005</v>
      </c>
    </row>
    <row r="1669" spans="14:15">
      <c r="N1669" s="23">
        <v>40380</v>
      </c>
      <c r="O1669" s="22">
        <v>7.2279999999999998</v>
      </c>
    </row>
    <row r="1670" spans="14:15">
      <c r="N1670" s="23">
        <v>40381</v>
      </c>
      <c r="O1670" s="22">
        <v>7.26</v>
      </c>
    </row>
    <row r="1671" spans="14:15">
      <c r="N1671" s="23">
        <v>40382</v>
      </c>
      <c r="O1671" s="22">
        <v>7.3170000000000002</v>
      </c>
    </row>
    <row r="1672" spans="14:15">
      <c r="N1672" s="23">
        <v>40385</v>
      </c>
      <c r="O1672" s="22">
        <v>7.32</v>
      </c>
    </row>
    <row r="1673" spans="14:15">
      <c r="N1673" s="23">
        <v>40386</v>
      </c>
      <c r="O1673" s="22">
        <v>7.431</v>
      </c>
    </row>
    <row r="1674" spans="14:15">
      <c r="N1674" s="23">
        <v>40387</v>
      </c>
      <c r="O1674" s="22">
        <v>7.3289999999999997</v>
      </c>
    </row>
    <row r="1675" spans="14:15">
      <c r="N1675" s="23">
        <v>40388</v>
      </c>
      <c r="O1675" s="22">
        <v>7.3109999999999999</v>
      </c>
    </row>
    <row r="1676" spans="14:15">
      <c r="N1676" s="23">
        <v>40389</v>
      </c>
      <c r="O1676" s="22">
        <v>7.3129999999999997</v>
      </c>
    </row>
    <row r="1677" spans="14:15">
      <c r="N1677" s="23">
        <v>40392</v>
      </c>
      <c r="O1677" s="22">
        <v>7.4089999999999998</v>
      </c>
    </row>
    <row r="1678" spans="14:15">
      <c r="N1678" s="23">
        <v>40393</v>
      </c>
      <c r="O1678" s="22">
        <v>7.34</v>
      </c>
    </row>
    <row r="1679" spans="14:15">
      <c r="N1679" s="23">
        <v>40394</v>
      </c>
      <c r="O1679" s="22">
        <v>7.3949999999999996</v>
      </c>
    </row>
    <row r="1680" spans="14:15">
      <c r="N1680" s="23">
        <v>40395</v>
      </c>
      <c r="O1680" s="22">
        <v>7.3570000000000002</v>
      </c>
    </row>
    <row r="1681" spans="14:15">
      <c r="N1681" s="23">
        <v>40396</v>
      </c>
      <c r="O1681" s="22">
        <v>7.3949999999999996</v>
      </c>
    </row>
    <row r="1682" spans="14:15">
      <c r="N1682" s="23">
        <v>40399</v>
      </c>
      <c r="O1682" s="22">
        <v>7.3959999999999999</v>
      </c>
    </row>
    <row r="1683" spans="14:15">
      <c r="N1683" s="23">
        <v>40400</v>
      </c>
      <c r="O1683" s="22">
        <v>7.2960000000000003</v>
      </c>
    </row>
    <row r="1684" spans="14:15">
      <c r="N1684" s="23">
        <v>40401</v>
      </c>
      <c r="O1684" s="22">
        <v>7.1859999999999999</v>
      </c>
    </row>
    <row r="1685" spans="14:15">
      <c r="N1685" s="23">
        <v>40402</v>
      </c>
      <c r="O1685" s="22">
        <v>7.2370000000000001</v>
      </c>
    </row>
    <row r="1686" spans="14:15">
      <c r="N1686" s="23">
        <v>40403</v>
      </c>
      <c r="O1686" s="22">
        <v>7.2469999999999999</v>
      </c>
    </row>
    <row r="1687" spans="14:15">
      <c r="N1687" s="23">
        <v>40406</v>
      </c>
      <c r="O1687" s="22">
        <v>7.2089999999999996</v>
      </c>
    </row>
    <row r="1688" spans="14:15">
      <c r="N1688" s="23">
        <v>40407</v>
      </c>
      <c r="O1688" s="22">
        <v>7.2869999999999999</v>
      </c>
    </row>
    <row r="1689" spans="14:15">
      <c r="N1689" s="23">
        <v>40408</v>
      </c>
      <c r="O1689" s="22">
        <v>7.2850000000000001</v>
      </c>
    </row>
    <row r="1690" spans="14:15">
      <c r="N1690" s="23">
        <v>40409</v>
      </c>
      <c r="O1690" s="22">
        <v>7.2539999999999996</v>
      </c>
    </row>
    <row r="1691" spans="14:15">
      <c r="N1691" s="23">
        <v>40410</v>
      </c>
      <c r="O1691" s="22">
        <v>7.23</v>
      </c>
    </row>
    <row r="1692" spans="14:15">
      <c r="N1692" s="23">
        <v>40413</v>
      </c>
      <c r="O1692" s="22">
        <v>7.1920000000000002</v>
      </c>
    </row>
    <row r="1693" spans="14:15">
      <c r="N1693" s="23">
        <v>40414</v>
      </c>
      <c r="O1693" s="22">
        <v>7.0350000000000001</v>
      </c>
    </row>
    <row r="1694" spans="14:15">
      <c r="N1694" s="23">
        <v>40415</v>
      </c>
      <c r="O1694" s="22">
        <v>7.04</v>
      </c>
    </row>
    <row r="1695" spans="14:15">
      <c r="N1695" s="23">
        <v>40416</v>
      </c>
      <c r="O1695" s="22">
        <v>7.0739999999999998</v>
      </c>
    </row>
    <row r="1696" spans="14:15">
      <c r="N1696" s="23">
        <v>40417</v>
      </c>
      <c r="O1696" s="22">
        <v>7.1550000000000002</v>
      </c>
    </row>
    <row r="1697" spans="14:15">
      <c r="N1697" s="23">
        <v>40420</v>
      </c>
      <c r="O1697" s="22">
        <v>7.07</v>
      </c>
    </row>
    <row r="1698" spans="14:15">
      <c r="N1698" s="23">
        <v>40421</v>
      </c>
      <c r="O1698" s="22">
        <v>7.0270000000000001</v>
      </c>
    </row>
    <row r="1699" spans="14:15">
      <c r="N1699" s="23">
        <v>40422</v>
      </c>
      <c r="O1699" s="22">
        <v>7.1529999999999996</v>
      </c>
    </row>
    <row r="1700" spans="14:15">
      <c r="N1700" s="23">
        <v>40423</v>
      </c>
      <c r="O1700" s="22">
        <v>7.1539999999999999</v>
      </c>
    </row>
    <row r="1701" spans="14:15">
      <c r="N1701" s="23">
        <v>40424</v>
      </c>
      <c r="O1701" s="22">
        <v>7.2080000000000002</v>
      </c>
    </row>
    <row r="1702" spans="14:15">
      <c r="N1702" s="23">
        <v>40427</v>
      </c>
      <c r="O1702" s="22">
        <v>7.1879999999999997</v>
      </c>
    </row>
    <row r="1703" spans="14:15">
      <c r="N1703" s="23">
        <v>40428</v>
      </c>
      <c r="O1703" s="22">
        <v>7.11</v>
      </c>
    </row>
    <row r="1704" spans="14:15">
      <c r="N1704" s="23">
        <v>40429</v>
      </c>
      <c r="O1704" s="22">
        <v>7.1680000000000001</v>
      </c>
    </row>
    <row r="1705" spans="14:15">
      <c r="N1705" s="23">
        <v>40430</v>
      </c>
      <c r="O1705" s="22">
        <v>7.1829999999999998</v>
      </c>
    </row>
    <row r="1706" spans="14:15">
      <c r="N1706" s="23">
        <v>40431</v>
      </c>
      <c r="O1706" s="22">
        <v>7.2229999999999999</v>
      </c>
    </row>
    <row r="1707" spans="14:15">
      <c r="N1707" s="23">
        <v>40434</v>
      </c>
      <c r="O1707" s="22">
        <v>7.2249999999999996</v>
      </c>
    </row>
    <row r="1708" spans="14:15">
      <c r="N1708" s="23">
        <v>40435</v>
      </c>
      <c r="O1708" s="22">
        <v>7.1660000000000004</v>
      </c>
    </row>
    <row r="1709" spans="14:15">
      <c r="N1709" s="23">
        <v>40436</v>
      </c>
      <c r="O1709" s="22">
        <v>7.3979999999999997</v>
      </c>
    </row>
    <row r="1710" spans="14:15">
      <c r="N1710" s="23">
        <v>40437</v>
      </c>
      <c r="O1710" s="22">
        <v>7.3769999999999998</v>
      </c>
    </row>
    <row r="1711" spans="14:15">
      <c r="N1711" s="23">
        <v>40438</v>
      </c>
      <c r="O1711" s="22">
        <v>7.4139999999999997</v>
      </c>
    </row>
    <row r="1712" spans="14:15">
      <c r="N1712" s="23">
        <v>40441</v>
      </c>
      <c r="O1712" s="22">
        <v>7.3860000000000001</v>
      </c>
    </row>
    <row r="1713" spans="14:15">
      <c r="N1713" s="23">
        <v>40442</v>
      </c>
      <c r="O1713" s="22">
        <v>7.3739999999999997</v>
      </c>
    </row>
    <row r="1714" spans="14:15">
      <c r="N1714" s="23">
        <v>40443</v>
      </c>
      <c r="O1714" s="22">
        <v>7.3410000000000002</v>
      </c>
    </row>
    <row r="1715" spans="14:15">
      <c r="N1715" s="23">
        <v>40444</v>
      </c>
      <c r="O1715" s="22">
        <v>7.3090000000000002</v>
      </c>
    </row>
    <row r="1716" spans="14:15">
      <c r="N1716" s="23">
        <v>40445</v>
      </c>
      <c r="O1716" s="22">
        <v>7.3289999999999997</v>
      </c>
    </row>
    <row r="1717" spans="14:15">
      <c r="N1717" s="23">
        <v>40448</v>
      </c>
      <c r="O1717" s="22">
        <v>7.3449999999999998</v>
      </c>
    </row>
    <row r="1718" spans="14:15">
      <c r="N1718" s="23">
        <v>40449</v>
      </c>
      <c r="O1718" s="22">
        <v>7.3209999999999997</v>
      </c>
    </row>
    <row r="1719" spans="14:15">
      <c r="N1719" s="23">
        <v>40450</v>
      </c>
      <c r="O1719" s="22">
        <v>7.3419999999999996</v>
      </c>
    </row>
    <row r="1720" spans="14:15">
      <c r="N1720" s="23">
        <v>40451</v>
      </c>
      <c r="O1720" s="22">
        <v>7.3380000000000001</v>
      </c>
    </row>
    <row r="1721" spans="14:15">
      <c r="N1721" s="23">
        <v>40452</v>
      </c>
      <c r="O1721" s="22">
        <v>7.3920000000000003</v>
      </c>
    </row>
    <row r="1722" spans="14:15">
      <c r="N1722" s="23">
        <v>40455</v>
      </c>
      <c r="O1722" s="22">
        <v>7.4080000000000004</v>
      </c>
    </row>
    <row r="1723" spans="14:15">
      <c r="N1723" s="23">
        <v>40456</v>
      </c>
      <c r="O1723" s="22">
        <v>7.4089999999999998</v>
      </c>
    </row>
    <row r="1724" spans="14:15">
      <c r="N1724" s="23">
        <v>40457</v>
      </c>
      <c r="O1724" s="22">
        <v>7.4370000000000003</v>
      </c>
    </row>
    <row r="1725" spans="14:15">
      <c r="N1725" s="23">
        <v>40458</v>
      </c>
      <c r="O1725" s="22">
        <v>7.3380000000000001</v>
      </c>
    </row>
    <row r="1726" spans="14:15">
      <c r="N1726" s="23">
        <v>40459</v>
      </c>
      <c r="O1726" s="22">
        <v>7.3540000000000001</v>
      </c>
    </row>
    <row r="1727" spans="14:15">
      <c r="N1727" s="23">
        <v>40462</v>
      </c>
      <c r="O1727" s="22">
        <v>7.327</v>
      </c>
    </row>
    <row r="1728" spans="14:15">
      <c r="N1728" s="23">
        <v>40463</v>
      </c>
      <c r="O1728" s="22">
        <v>7.2220000000000004</v>
      </c>
    </row>
    <row r="1729" spans="14:15">
      <c r="N1729" s="23">
        <v>40464</v>
      </c>
      <c r="O1729" s="22">
        <v>7.3419999999999996</v>
      </c>
    </row>
    <row r="1730" spans="14:15">
      <c r="N1730" s="23">
        <v>40465</v>
      </c>
      <c r="O1730" s="22">
        <v>7.3170000000000002</v>
      </c>
    </row>
    <row r="1731" spans="14:15">
      <c r="N1731" s="23">
        <v>40466</v>
      </c>
      <c r="O1731" s="22">
        <v>7.3209999999999997</v>
      </c>
    </row>
    <row r="1732" spans="14:15">
      <c r="N1732" s="23">
        <v>40469</v>
      </c>
      <c r="O1732" s="22">
        <v>7.2530000000000001</v>
      </c>
    </row>
    <row r="1733" spans="14:15">
      <c r="N1733" s="23">
        <v>40470</v>
      </c>
      <c r="O1733" s="22">
        <v>7.1589999999999998</v>
      </c>
    </row>
    <row r="1734" spans="14:15">
      <c r="N1734" s="23">
        <v>40471</v>
      </c>
      <c r="O1734" s="22">
        <v>7.23</v>
      </c>
    </row>
    <row r="1735" spans="14:15">
      <c r="N1735" s="23">
        <v>40472</v>
      </c>
      <c r="O1735" s="22">
        <v>7.1870000000000003</v>
      </c>
    </row>
    <row r="1736" spans="14:15">
      <c r="N1736" s="23">
        <v>40473</v>
      </c>
      <c r="O1736" s="22">
        <v>7.2279999999999998</v>
      </c>
    </row>
    <row r="1737" spans="14:15">
      <c r="N1737" s="23">
        <v>40476</v>
      </c>
      <c r="O1737" s="22">
        <v>7.2270000000000003</v>
      </c>
    </row>
    <row r="1738" spans="14:15">
      <c r="N1738" s="23">
        <v>40477</v>
      </c>
      <c r="O1738" s="22">
        <v>7.2460000000000004</v>
      </c>
    </row>
    <row r="1739" spans="14:15">
      <c r="N1739" s="23">
        <v>40478</v>
      </c>
      <c r="O1739" s="22">
        <v>7.2140000000000004</v>
      </c>
    </row>
    <row r="1740" spans="14:15">
      <c r="N1740" s="23">
        <v>40479</v>
      </c>
      <c r="O1740" s="22">
        <v>7.2119999999999997</v>
      </c>
    </row>
    <row r="1741" spans="14:15">
      <c r="N1741" s="23">
        <v>40480</v>
      </c>
      <c r="O1741" s="22">
        <v>7.1740000000000004</v>
      </c>
    </row>
    <row r="1742" spans="14:15">
      <c r="N1742" s="23">
        <v>40483</v>
      </c>
      <c r="O1742" s="22">
        <v>7.2089999999999996</v>
      </c>
    </row>
    <row r="1743" spans="14:15">
      <c r="N1743" s="23">
        <v>40484</v>
      </c>
      <c r="O1743" s="22">
        <v>7.2489999999999997</v>
      </c>
    </row>
    <row r="1744" spans="14:15">
      <c r="N1744" s="23">
        <v>40485</v>
      </c>
      <c r="O1744" s="22">
        <v>7.3079999999999998</v>
      </c>
    </row>
    <row r="1745" spans="14:15">
      <c r="N1745" s="23">
        <v>40486</v>
      </c>
      <c r="O1745" s="22">
        <v>7.29</v>
      </c>
    </row>
    <row r="1746" spans="14:15">
      <c r="N1746" s="23">
        <v>40487</v>
      </c>
      <c r="O1746" s="22">
        <v>7.33</v>
      </c>
    </row>
    <row r="1747" spans="14:15">
      <c r="N1747" s="23">
        <v>40490</v>
      </c>
      <c r="O1747" s="22">
        <v>7.2709999999999999</v>
      </c>
    </row>
    <row r="1748" spans="14:15">
      <c r="N1748" s="23">
        <v>40491</v>
      </c>
      <c r="O1748" s="22">
        <v>7.2939999999999996</v>
      </c>
    </row>
    <row r="1749" spans="14:15">
      <c r="N1749" s="23">
        <v>40492</v>
      </c>
      <c r="O1749" s="22">
        <v>7.44</v>
      </c>
    </row>
    <row r="1750" spans="14:15">
      <c r="N1750" s="23">
        <v>40493</v>
      </c>
      <c r="O1750" s="22">
        <v>7.4240000000000004</v>
      </c>
    </row>
    <row r="1751" spans="14:15">
      <c r="N1751" s="23">
        <v>40494</v>
      </c>
      <c r="O1751" s="22">
        <v>7.3159999999999998</v>
      </c>
    </row>
    <row r="1752" spans="14:15">
      <c r="N1752" s="23">
        <v>40497</v>
      </c>
      <c r="O1752" s="22">
        <v>7.3010000000000002</v>
      </c>
    </row>
    <row r="1753" spans="14:15">
      <c r="N1753" s="23">
        <v>40498</v>
      </c>
      <c r="O1753" s="22">
        <v>7.3540000000000001</v>
      </c>
    </row>
    <row r="1754" spans="14:15">
      <c r="N1754" s="23">
        <v>40499</v>
      </c>
      <c r="O1754" s="22">
        <v>7.2510000000000003</v>
      </c>
    </row>
    <row r="1755" spans="14:15">
      <c r="N1755" s="23">
        <v>40500</v>
      </c>
      <c r="O1755" s="22">
        <v>7.4</v>
      </c>
    </row>
    <row r="1756" spans="14:15">
      <c r="N1756" s="23">
        <v>40501</v>
      </c>
      <c r="O1756" s="22">
        <v>7.391</v>
      </c>
    </row>
    <row r="1757" spans="14:15">
      <c r="N1757" s="23">
        <v>40504</v>
      </c>
      <c r="O1757" s="22">
        <v>7.391</v>
      </c>
    </row>
    <row r="1758" spans="14:15">
      <c r="N1758" s="23">
        <v>40505</v>
      </c>
      <c r="O1758" s="22">
        <v>7.0979999999999999</v>
      </c>
    </row>
    <row r="1759" spans="14:15">
      <c r="N1759" s="23">
        <v>40506</v>
      </c>
      <c r="O1759" s="22">
        <v>7.2780000000000005</v>
      </c>
    </row>
    <row r="1760" spans="14:15">
      <c r="N1760" s="23">
        <v>40507</v>
      </c>
      <c r="O1760" s="22">
        <v>7.3179999999999996</v>
      </c>
    </row>
    <row r="1761" spans="14:15">
      <c r="N1761" s="23">
        <v>40508</v>
      </c>
      <c r="O1761" s="22">
        <v>7.2510000000000003</v>
      </c>
    </row>
    <row r="1762" spans="14:15">
      <c r="N1762" s="23">
        <v>40511</v>
      </c>
      <c r="O1762" s="22">
        <v>7.2539999999999996</v>
      </c>
    </row>
    <row r="1763" spans="14:15">
      <c r="N1763" s="23">
        <v>40512</v>
      </c>
      <c r="O1763" s="22">
        <v>7.2210000000000001</v>
      </c>
    </row>
    <row r="1764" spans="14:15">
      <c r="N1764" s="23">
        <v>40513</v>
      </c>
      <c r="O1764" s="22">
        <v>7.3550000000000004</v>
      </c>
    </row>
    <row r="1765" spans="14:15">
      <c r="N1765" s="23">
        <v>40514</v>
      </c>
      <c r="O1765" s="22">
        <v>7.3230000000000004</v>
      </c>
    </row>
    <row r="1766" spans="14:15">
      <c r="N1766" s="23">
        <v>40515</v>
      </c>
      <c r="O1766" s="22">
        <v>7.2910000000000004</v>
      </c>
    </row>
    <row r="1767" spans="14:15">
      <c r="N1767" s="23">
        <v>40518</v>
      </c>
      <c r="O1767" s="22">
        <v>7.274</v>
      </c>
    </row>
    <row r="1768" spans="14:15">
      <c r="N1768" s="23">
        <v>40519</v>
      </c>
      <c r="O1768" s="22">
        <v>7.3419999999999996</v>
      </c>
    </row>
    <row r="1769" spans="14:15">
      <c r="N1769" s="23">
        <v>40520</v>
      </c>
      <c r="O1769" s="22">
        <v>7.3579999999999997</v>
      </c>
    </row>
    <row r="1770" spans="14:15">
      <c r="N1770" s="23">
        <v>40521</v>
      </c>
      <c r="O1770" s="22">
        <v>7.3719999999999999</v>
      </c>
    </row>
    <row r="1771" spans="14:15">
      <c r="N1771" s="23">
        <v>40522</v>
      </c>
      <c r="O1771" s="22">
        <v>7.36</v>
      </c>
    </row>
    <row r="1772" spans="14:15">
      <c r="N1772" s="23">
        <v>40525</v>
      </c>
      <c r="O1772" s="22">
        <v>7.32</v>
      </c>
    </row>
    <row r="1773" spans="14:15">
      <c r="N1773" s="23">
        <v>40526</v>
      </c>
      <c r="O1773" s="22">
        <v>7.3250000000000002</v>
      </c>
    </row>
    <row r="1774" spans="14:15">
      <c r="N1774" s="23">
        <v>40527</v>
      </c>
      <c r="O1774" s="22">
        <v>7.2480000000000002</v>
      </c>
    </row>
    <row r="1775" spans="14:15">
      <c r="N1775" s="23">
        <v>40528</v>
      </c>
      <c r="O1775" s="22">
        <v>7.26</v>
      </c>
    </row>
    <row r="1776" spans="14:15">
      <c r="N1776" s="23">
        <v>40529</v>
      </c>
      <c r="O1776" s="22">
        <v>7.2279999999999998</v>
      </c>
    </row>
    <row r="1777" spans="14:15">
      <c r="N1777" s="23">
        <v>40532</v>
      </c>
      <c r="O1777" s="22">
        <v>7.24</v>
      </c>
    </row>
    <row r="1778" spans="14:15">
      <c r="N1778" s="23">
        <v>40533</v>
      </c>
      <c r="O1778" s="22">
        <v>7.2240000000000002</v>
      </c>
    </row>
    <row r="1779" spans="14:15">
      <c r="N1779" s="23">
        <v>40534</v>
      </c>
      <c r="O1779" s="22">
        <v>7.2610000000000001</v>
      </c>
    </row>
    <row r="1780" spans="14:15">
      <c r="N1780" s="23">
        <v>40535</v>
      </c>
      <c r="O1780" s="22">
        <v>7.1870000000000003</v>
      </c>
    </row>
    <row r="1781" spans="14:15">
      <c r="N1781" s="23">
        <v>40536</v>
      </c>
      <c r="O1781" s="22">
        <v>7.2039999999999997</v>
      </c>
    </row>
    <row r="1782" spans="14:15">
      <c r="N1782" s="23">
        <v>40539</v>
      </c>
      <c r="O1782" s="22">
        <v>7.1989999999999998</v>
      </c>
    </row>
    <row r="1783" spans="14:15">
      <c r="N1783" s="23">
        <v>40540</v>
      </c>
      <c r="O1783" s="22">
        <v>7.194</v>
      </c>
    </row>
    <row r="1784" spans="14:15">
      <c r="N1784" s="23">
        <v>40541</v>
      </c>
      <c r="O1784" s="22">
        <v>7.141</v>
      </c>
    </row>
    <row r="1785" spans="14:15">
      <c r="N1785" s="23">
        <v>40542</v>
      </c>
      <c r="O1785" s="22">
        <v>7.2169999999999996</v>
      </c>
    </row>
    <row r="1786" spans="14:15">
      <c r="N1786" s="23">
        <v>40543</v>
      </c>
      <c r="O1786" s="22">
        <v>7.2279999999999998</v>
      </c>
    </row>
    <row r="1787" spans="14:15">
      <c r="N1787" s="23">
        <v>40546</v>
      </c>
      <c r="O1787" s="22">
        <v>7.274</v>
      </c>
    </row>
    <row r="1788" spans="14:15">
      <c r="N1788" s="23">
        <v>40547</v>
      </c>
      <c r="O1788" s="22">
        <v>7.29</v>
      </c>
    </row>
    <row r="1789" spans="14:15">
      <c r="N1789" s="23">
        <v>40548</v>
      </c>
      <c r="O1789" s="22">
        <v>7.4050000000000002</v>
      </c>
    </row>
    <row r="1790" spans="14:15">
      <c r="N1790" s="23">
        <v>40549</v>
      </c>
      <c r="O1790" s="22">
        <v>7.4160000000000004</v>
      </c>
    </row>
    <row r="1791" spans="14:15">
      <c r="N1791" s="23">
        <v>40550</v>
      </c>
      <c r="O1791" s="22">
        <v>7.4080000000000004</v>
      </c>
    </row>
    <row r="1792" spans="14:15">
      <c r="N1792" s="23">
        <v>40553</v>
      </c>
      <c r="O1792" s="22">
        <v>7.3410000000000002</v>
      </c>
    </row>
    <row r="1793" spans="14:15">
      <c r="N1793" s="23">
        <v>40554</v>
      </c>
      <c r="O1793" s="22">
        <v>7.4089999999999998</v>
      </c>
    </row>
    <row r="1794" spans="14:15">
      <c r="N1794" s="23">
        <v>40555</v>
      </c>
      <c r="O1794" s="22">
        <v>7.4580000000000002</v>
      </c>
    </row>
    <row r="1795" spans="14:15">
      <c r="N1795" s="23">
        <v>40556</v>
      </c>
      <c r="O1795" s="22">
        <v>7.4459999999999997</v>
      </c>
    </row>
    <row r="1796" spans="14:15">
      <c r="N1796" s="23">
        <v>40557</v>
      </c>
      <c r="O1796" s="22">
        <v>7.431</v>
      </c>
    </row>
    <row r="1797" spans="14:15">
      <c r="N1797" s="23">
        <v>40560</v>
      </c>
      <c r="O1797" s="22">
        <v>7.4109999999999996</v>
      </c>
    </row>
    <row r="1798" spans="14:15">
      <c r="N1798" s="23">
        <v>40561</v>
      </c>
      <c r="O1798" s="22">
        <v>7.431</v>
      </c>
    </row>
    <row r="1799" spans="14:15">
      <c r="N1799" s="23">
        <v>40562</v>
      </c>
      <c r="O1799" s="22">
        <v>7.3520000000000003</v>
      </c>
    </row>
    <row r="1800" spans="14:15">
      <c r="N1800" s="23">
        <v>40563</v>
      </c>
      <c r="O1800" s="22">
        <v>7.3979999999999997</v>
      </c>
    </row>
    <row r="1801" spans="14:15">
      <c r="N1801" s="23">
        <v>40564</v>
      </c>
      <c r="O1801" s="22">
        <v>7.3680000000000003</v>
      </c>
    </row>
    <row r="1802" spans="14:15">
      <c r="N1802" s="23">
        <v>40567</v>
      </c>
      <c r="O1802" s="22">
        <v>7.3819999999999997</v>
      </c>
    </row>
    <row r="1803" spans="14:15">
      <c r="N1803" s="23">
        <v>40568</v>
      </c>
      <c r="O1803" s="22">
        <v>7.3419999999999996</v>
      </c>
    </row>
    <row r="1804" spans="14:15">
      <c r="N1804" s="23">
        <v>40569</v>
      </c>
      <c r="O1804" s="22">
        <v>7.367</v>
      </c>
    </row>
    <row r="1805" spans="14:15">
      <c r="N1805" s="23">
        <v>40570</v>
      </c>
      <c r="O1805" s="22">
        <v>7.4530000000000003</v>
      </c>
    </row>
    <row r="1806" spans="14:15">
      <c r="N1806" s="23">
        <v>40571</v>
      </c>
      <c r="O1806" s="22">
        <v>7.32</v>
      </c>
    </row>
    <row r="1807" spans="14:15">
      <c r="N1807" s="23">
        <v>40574</v>
      </c>
      <c r="O1807" s="22">
        <v>7.3259999999999996</v>
      </c>
    </row>
    <row r="1808" spans="14:15">
      <c r="N1808" s="23">
        <v>40575</v>
      </c>
      <c r="O1808" s="22">
        <v>7.3570000000000002</v>
      </c>
    </row>
    <row r="1809" spans="14:15">
      <c r="N1809" s="23">
        <v>40576</v>
      </c>
      <c r="O1809" s="22">
        <v>7.391</v>
      </c>
    </row>
    <row r="1810" spans="14:15">
      <c r="N1810" s="23">
        <v>40577</v>
      </c>
      <c r="O1810" s="22">
        <v>7.3870000000000005</v>
      </c>
    </row>
    <row r="1811" spans="14:15">
      <c r="N1811" s="23">
        <v>40578</v>
      </c>
      <c r="O1811" s="22">
        <v>7.4240000000000004</v>
      </c>
    </row>
    <row r="1812" spans="14:15">
      <c r="N1812" s="23">
        <v>40581</v>
      </c>
      <c r="O1812" s="22">
        <v>7.4619999999999997</v>
      </c>
    </row>
    <row r="1813" spans="14:15">
      <c r="N1813" s="23">
        <v>40582</v>
      </c>
      <c r="O1813" s="22">
        <v>7.4729999999999999</v>
      </c>
    </row>
    <row r="1814" spans="14:15">
      <c r="N1814" s="23">
        <v>40583</v>
      </c>
      <c r="O1814" s="22">
        <v>7.4290000000000003</v>
      </c>
    </row>
    <row r="1815" spans="14:15">
      <c r="N1815" s="23">
        <v>40584</v>
      </c>
      <c r="O1815" s="22">
        <v>7.4450000000000003</v>
      </c>
    </row>
    <row r="1816" spans="14:15">
      <c r="N1816" s="23">
        <v>40585</v>
      </c>
      <c r="O1816" s="22">
        <v>7.4550000000000001</v>
      </c>
    </row>
    <row r="1817" spans="14:15">
      <c r="N1817" s="23">
        <v>40588</v>
      </c>
      <c r="O1817" s="22">
        <v>7.4130000000000003</v>
      </c>
    </row>
    <row r="1818" spans="14:15">
      <c r="N1818" s="23">
        <v>40589</v>
      </c>
      <c r="O1818" s="22">
        <v>7.4509999999999996</v>
      </c>
    </row>
    <row r="1819" spans="14:15">
      <c r="N1819" s="23">
        <v>40590</v>
      </c>
      <c r="O1819" s="22">
        <v>7.4989999999999997</v>
      </c>
    </row>
    <row r="1820" spans="14:15">
      <c r="N1820" s="23">
        <v>40591</v>
      </c>
      <c r="O1820" s="22">
        <v>7.49</v>
      </c>
    </row>
    <row r="1821" spans="14:15">
      <c r="N1821" s="23">
        <v>40592</v>
      </c>
      <c r="O1821" s="22">
        <v>7.476</v>
      </c>
    </row>
    <row r="1822" spans="14:15">
      <c r="N1822" s="23">
        <v>40595</v>
      </c>
      <c r="O1822" s="22">
        <v>7.4269999999999996</v>
      </c>
    </row>
    <row r="1823" spans="14:15">
      <c r="N1823" s="23">
        <v>40596</v>
      </c>
      <c r="O1823" s="22">
        <v>7.3179999999999996</v>
      </c>
    </row>
    <row r="1824" spans="14:15">
      <c r="N1824" s="23">
        <v>40597</v>
      </c>
      <c r="O1824" s="22">
        <v>7.298</v>
      </c>
    </row>
    <row r="1825" spans="14:15">
      <c r="N1825" s="23">
        <v>40598</v>
      </c>
      <c r="O1825" s="22">
        <v>7.2549999999999999</v>
      </c>
    </row>
    <row r="1826" spans="14:15">
      <c r="N1826" s="23">
        <v>40599</v>
      </c>
      <c r="O1826" s="22">
        <v>7.266</v>
      </c>
    </row>
    <row r="1827" spans="14:15">
      <c r="N1827" s="23">
        <v>40602</v>
      </c>
      <c r="O1827" s="22">
        <v>7.2690000000000001</v>
      </c>
    </row>
    <row r="1828" spans="14:15">
      <c r="N1828" s="23">
        <v>40603</v>
      </c>
      <c r="O1828" s="22">
        <v>7.2569999999999997</v>
      </c>
    </row>
    <row r="1829" spans="14:15">
      <c r="N1829" s="23">
        <v>40604</v>
      </c>
      <c r="O1829" s="22">
        <v>7.2839999999999998</v>
      </c>
    </row>
    <row r="1830" spans="14:15">
      <c r="N1830" s="23">
        <v>40605</v>
      </c>
      <c r="O1830" s="22">
        <v>7.3870000000000005</v>
      </c>
    </row>
    <row r="1831" spans="14:15">
      <c r="N1831" s="23">
        <v>40606</v>
      </c>
      <c r="O1831" s="22">
        <v>7.37</v>
      </c>
    </row>
    <row r="1832" spans="14:15">
      <c r="N1832" s="23">
        <v>40609</v>
      </c>
      <c r="O1832" s="22">
        <v>7.3490000000000002</v>
      </c>
    </row>
    <row r="1833" spans="14:15">
      <c r="N1833" s="23">
        <v>40610</v>
      </c>
      <c r="O1833" s="22">
        <v>7.4080000000000004</v>
      </c>
    </row>
    <row r="1834" spans="14:15">
      <c r="N1834" s="23">
        <v>40611</v>
      </c>
      <c r="O1834" s="22">
        <v>7.4130000000000003</v>
      </c>
    </row>
    <row r="1835" spans="14:15">
      <c r="N1835" s="23">
        <v>40612</v>
      </c>
      <c r="O1835" s="22">
        <v>7.3680000000000003</v>
      </c>
    </row>
    <row r="1836" spans="14:15">
      <c r="N1836" s="23">
        <v>40613</v>
      </c>
      <c r="O1836" s="22">
        <v>7.2850000000000001</v>
      </c>
    </row>
    <row r="1837" spans="14:15">
      <c r="N1837" s="23">
        <v>40616</v>
      </c>
      <c r="O1837" s="22">
        <v>7.242</v>
      </c>
    </row>
    <row r="1838" spans="14:15">
      <c r="N1838" s="23">
        <v>40617</v>
      </c>
      <c r="O1838" s="22">
        <v>7.1040000000000001</v>
      </c>
    </row>
    <row r="1839" spans="14:15">
      <c r="N1839" s="23">
        <v>40618</v>
      </c>
      <c r="O1839" s="22">
        <v>6.9909999999999997</v>
      </c>
    </row>
    <row r="1840" spans="14:15">
      <c r="N1840" s="23">
        <v>40619</v>
      </c>
      <c r="O1840" s="22">
        <v>6.9610000000000003</v>
      </c>
    </row>
    <row r="1841" spans="14:15">
      <c r="N1841" s="23">
        <v>40620</v>
      </c>
      <c r="O1841" s="22">
        <v>7.1669999999999998</v>
      </c>
    </row>
    <row r="1842" spans="14:15">
      <c r="N1842" s="23">
        <v>40623</v>
      </c>
      <c r="O1842" s="22">
        <v>7.2450000000000001</v>
      </c>
    </row>
    <row r="1843" spans="14:15">
      <c r="N1843" s="23">
        <v>40624</v>
      </c>
      <c r="O1843" s="22">
        <v>7.2140000000000004</v>
      </c>
    </row>
    <row r="1844" spans="14:15">
      <c r="N1844" s="23">
        <v>40625</v>
      </c>
      <c r="O1844" s="22">
        <v>7.1779999999999999</v>
      </c>
    </row>
    <row r="1845" spans="14:15">
      <c r="N1845" s="23">
        <v>40626</v>
      </c>
      <c r="O1845" s="22">
        <v>7.2329999999999997</v>
      </c>
    </row>
    <row r="1846" spans="14:15">
      <c r="N1846" s="23">
        <v>40627</v>
      </c>
      <c r="O1846" s="22">
        <v>7.3310000000000004</v>
      </c>
    </row>
    <row r="1847" spans="14:15">
      <c r="N1847" s="23">
        <v>40630</v>
      </c>
      <c r="O1847" s="22">
        <v>7.3380000000000001</v>
      </c>
    </row>
    <row r="1848" spans="14:15">
      <c r="N1848" s="23">
        <v>40631</v>
      </c>
      <c r="O1848" s="22">
        <v>7.4269999999999996</v>
      </c>
    </row>
    <row r="1849" spans="14:15">
      <c r="N1849" s="23">
        <v>40632</v>
      </c>
      <c r="O1849" s="22">
        <v>7.5430000000000001</v>
      </c>
    </row>
    <row r="1850" spans="14:15">
      <c r="N1850" s="23">
        <v>40633</v>
      </c>
      <c r="O1850" s="22">
        <v>7.5540000000000003</v>
      </c>
    </row>
    <row r="1851" spans="14:15">
      <c r="N1851" s="23">
        <v>40634</v>
      </c>
      <c r="O1851" s="22">
        <v>7.7439999999999998</v>
      </c>
    </row>
    <row r="1852" spans="14:15">
      <c r="N1852" s="23">
        <v>40637</v>
      </c>
      <c r="O1852" s="22">
        <v>7.7290000000000001</v>
      </c>
    </row>
    <row r="1853" spans="14:15">
      <c r="N1853" s="23">
        <v>40638</v>
      </c>
      <c r="O1853" s="22">
        <v>7.8</v>
      </c>
    </row>
    <row r="1854" spans="14:15">
      <c r="N1854" s="23">
        <v>40639</v>
      </c>
      <c r="O1854" s="22">
        <v>7.8810000000000002</v>
      </c>
    </row>
    <row r="1855" spans="14:15">
      <c r="N1855" s="23">
        <v>40640</v>
      </c>
      <c r="O1855" s="22">
        <v>7.8049999999999997</v>
      </c>
    </row>
    <row r="1856" spans="14:15">
      <c r="N1856" s="23">
        <v>40641</v>
      </c>
      <c r="O1856" s="22">
        <v>7.8570000000000002</v>
      </c>
    </row>
    <row r="1857" spans="14:15">
      <c r="N1857" s="23">
        <v>40644</v>
      </c>
      <c r="O1857" s="22">
        <v>7.7759999999999998</v>
      </c>
    </row>
    <row r="1858" spans="14:15">
      <c r="N1858" s="23">
        <v>40645</v>
      </c>
      <c r="O1858" s="22">
        <v>7.6609999999999996</v>
      </c>
    </row>
    <row r="1859" spans="14:15">
      <c r="N1859" s="23">
        <v>40646</v>
      </c>
      <c r="O1859" s="22">
        <v>7.6970000000000001</v>
      </c>
    </row>
    <row r="1860" spans="14:15">
      <c r="N1860" s="23">
        <v>40647</v>
      </c>
      <c r="O1860" s="22">
        <v>7.6909999999999998</v>
      </c>
    </row>
    <row r="1861" spans="14:15">
      <c r="N1861" s="23">
        <v>40648</v>
      </c>
      <c r="O1861" s="22">
        <v>7.633</v>
      </c>
    </row>
    <row r="1862" spans="14:15">
      <c r="N1862" s="23">
        <v>40651</v>
      </c>
      <c r="O1862" s="22">
        <v>7.5789999999999997</v>
      </c>
    </row>
    <row r="1863" spans="14:15">
      <c r="N1863" s="23">
        <v>40652</v>
      </c>
      <c r="O1863" s="22">
        <v>7.6070000000000002</v>
      </c>
    </row>
    <row r="1864" spans="14:15">
      <c r="N1864" s="23">
        <v>40653</v>
      </c>
      <c r="O1864" s="22">
        <v>7.6680000000000001</v>
      </c>
    </row>
    <row r="1865" spans="14:15">
      <c r="N1865" s="23">
        <v>40654</v>
      </c>
      <c r="O1865" s="22">
        <v>7.5679999999999996</v>
      </c>
    </row>
    <row r="1866" spans="14:15">
      <c r="N1866" s="23">
        <v>40655</v>
      </c>
      <c r="O1866" s="22">
        <v>7.5709999999999997</v>
      </c>
    </row>
    <row r="1867" spans="14:15">
      <c r="N1867" s="23">
        <v>40658</v>
      </c>
      <c r="O1867" s="22">
        <v>7.5759999999999996</v>
      </c>
    </row>
    <row r="1868" spans="14:15">
      <c r="N1868" s="23">
        <v>40659</v>
      </c>
      <c r="O1868" s="22">
        <v>7.5359999999999996</v>
      </c>
    </row>
    <row r="1869" spans="14:15">
      <c r="N1869" s="23">
        <v>40660</v>
      </c>
      <c r="O1869" s="22">
        <v>7.6749999999999998</v>
      </c>
    </row>
    <row r="1870" spans="14:15">
      <c r="N1870" s="23">
        <v>40661</v>
      </c>
      <c r="O1870" s="22">
        <v>7.6029999999999998</v>
      </c>
    </row>
    <row r="1871" spans="14:15">
      <c r="N1871" s="23">
        <v>40662</v>
      </c>
      <c r="O1871" s="22">
        <v>7.5969999999999995</v>
      </c>
    </row>
    <row r="1872" spans="14:15">
      <c r="N1872" s="23">
        <v>40665</v>
      </c>
      <c r="O1872" s="22">
        <v>7.6109999999999998</v>
      </c>
    </row>
    <row r="1873" spans="14:15">
      <c r="N1873" s="23">
        <v>40666</v>
      </c>
      <c r="O1873" s="22">
        <v>7.5410000000000004</v>
      </c>
    </row>
    <row r="1874" spans="14:15">
      <c r="N1874" s="23">
        <v>40667</v>
      </c>
      <c r="O1874" s="22">
        <v>7.4820000000000002</v>
      </c>
    </row>
    <row r="1875" spans="14:15">
      <c r="N1875" s="23">
        <v>40668</v>
      </c>
      <c r="O1875" s="22">
        <v>7.3929999999999998</v>
      </c>
    </row>
    <row r="1876" spans="14:15">
      <c r="N1876" s="23">
        <v>40669</v>
      </c>
      <c r="O1876" s="22">
        <v>7.4340000000000002</v>
      </c>
    </row>
    <row r="1877" spans="14:15">
      <c r="N1877" s="23">
        <v>40672</v>
      </c>
      <c r="O1877" s="22">
        <v>7.4409999999999998</v>
      </c>
    </row>
    <row r="1878" spans="14:15">
      <c r="N1878" s="23">
        <v>40673</v>
      </c>
      <c r="O1878" s="22">
        <v>7.4930000000000003</v>
      </c>
    </row>
    <row r="1879" spans="14:15">
      <c r="N1879" s="23">
        <v>40674</v>
      </c>
      <c r="O1879" s="22">
        <v>7.4870000000000001</v>
      </c>
    </row>
    <row r="1880" spans="14:15">
      <c r="N1880" s="23">
        <v>40675</v>
      </c>
      <c r="O1880" s="22">
        <v>7.444</v>
      </c>
    </row>
    <row r="1881" spans="14:15">
      <c r="N1881" s="23">
        <v>40676</v>
      </c>
      <c r="O1881" s="22">
        <v>7.4180000000000001</v>
      </c>
    </row>
    <row r="1882" spans="14:15">
      <c r="N1882" s="23">
        <v>40679</v>
      </c>
      <c r="O1882" s="22">
        <v>7.367</v>
      </c>
    </row>
    <row r="1883" spans="14:15">
      <c r="N1883" s="23">
        <v>40680</v>
      </c>
      <c r="O1883" s="22">
        <v>7.4610000000000003</v>
      </c>
    </row>
    <row r="1884" spans="14:15">
      <c r="N1884" s="23">
        <v>40681</v>
      </c>
      <c r="O1884" s="22">
        <v>7.5039999999999996</v>
      </c>
    </row>
    <row r="1885" spans="14:15">
      <c r="N1885" s="23">
        <v>40682</v>
      </c>
      <c r="O1885" s="22">
        <v>7.5270000000000001</v>
      </c>
    </row>
    <row r="1886" spans="14:15">
      <c r="N1886" s="23">
        <v>40683</v>
      </c>
      <c r="O1886" s="22">
        <v>7.5410000000000004</v>
      </c>
    </row>
    <row r="1887" spans="14:15">
      <c r="N1887" s="23">
        <v>40686</v>
      </c>
      <c r="O1887" s="22">
        <v>7.4859999999999998</v>
      </c>
    </row>
    <row r="1888" spans="14:15">
      <c r="N1888" s="23">
        <v>40687</v>
      </c>
      <c r="O1888" s="22">
        <v>7.4930000000000003</v>
      </c>
    </row>
    <row r="1889" spans="14:15">
      <c r="N1889" s="23">
        <v>40688</v>
      </c>
      <c r="O1889" s="22">
        <v>7.4320000000000004</v>
      </c>
    </row>
    <row r="1890" spans="14:15">
      <c r="N1890" s="23">
        <v>40689</v>
      </c>
      <c r="O1890" s="22">
        <v>7.48</v>
      </c>
    </row>
    <row r="1891" spans="14:15">
      <c r="N1891" s="23">
        <v>40690</v>
      </c>
      <c r="O1891" s="22">
        <v>7.4749999999999996</v>
      </c>
    </row>
    <row r="1892" spans="14:15">
      <c r="N1892" s="23">
        <v>40693</v>
      </c>
      <c r="O1892" s="22">
        <v>7.4960000000000004</v>
      </c>
    </row>
    <row r="1893" spans="14:15">
      <c r="N1893" s="23">
        <v>40694</v>
      </c>
      <c r="O1893" s="22">
        <v>7.5659999999999998</v>
      </c>
    </row>
    <row r="1894" spans="14:15">
      <c r="N1894" s="23">
        <v>40695</v>
      </c>
      <c r="O1894" s="22">
        <v>7.484</v>
      </c>
    </row>
    <row r="1895" spans="14:15">
      <c r="N1895" s="23">
        <v>40696</v>
      </c>
      <c r="O1895" s="22">
        <v>7.51</v>
      </c>
    </row>
    <row r="1896" spans="14:15">
      <c r="N1896" s="23">
        <v>40697</v>
      </c>
      <c r="O1896" s="22">
        <v>7.4539999999999997</v>
      </c>
    </row>
    <row r="1897" spans="14:15">
      <c r="N1897" s="23">
        <v>40700</v>
      </c>
      <c r="O1897" s="22">
        <v>7.4080000000000004</v>
      </c>
    </row>
    <row r="1898" spans="14:15">
      <c r="N1898" s="23">
        <v>40701</v>
      </c>
      <c r="O1898" s="22">
        <v>7.41</v>
      </c>
    </row>
    <row r="1899" spans="14:15">
      <c r="N1899" s="23">
        <v>40702</v>
      </c>
      <c r="O1899" s="22">
        <v>7.3879999999999999</v>
      </c>
    </row>
    <row r="1900" spans="14:15">
      <c r="N1900" s="23">
        <v>40703</v>
      </c>
      <c r="O1900" s="22">
        <v>7.4189999999999996</v>
      </c>
    </row>
    <row r="1901" spans="14:15">
      <c r="N1901" s="23">
        <v>40704</v>
      </c>
      <c r="O1901" s="22">
        <v>7.3890000000000002</v>
      </c>
    </row>
    <row r="1902" spans="14:15">
      <c r="N1902" s="23">
        <v>40707</v>
      </c>
      <c r="O1902" s="22">
        <v>7.3970000000000002</v>
      </c>
    </row>
    <row r="1903" spans="14:15">
      <c r="N1903" s="23">
        <v>40708</v>
      </c>
      <c r="O1903" s="22">
        <v>7.431</v>
      </c>
    </row>
    <row r="1904" spans="14:15">
      <c r="N1904" s="23">
        <v>40709</v>
      </c>
      <c r="O1904" s="22">
        <v>7.4480000000000004</v>
      </c>
    </row>
    <row r="1905" spans="14:15">
      <c r="N1905" s="23">
        <v>40710</v>
      </c>
      <c r="O1905" s="22">
        <v>7.4030000000000005</v>
      </c>
    </row>
    <row r="1906" spans="14:15">
      <c r="N1906" s="23">
        <v>40711</v>
      </c>
      <c r="O1906" s="22">
        <v>7.3609999999999998</v>
      </c>
    </row>
    <row r="1907" spans="14:15">
      <c r="N1907" s="23">
        <v>40714</v>
      </c>
      <c r="O1907" s="22">
        <v>7.4009999999999998</v>
      </c>
    </row>
    <row r="1908" spans="14:15">
      <c r="N1908" s="23">
        <v>40715</v>
      </c>
      <c r="O1908" s="22">
        <v>7.4489999999999998</v>
      </c>
    </row>
    <row r="1909" spans="14:15">
      <c r="N1909" s="23">
        <v>40716</v>
      </c>
      <c r="O1909" s="22">
        <v>7.4470000000000001</v>
      </c>
    </row>
    <row r="1910" spans="14:15">
      <c r="N1910" s="23">
        <v>40717</v>
      </c>
      <c r="O1910" s="22">
        <v>7.4770000000000003</v>
      </c>
    </row>
    <row r="1911" spans="14:15">
      <c r="N1911" s="23">
        <v>40718</v>
      </c>
      <c r="O1911" s="22">
        <v>7.4509999999999996</v>
      </c>
    </row>
    <row r="1912" spans="14:15">
      <c r="N1912" s="23">
        <v>40721</v>
      </c>
      <c r="O1912" s="22">
        <v>7.4539999999999997</v>
      </c>
    </row>
    <row r="1913" spans="14:15">
      <c r="N1913" s="23">
        <v>40722</v>
      </c>
      <c r="O1913" s="22">
        <v>7.508</v>
      </c>
    </row>
    <row r="1914" spans="14:15">
      <c r="N1914" s="23">
        <v>40723</v>
      </c>
      <c r="O1914" s="22">
        <v>7.5280000000000005</v>
      </c>
    </row>
    <row r="1915" spans="14:15">
      <c r="N1915" s="23">
        <v>40724</v>
      </c>
      <c r="O1915" s="22">
        <v>7.54</v>
      </c>
    </row>
    <row r="1916" spans="14:15">
      <c r="N1916" s="23">
        <v>40725</v>
      </c>
      <c r="O1916" s="22">
        <v>7.5869999999999997</v>
      </c>
    </row>
    <row r="1917" spans="14:15">
      <c r="N1917" s="23">
        <v>40728</v>
      </c>
      <c r="O1917" s="22">
        <v>7.609</v>
      </c>
    </row>
    <row r="1918" spans="14:15">
      <c r="N1918" s="23">
        <v>40729</v>
      </c>
      <c r="O1918" s="22">
        <v>7.5949999999999998</v>
      </c>
    </row>
    <row r="1919" spans="14:15">
      <c r="N1919" s="23">
        <v>40730</v>
      </c>
      <c r="O1919" s="22">
        <v>7.5819999999999999</v>
      </c>
    </row>
    <row r="1920" spans="14:15">
      <c r="N1920" s="23">
        <v>40731</v>
      </c>
      <c r="O1920" s="22">
        <v>7.6379999999999999</v>
      </c>
    </row>
    <row r="1921" spans="14:15">
      <c r="N1921" s="23">
        <v>40732</v>
      </c>
      <c r="O1921" s="22">
        <v>7.6349999999999998</v>
      </c>
    </row>
    <row r="1922" spans="14:15">
      <c r="N1922" s="23">
        <v>40735</v>
      </c>
      <c r="O1922" s="22">
        <v>7.5860000000000003</v>
      </c>
    </row>
    <row r="1923" spans="14:15">
      <c r="N1923" s="23">
        <v>40736</v>
      </c>
      <c r="O1923" s="22">
        <v>7.4189999999999996</v>
      </c>
    </row>
    <row r="1924" spans="14:15">
      <c r="N1924" s="23">
        <v>40737</v>
      </c>
      <c r="O1924" s="22">
        <v>7.476</v>
      </c>
    </row>
    <row r="1925" spans="14:15">
      <c r="N1925" s="23">
        <v>40738</v>
      </c>
      <c r="O1925" s="22">
        <v>7.476</v>
      </c>
    </row>
    <row r="1926" spans="14:15">
      <c r="N1926" s="23">
        <v>40739</v>
      </c>
      <c r="O1926" s="22">
        <v>7.4809999999999999</v>
      </c>
    </row>
    <row r="1927" spans="14:15">
      <c r="N1927" s="23">
        <v>40742</v>
      </c>
      <c r="O1927" s="22">
        <v>7.4779999999999998</v>
      </c>
    </row>
    <row r="1928" spans="14:15">
      <c r="N1928" s="23">
        <v>40743</v>
      </c>
      <c r="O1928" s="22">
        <v>7.5090000000000003</v>
      </c>
    </row>
    <row r="1929" spans="14:15">
      <c r="N1929" s="23">
        <v>40744</v>
      </c>
      <c r="O1929" s="22">
        <v>7.4729999999999999</v>
      </c>
    </row>
    <row r="1930" spans="14:15">
      <c r="N1930" s="23">
        <v>40745</v>
      </c>
      <c r="O1930" s="22">
        <v>7.4509999999999996</v>
      </c>
    </row>
    <row r="1931" spans="14:15">
      <c r="N1931" s="23">
        <v>40746</v>
      </c>
      <c r="O1931" s="22">
        <v>7.4669999999999996</v>
      </c>
    </row>
    <row r="1932" spans="14:15">
      <c r="N1932" s="23">
        <v>40749</v>
      </c>
      <c r="O1932" s="22">
        <v>7.423</v>
      </c>
    </row>
    <row r="1933" spans="14:15">
      <c r="N1933" s="23">
        <v>40750</v>
      </c>
      <c r="O1933" s="22">
        <v>7.4240000000000004</v>
      </c>
    </row>
    <row r="1934" spans="14:15">
      <c r="N1934" s="23">
        <v>40751</v>
      </c>
      <c r="O1934" s="22">
        <v>7.399</v>
      </c>
    </row>
    <row r="1935" spans="14:15">
      <c r="N1935" s="23">
        <v>40752</v>
      </c>
      <c r="O1935" s="22">
        <v>7.3970000000000002</v>
      </c>
    </row>
    <row r="1936" spans="14:15">
      <c r="N1936" s="23">
        <v>40753</v>
      </c>
      <c r="O1936" s="22">
        <v>7.2859999999999996</v>
      </c>
    </row>
    <row r="1937" spans="14:15">
      <c r="N1937" s="23">
        <v>40756</v>
      </c>
      <c r="O1937" s="22">
        <v>7.3629999999999995</v>
      </c>
    </row>
    <row r="1938" spans="14:15">
      <c r="N1938" s="23">
        <v>40757</v>
      </c>
      <c r="O1938" s="22">
        <v>7.319</v>
      </c>
    </row>
    <row r="1939" spans="14:15">
      <c r="N1939" s="23">
        <v>40758</v>
      </c>
      <c r="O1939" s="22">
        <v>7.2759999999999998</v>
      </c>
    </row>
    <row r="1940" spans="14:15">
      <c r="N1940" s="23">
        <v>40759</v>
      </c>
      <c r="O1940" s="22">
        <v>7.3639999999999999</v>
      </c>
    </row>
    <row r="1941" spans="14:15">
      <c r="N1941" s="23">
        <v>40760</v>
      </c>
      <c r="O1941" s="22">
        <v>7.4119999999999999</v>
      </c>
    </row>
    <row r="1942" spans="14:15">
      <c r="N1942" s="23">
        <v>40763</v>
      </c>
      <c r="O1942" s="22">
        <v>7.1619999999999999</v>
      </c>
    </row>
    <row r="1943" spans="14:15">
      <c r="N1943" s="23">
        <v>40764</v>
      </c>
      <c r="O1943" s="22">
        <v>7.1349999999999998</v>
      </c>
    </row>
    <row r="1944" spans="14:15">
      <c r="N1944" s="23">
        <v>40765</v>
      </c>
      <c r="O1944" s="22">
        <v>7.1020000000000003</v>
      </c>
    </row>
    <row r="1945" spans="14:15">
      <c r="N1945" s="23">
        <v>40766</v>
      </c>
      <c r="O1945" s="22">
        <v>7.1310000000000002</v>
      </c>
    </row>
    <row r="1946" spans="14:15">
      <c r="N1946" s="23">
        <v>40767</v>
      </c>
      <c r="O1946" s="22">
        <v>7.1</v>
      </c>
    </row>
    <row r="1947" spans="14:15">
      <c r="N1947" s="23">
        <v>40770</v>
      </c>
      <c r="O1947" s="22">
        <v>7.1210000000000004</v>
      </c>
    </row>
    <row r="1948" spans="14:15">
      <c r="N1948" s="23">
        <v>40771</v>
      </c>
      <c r="O1948" s="22">
        <v>7.1790000000000003</v>
      </c>
    </row>
    <row r="1949" spans="14:15">
      <c r="N1949" s="23">
        <v>40772</v>
      </c>
      <c r="O1949" s="22">
        <v>7.1680000000000001</v>
      </c>
    </row>
    <row r="1950" spans="14:15">
      <c r="N1950" s="23">
        <v>40773</v>
      </c>
      <c r="O1950" s="22">
        <v>7.0919999999999996</v>
      </c>
    </row>
    <row r="1951" spans="14:15">
      <c r="N1951" s="23">
        <v>40774</v>
      </c>
      <c r="O1951" s="22">
        <v>7.04</v>
      </c>
    </row>
    <row r="1952" spans="14:15">
      <c r="N1952" s="23">
        <v>40777</v>
      </c>
      <c r="O1952" s="22">
        <v>7.0810000000000004</v>
      </c>
    </row>
    <row r="1953" spans="14:15">
      <c r="N1953" s="23">
        <v>40778</v>
      </c>
      <c r="O1953" s="22">
        <v>7.1150000000000002</v>
      </c>
    </row>
    <row r="1954" spans="14:15">
      <c r="N1954" s="23">
        <v>40779</v>
      </c>
      <c r="O1954" s="22">
        <v>7.1050000000000004</v>
      </c>
    </row>
    <row r="1955" spans="14:15">
      <c r="N1955" s="23">
        <v>40780</v>
      </c>
      <c r="O1955" s="22">
        <v>7.1150000000000002</v>
      </c>
    </row>
    <row r="1956" spans="14:15">
      <c r="N1956" s="23">
        <v>40781</v>
      </c>
      <c r="O1956" s="22">
        <v>7.1180000000000003</v>
      </c>
    </row>
    <row r="1957" spans="14:15">
      <c r="N1957" s="23">
        <v>40784</v>
      </c>
      <c r="O1957" s="22">
        <v>7.1520000000000001</v>
      </c>
    </row>
    <row r="1958" spans="14:15">
      <c r="N1958" s="23">
        <v>40785</v>
      </c>
      <c r="O1958" s="22">
        <v>7.1420000000000003</v>
      </c>
    </row>
    <row r="1959" spans="14:15">
      <c r="N1959" s="23">
        <v>40786</v>
      </c>
      <c r="O1959" s="22">
        <v>7.1909999999999998</v>
      </c>
    </row>
    <row r="1960" spans="14:15">
      <c r="N1960" s="23">
        <v>40787</v>
      </c>
      <c r="O1960" s="22">
        <v>7.2290000000000001</v>
      </c>
    </row>
    <row r="1961" spans="14:15">
      <c r="N1961" s="23">
        <v>40788</v>
      </c>
      <c r="O1961" s="22">
        <v>7.21</v>
      </c>
    </row>
    <row r="1962" spans="14:15">
      <c r="N1962" s="23">
        <v>40791</v>
      </c>
      <c r="O1962" s="22">
        <v>7.1840000000000002</v>
      </c>
    </row>
    <row r="1963" spans="14:15">
      <c r="N1963" s="23">
        <v>40792</v>
      </c>
      <c r="O1963" s="22">
        <v>7.2080000000000002</v>
      </c>
    </row>
    <row r="1964" spans="14:15">
      <c r="N1964" s="23">
        <v>40793</v>
      </c>
      <c r="O1964" s="22">
        <v>7.22</v>
      </c>
    </row>
    <row r="1965" spans="14:15">
      <c r="N1965" s="23">
        <v>40794</v>
      </c>
      <c r="O1965" s="22">
        <v>7.1859999999999999</v>
      </c>
    </row>
    <row r="1966" spans="14:15">
      <c r="N1966" s="23">
        <v>40795</v>
      </c>
      <c r="O1966" s="22">
        <v>7.1989999999999998</v>
      </c>
    </row>
    <row r="1967" spans="14:15">
      <c r="N1967" s="23">
        <v>40798</v>
      </c>
      <c r="O1967" s="22">
        <v>7.18</v>
      </c>
    </row>
    <row r="1968" spans="14:15">
      <c r="N1968" s="23">
        <v>40799</v>
      </c>
      <c r="O1968" s="22">
        <v>6.9779999999999998</v>
      </c>
    </row>
    <row r="1969" spans="14:15">
      <c r="N1969" s="23">
        <v>40800</v>
      </c>
      <c r="O1969" s="22">
        <v>6.93</v>
      </c>
    </row>
    <row r="1970" spans="14:15">
      <c r="N1970" s="23">
        <v>40801</v>
      </c>
      <c r="O1970" s="22">
        <v>6.8929999999999998</v>
      </c>
    </row>
    <row r="1971" spans="14:15">
      <c r="N1971" s="23">
        <v>40802</v>
      </c>
      <c r="O1971" s="22">
        <v>6.91</v>
      </c>
    </row>
    <row r="1972" spans="14:15">
      <c r="N1972" s="23">
        <v>40805</v>
      </c>
      <c r="O1972" s="22">
        <v>6.7240000000000002</v>
      </c>
    </row>
    <row r="1973" spans="14:15">
      <c r="N1973" s="23">
        <v>40806</v>
      </c>
      <c r="O1973" s="22">
        <v>6.7009999999999996</v>
      </c>
    </row>
    <row r="1974" spans="14:15">
      <c r="N1974" s="23">
        <v>40807</v>
      </c>
      <c r="O1974" s="22">
        <v>6.65</v>
      </c>
    </row>
    <row r="1975" spans="14:15">
      <c r="N1975" s="23">
        <v>40808</v>
      </c>
      <c r="O1975" s="22">
        <v>6.4649999999999999</v>
      </c>
    </row>
    <row r="1976" spans="14:15">
      <c r="N1976" s="23">
        <v>40809</v>
      </c>
      <c r="O1976" s="22">
        <v>6.5649999999999995</v>
      </c>
    </row>
    <row r="1977" spans="14:15">
      <c r="N1977" s="23">
        <v>40812</v>
      </c>
      <c r="O1977" s="22">
        <v>6.4630000000000001</v>
      </c>
    </row>
    <row r="1978" spans="14:15">
      <c r="N1978" s="23">
        <v>40813</v>
      </c>
      <c r="O1978" s="22">
        <v>6.5750000000000002</v>
      </c>
    </row>
    <row r="1979" spans="14:15">
      <c r="N1979" s="23">
        <v>40814</v>
      </c>
      <c r="O1979" s="22">
        <v>6.5060000000000002</v>
      </c>
    </row>
    <row r="1980" spans="14:15">
      <c r="N1980" s="23">
        <v>40815</v>
      </c>
      <c r="O1980" s="22">
        <v>6.54</v>
      </c>
    </row>
    <row r="1981" spans="14:15">
      <c r="N1981" s="23">
        <v>40816</v>
      </c>
      <c r="O1981" s="22">
        <v>6.508</v>
      </c>
    </row>
    <row r="1982" spans="14:15">
      <c r="N1982" s="23">
        <v>40819</v>
      </c>
      <c r="O1982" s="22">
        <v>6.468</v>
      </c>
    </row>
    <row r="1983" spans="14:15">
      <c r="N1983" s="23">
        <v>40820</v>
      </c>
      <c r="O1983" s="22">
        <v>6.4370000000000003</v>
      </c>
    </row>
    <row r="1984" spans="14:15">
      <c r="N1984" s="23">
        <v>40821</v>
      </c>
      <c r="O1984" s="22">
        <v>6.4740000000000002</v>
      </c>
    </row>
    <row r="1985" spans="14:15">
      <c r="N1985" s="23">
        <v>40822</v>
      </c>
      <c r="O1985" s="22">
        <v>6.4909999999999997</v>
      </c>
    </row>
    <row r="1986" spans="14:15">
      <c r="N1986" s="23">
        <v>40823</v>
      </c>
      <c r="O1986" s="22">
        <v>6.4909999999999997</v>
      </c>
    </row>
    <row r="1987" spans="14:15">
      <c r="N1987" s="23">
        <v>40826</v>
      </c>
      <c r="O1987" s="22">
        <v>6.556</v>
      </c>
    </row>
    <row r="1988" spans="14:15">
      <c r="N1988" s="23">
        <v>40827</v>
      </c>
      <c r="O1988" s="22">
        <v>6.5419999999999998</v>
      </c>
    </row>
    <row r="1989" spans="14:15">
      <c r="N1989" s="23">
        <v>40828</v>
      </c>
      <c r="O1989" s="22">
        <v>6.6289999999999996</v>
      </c>
    </row>
    <row r="1990" spans="14:15">
      <c r="N1990" s="23">
        <v>40829</v>
      </c>
      <c r="O1990" s="22">
        <v>6.6609999999999996</v>
      </c>
    </row>
    <row r="1991" spans="14:15">
      <c r="N1991" s="23">
        <v>40830</v>
      </c>
      <c r="O1991" s="22">
        <v>6.6820000000000004</v>
      </c>
    </row>
    <row r="1992" spans="14:15">
      <c r="N1992" s="23">
        <v>40833</v>
      </c>
      <c r="O1992" s="22">
        <v>6.6790000000000003</v>
      </c>
    </row>
    <row r="1993" spans="14:15">
      <c r="N1993" s="23">
        <v>40834</v>
      </c>
      <c r="O1993" s="22">
        <v>6.6890000000000001</v>
      </c>
    </row>
    <row r="1994" spans="14:15">
      <c r="N1994" s="23">
        <v>40835</v>
      </c>
      <c r="O1994" s="22">
        <v>6.7670000000000003</v>
      </c>
    </row>
    <row r="1995" spans="14:15">
      <c r="N1995" s="23">
        <v>40836</v>
      </c>
      <c r="O1995" s="22">
        <v>6.6920000000000002</v>
      </c>
    </row>
    <row r="1996" spans="14:15">
      <c r="N1996" s="23">
        <v>40837</v>
      </c>
      <c r="O1996" s="22">
        <v>6.66</v>
      </c>
    </row>
    <row r="1997" spans="14:15">
      <c r="N1997" s="23">
        <v>40840</v>
      </c>
      <c r="O1997" s="22">
        <v>6.7160000000000002</v>
      </c>
    </row>
    <row r="1998" spans="14:15">
      <c r="N1998" s="23">
        <v>40841</v>
      </c>
      <c r="O1998" s="22">
        <v>6.7249999999999996</v>
      </c>
    </row>
    <row r="1999" spans="14:15">
      <c r="N1999" s="23">
        <v>40842</v>
      </c>
      <c r="O1999" s="22">
        <v>6.7320000000000002</v>
      </c>
    </row>
    <row r="2000" spans="14:15">
      <c r="N2000" s="23">
        <v>40843</v>
      </c>
      <c r="O2000" s="22">
        <v>6.8520000000000003</v>
      </c>
    </row>
    <row r="2001" spans="14:15">
      <c r="N2001" s="23">
        <v>40844</v>
      </c>
      <c r="O2001" s="22">
        <v>6.8730000000000002</v>
      </c>
    </row>
    <row r="2002" spans="14:15">
      <c r="N2002" s="23">
        <v>40847</v>
      </c>
      <c r="O2002" s="22">
        <v>7.0110000000000001</v>
      </c>
    </row>
    <row r="2003" spans="14:15">
      <c r="N2003" s="23">
        <v>40848</v>
      </c>
      <c r="O2003" s="22">
        <v>6.9879999999999995</v>
      </c>
    </row>
    <row r="2004" spans="14:15">
      <c r="N2004" s="23">
        <v>40849</v>
      </c>
      <c r="O2004" s="22">
        <v>6.9610000000000003</v>
      </c>
    </row>
    <row r="2005" spans="14:15">
      <c r="N2005" s="23">
        <v>40850</v>
      </c>
      <c r="O2005" s="22">
        <v>6.93</v>
      </c>
    </row>
    <row r="2006" spans="14:15">
      <c r="N2006" s="23">
        <v>40851</v>
      </c>
      <c r="O2006" s="22">
        <v>7.056</v>
      </c>
    </row>
    <row r="2007" spans="14:15">
      <c r="N2007" s="23">
        <v>40854</v>
      </c>
      <c r="O2007" s="22">
        <v>6.9930000000000003</v>
      </c>
    </row>
    <row r="2008" spans="14:15">
      <c r="N2008" s="23">
        <v>40855</v>
      </c>
      <c r="O2008" s="22">
        <v>6.9779999999999998</v>
      </c>
    </row>
    <row r="2009" spans="14:15">
      <c r="N2009" s="23">
        <v>40856</v>
      </c>
      <c r="O2009" s="22">
        <v>6.9269999999999996</v>
      </c>
    </row>
    <row r="2010" spans="14:15">
      <c r="N2010" s="23">
        <v>40857</v>
      </c>
      <c r="O2010" s="22">
        <v>6.8620000000000001</v>
      </c>
    </row>
    <row r="2011" spans="14:15">
      <c r="N2011" s="23">
        <v>40858</v>
      </c>
      <c r="O2011" s="22">
        <v>6.8309999999999995</v>
      </c>
    </row>
    <row r="2012" spans="14:15">
      <c r="N2012" s="23">
        <v>40861</v>
      </c>
      <c r="O2012" s="22">
        <v>6.8449999999999998</v>
      </c>
    </row>
    <row r="2013" spans="14:15">
      <c r="N2013" s="23">
        <v>40862</v>
      </c>
      <c r="O2013" s="22">
        <v>6.8280000000000003</v>
      </c>
    </row>
    <row r="2014" spans="14:15">
      <c r="N2014" s="23">
        <v>40863</v>
      </c>
      <c r="O2014" s="22">
        <v>6.7830000000000004</v>
      </c>
    </row>
    <row r="2015" spans="14:15">
      <c r="N2015" s="23">
        <v>40864</v>
      </c>
      <c r="O2015" s="22">
        <v>6.766</v>
      </c>
    </row>
    <row r="2016" spans="14:15">
      <c r="N2016" s="23">
        <v>40865</v>
      </c>
      <c r="O2016" s="22">
        <v>6.7519999999999998</v>
      </c>
    </row>
    <row r="2017" spans="14:15">
      <c r="N2017" s="23">
        <v>40868</v>
      </c>
      <c r="O2017" s="22">
        <v>6.7</v>
      </c>
    </row>
    <row r="2018" spans="14:15">
      <c r="N2018" s="23">
        <v>40869</v>
      </c>
      <c r="O2018" s="22">
        <v>6.71</v>
      </c>
    </row>
    <row r="2019" spans="14:15">
      <c r="N2019" s="23">
        <v>40870</v>
      </c>
      <c r="O2019" s="22">
        <v>6.6580000000000004</v>
      </c>
    </row>
    <row r="2020" spans="14:15">
      <c r="N2020" s="23">
        <v>40871</v>
      </c>
      <c r="O2020" s="22">
        <v>6.6769999999999996</v>
      </c>
    </row>
    <row r="2021" spans="14:15">
      <c r="N2021" s="23">
        <v>40872</v>
      </c>
      <c r="O2021" s="22">
        <v>6.6820000000000004</v>
      </c>
    </row>
    <row r="2022" spans="14:15">
      <c r="N2022" s="23">
        <v>40875</v>
      </c>
      <c r="O2022" s="22">
        <v>6.774</v>
      </c>
    </row>
    <row r="2023" spans="14:15">
      <c r="N2023" s="23">
        <v>40876</v>
      </c>
      <c r="O2023" s="22">
        <v>6.8209999999999997</v>
      </c>
    </row>
    <row r="2024" spans="14:15">
      <c r="N2024" s="23">
        <v>40877</v>
      </c>
      <c r="O2024" s="22">
        <v>6.8019999999999996</v>
      </c>
    </row>
    <row r="2025" spans="14:15">
      <c r="N2025" s="23">
        <v>40878</v>
      </c>
      <c r="O2025" s="22">
        <v>6.8890000000000002</v>
      </c>
    </row>
    <row r="2026" spans="14:15">
      <c r="N2026" s="23">
        <v>40879</v>
      </c>
      <c r="O2026" s="22">
        <v>6.9169999999999998</v>
      </c>
    </row>
    <row r="2027" spans="14:15">
      <c r="N2027" s="23">
        <v>40882</v>
      </c>
      <c r="O2027" s="22">
        <v>6.8819999999999997</v>
      </c>
    </row>
    <row r="2028" spans="14:15">
      <c r="N2028" s="23">
        <v>40883</v>
      </c>
      <c r="O2028" s="22">
        <v>6.8860000000000001</v>
      </c>
    </row>
    <row r="2029" spans="14:15">
      <c r="N2029" s="23">
        <v>40884</v>
      </c>
      <c r="O2029" s="22">
        <v>6.89</v>
      </c>
    </row>
    <row r="2030" spans="14:15">
      <c r="N2030" s="23">
        <v>40885</v>
      </c>
      <c r="O2030" s="22">
        <v>6.8559999999999999</v>
      </c>
    </row>
    <row r="2031" spans="14:15">
      <c r="N2031" s="23">
        <v>40886</v>
      </c>
      <c r="O2031" s="22">
        <v>6.7770000000000001</v>
      </c>
    </row>
    <row r="2032" spans="14:15">
      <c r="N2032" s="23">
        <v>40889</v>
      </c>
      <c r="O2032" s="22">
        <v>6.7409999999999997</v>
      </c>
    </row>
    <row r="2033" spans="14:15">
      <c r="N2033" s="23">
        <v>40890</v>
      </c>
      <c r="O2033" s="22">
        <v>6.7050000000000001</v>
      </c>
    </row>
    <row r="2034" spans="14:15">
      <c r="N2034" s="23">
        <v>40891</v>
      </c>
      <c r="O2034" s="22">
        <v>6.7240000000000002</v>
      </c>
    </row>
    <row r="2035" spans="14:15">
      <c r="N2035" s="23">
        <v>40892</v>
      </c>
      <c r="O2035" s="22">
        <v>6.7279999999999998</v>
      </c>
    </row>
    <row r="2036" spans="14:15">
      <c r="N2036" s="23">
        <v>40893</v>
      </c>
      <c r="O2036" s="22">
        <v>6.7240000000000002</v>
      </c>
    </row>
    <row r="2037" spans="14:15">
      <c r="N2037" s="23">
        <v>40896</v>
      </c>
      <c r="O2037" s="22">
        <v>6.6280000000000001</v>
      </c>
    </row>
    <row r="2038" spans="14:15">
      <c r="N2038" s="23">
        <v>40897</v>
      </c>
      <c r="O2038" s="22">
        <v>6.7320000000000002</v>
      </c>
    </row>
    <row r="2039" spans="14:15">
      <c r="N2039" s="23">
        <v>40898</v>
      </c>
      <c r="O2039" s="22">
        <v>6.7780000000000005</v>
      </c>
    </row>
    <row r="2040" spans="14:15">
      <c r="N2040" s="23">
        <v>40899</v>
      </c>
      <c r="O2040" s="22">
        <v>6.7839999999999998</v>
      </c>
    </row>
    <row r="2041" spans="14:15">
      <c r="N2041" s="23">
        <v>40900</v>
      </c>
      <c r="O2041" s="22">
        <v>6.7960000000000003</v>
      </c>
    </row>
    <row r="2042" spans="14:15">
      <c r="N2042" s="23">
        <v>40903</v>
      </c>
      <c r="O2042" s="22">
        <v>6.7510000000000003</v>
      </c>
    </row>
    <row r="2043" spans="14:15">
      <c r="N2043" s="23">
        <v>40904</v>
      </c>
      <c r="O2043" s="22">
        <v>6.734</v>
      </c>
    </row>
    <row r="2044" spans="14:15">
      <c r="N2044" s="23">
        <v>40905</v>
      </c>
      <c r="O2044" s="22">
        <v>6.7450000000000001</v>
      </c>
    </row>
    <row r="2045" spans="14:15">
      <c r="N2045" s="23">
        <v>40906</v>
      </c>
      <c r="O2045" s="22">
        <v>6.7140000000000004</v>
      </c>
    </row>
    <row r="2046" spans="14:15">
      <c r="N2046" s="23">
        <v>40907</v>
      </c>
      <c r="O2046" s="22">
        <v>6.6310000000000002</v>
      </c>
    </row>
    <row r="2047" spans="14:15">
      <c r="N2047" s="23">
        <v>40910</v>
      </c>
      <c r="O2047" s="22">
        <v>6.6630000000000003</v>
      </c>
    </row>
    <row r="2048" spans="14:15">
      <c r="N2048" s="23">
        <v>40911</v>
      </c>
      <c r="O2048" s="22">
        <v>6.6959999999999997</v>
      </c>
    </row>
    <row r="2049" spans="14:15">
      <c r="N2049" s="23">
        <v>40912</v>
      </c>
      <c r="O2049" s="22">
        <v>6.6909999999999998</v>
      </c>
    </row>
    <row r="2050" spans="14:15">
      <c r="N2050" s="23">
        <v>40913</v>
      </c>
      <c r="O2050" s="22">
        <v>6.6760000000000002</v>
      </c>
    </row>
    <row r="2051" spans="14:15">
      <c r="N2051" s="23">
        <v>40914</v>
      </c>
      <c r="O2051" s="22">
        <v>6.6340000000000003</v>
      </c>
    </row>
    <row r="2052" spans="14:15">
      <c r="N2052" s="23">
        <v>40917</v>
      </c>
      <c r="O2052" s="22">
        <v>6.6360000000000001</v>
      </c>
    </row>
    <row r="2053" spans="14:15">
      <c r="N2053" s="23">
        <v>40918</v>
      </c>
      <c r="O2053" s="22">
        <v>6.6539999999999999</v>
      </c>
    </row>
    <row r="2054" spans="14:15">
      <c r="N2054" s="23">
        <v>40919</v>
      </c>
      <c r="O2054" s="22">
        <v>6.633</v>
      </c>
    </row>
    <row r="2055" spans="14:15">
      <c r="N2055" s="23">
        <v>40920</v>
      </c>
      <c r="O2055" s="22">
        <v>6.6619999999999999</v>
      </c>
    </row>
    <row r="2056" spans="14:15">
      <c r="N2056" s="23">
        <v>40921</v>
      </c>
      <c r="O2056" s="22">
        <v>6.6850000000000005</v>
      </c>
    </row>
    <row r="2057" spans="14:15">
      <c r="N2057" s="23">
        <v>40924</v>
      </c>
      <c r="O2057" s="22">
        <v>6.6630000000000003</v>
      </c>
    </row>
    <row r="2058" spans="14:15">
      <c r="N2058" s="23">
        <v>40925</v>
      </c>
      <c r="O2058" s="22">
        <v>6.718</v>
      </c>
    </row>
    <row r="2059" spans="14:15">
      <c r="N2059" s="23">
        <v>40926</v>
      </c>
      <c r="O2059" s="22">
        <v>6.758</v>
      </c>
    </row>
    <row r="2060" spans="14:15">
      <c r="N2060" s="23">
        <v>40927</v>
      </c>
      <c r="O2060" s="22">
        <v>6.8070000000000004</v>
      </c>
    </row>
    <row r="2061" spans="14:15">
      <c r="N2061" s="23">
        <v>40928</v>
      </c>
      <c r="O2061" s="22">
        <v>6.79</v>
      </c>
    </row>
    <row r="2062" spans="14:15">
      <c r="N2062" s="23">
        <v>40931</v>
      </c>
      <c r="O2062" s="22">
        <v>6.8250000000000002</v>
      </c>
    </row>
    <row r="2063" spans="14:15">
      <c r="N2063" s="23">
        <v>40932</v>
      </c>
      <c r="O2063" s="22">
        <v>6.883</v>
      </c>
    </row>
    <row r="2064" spans="14:15">
      <c r="N2064" s="23">
        <v>40933</v>
      </c>
      <c r="O2064" s="22">
        <v>6.952</v>
      </c>
    </row>
    <row r="2065" spans="14:15">
      <c r="N2065" s="23">
        <v>40934</v>
      </c>
      <c r="O2065" s="22">
        <v>6.8920000000000003</v>
      </c>
    </row>
    <row r="2066" spans="14:15">
      <c r="N2066" s="23">
        <v>40935</v>
      </c>
      <c r="O2066" s="22">
        <v>6.851</v>
      </c>
    </row>
    <row r="2067" spans="14:15">
      <c r="N2067" s="23">
        <v>40938</v>
      </c>
      <c r="O2067" s="22">
        <v>6.7729999999999997</v>
      </c>
    </row>
    <row r="2068" spans="14:15">
      <c r="N2068" s="23">
        <v>40939</v>
      </c>
      <c r="O2068" s="22">
        <v>6.7789999999999999</v>
      </c>
    </row>
    <row r="2069" spans="14:15">
      <c r="N2069" s="23">
        <v>40940</v>
      </c>
      <c r="O2069" s="22">
        <v>6.7729999999999997</v>
      </c>
    </row>
    <row r="2070" spans="14:15">
      <c r="N2070" s="23">
        <v>40941</v>
      </c>
      <c r="O2070" s="22">
        <v>6.8230000000000004</v>
      </c>
    </row>
    <row r="2071" spans="14:15">
      <c r="N2071" s="23">
        <v>40942</v>
      </c>
      <c r="O2071" s="22">
        <v>6.8789999999999996</v>
      </c>
    </row>
    <row r="2072" spans="14:15">
      <c r="N2072" s="23">
        <v>40945</v>
      </c>
      <c r="O2072" s="22">
        <v>6.83</v>
      </c>
    </row>
    <row r="2073" spans="14:15">
      <c r="N2073" s="23">
        <v>40946</v>
      </c>
      <c r="O2073" s="22">
        <v>6.8689999999999998</v>
      </c>
    </row>
    <row r="2074" spans="14:15">
      <c r="N2074" s="23">
        <v>40947</v>
      </c>
      <c r="O2074" s="22">
        <v>6.9260000000000002</v>
      </c>
    </row>
    <row r="2075" spans="14:15">
      <c r="N2075" s="23">
        <v>40948</v>
      </c>
      <c r="O2075" s="22">
        <v>6.9379999999999997</v>
      </c>
    </row>
    <row r="2076" spans="14:15">
      <c r="N2076" s="23">
        <v>40949</v>
      </c>
      <c r="O2076" s="22">
        <v>6.8949999999999996</v>
      </c>
    </row>
    <row r="2077" spans="14:15">
      <c r="N2077" s="23">
        <v>40952</v>
      </c>
      <c r="O2077" s="22">
        <v>6.9240000000000004</v>
      </c>
    </row>
    <row r="2078" spans="14:15">
      <c r="N2078" s="23">
        <v>40953</v>
      </c>
      <c r="O2078" s="22">
        <v>6.9649999999999999</v>
      </c>
    </row>
    <row r="2079" spans="14:15">
      <c r="N2079" s="23">
        <v>40954</v>
      </c>
      <c r="O2079" s="22">
        <v>6.9829999999999997</v>
      </c>
    </row>
    <row r="2080" spans="14:15">
      <c r="N2080" s="23">
        <v>40955</v>
      </c>
      <c r="O2080" s="22">
        <v>7.0060000000000002</v>
      </c>
    </row>
    <row r="2081" spans="14:15">
      <c r="N2081" s="23">
        <v>40956</v>
      </c>
      <c r="O2081" s="22">
        <v>7.0629999999999997</v>
      </c>
    </row>
    <row r="2082" spans="14:15">
      <c r="N2082" s="23">
        <v>40959</v>
      </c>
      <c r="O2082" s="22">
        <v>7.0970000000000004</v>
      </c>
    </row>
    <row r="2083" spans="14:15">
      <c r="N2083" s="23">
        <v>40960</v>
      </c>
      <c r="O2083" s="22">
        <v>7.0919999999999996</v>
      </c>
    </row>
    <row r="2084" spans="14:15">
      <c r="N2084" s="23">
        <v>40961</v>
      </c>
      <c r="O2084" s="22">
        <v>7.1120000000000001</v>
      </c>
    </row>
    <row r="2085" spans="14:15">
      <c r="N2085" s="23">
        <v>40962</v>
      </c>
      <c r="O2085" s="22">
        <v>7.0919999999999996</v>
      </c>
    </row>
    <row r="2086" spans="14:15">
      <c r="N2086" s="23">
        <v>40963</v>
      </c>
      <c r="O2086" s="22">
        <v>7.2140000000000004</v>
      </c>
    </row>
    <row r="2087" spans="14:15">
      <c r="N2087" s="23">
        <v>40966</v>
      </c>
      <c r="O2087" s="22">
        <v>7.1520000000000001</v>
      </c>
    </row>
    <row r="2088" spans="14:15">
      <c r="N2088" s="23">
        <v>40967</v>
      </c>
      <c r="O2088" s="22">
        <v>7.1470000000000002</v>
      </c>
    </row>
    <row r="2089" spans="14:15">
      <c r="N2089" s="23">
        <v>40968</v>
      </c>
      <c r="O2089" s="22">
        <v>7.2510000000000003</v>
      </c>
    </row>
    <row r="2090" spans="14:15">
      <c r="N2090" s="23">
        <v>40969</v>
      </c>
      <c r="O2090" s="22">
        <v>7.2750000000000004</v>
      </c>
    </row>
    <row r="2091" spans="14:15">
      <c r="N2091" s="23">
        <v>40970</v>
      </c>
      <c r="O2091" s="22">
        <v>7.335</v>
      </c>
    </row>
    <row r="2092" spans="14:15">
      <c r="N2092" s="23">
        <v>40973</v>
      </c>
      <c r="O2092" s="22">
        <v>7.29</v>
      </c>
    </row>
    <row r="2093" spans="14:15">
      <c r="N2093" s="23">
        <v>40974</v>
      </c>
      <c r="O2093" s="22">
        <v>7.194</v>
      </c>
    </row>
    <row r="2094" spans="14:15">
      <c r="N2094" s="23">
        <v>40975</v>
      </c>
      <c r="O2094" s="22">
        <v>7.22</v>
      </c>
    </row>
    <row r="2095" spans="14:15">
      <c r="N2095" s="23">
        <v>40976</v>
      </c>
      <c r="O2095" s="22">
        <v>7.3049999999999997</v>
      </c>
    </row>
    <row r="2096" spans="14:15">
      <c r="N2096" s="23">
        <v>40977</v>
      </c>
      <c r="O2096" s="22">
        <v>7.383</v>
      </c>
    </row>
    <row r="2097" spans="14:15">
      <c r="N2097" s="23">
        <v>40980</v>
      </c>
      <c r="O2097" s="22">
        <v>7.3170000000000002</v>
      </c>
    </row>
    <row r="2098" spans="14:15">
      <c r="N2098" s="23">
        <v>40981</v>
      </c>
      <c r="O2098" s="22">
        <v>7.3870000000000005</v>
      </c>
    </row>
    <row r="2099" spans="14:15">
      <c r="N2099" s="23">
        <v>40982</v>
      </c>
      <c r="O2099" s="22">
        <v>7.39</v>
      </c>
    </row>
    <row r="2100" spans="14:15">
      <c r="N2100" s="23">
        <v>40983</v>
      </c>
      <c r="O2100" s="22">
        <v>7.4329999999999998</v>
      </c>
    </row>
    <row r="2101" spans="14:15">
      <c r="N2101" s="23">
        <v>40984</v>
      </c>
      <c r="O2101" s="22">
        <v>7.4109999999999996</v>
      </c>
    </row>
    <row r="2102" spans="14:15">
      <c r="N2102" s="23">
        <v>40987</v>
      </c>
      <c r="O2102" s="22">
        <v>7.44</v>
      </c>
    </row>
    <row r="2103" spans="14:15">
      <c r="N2103" s="23">
        <v>40988</v>
      </c>
      <c r="O2103" s="22">
        <v>7.4210000000000003</v>
      </c>
    </row>
    <row r="2104" spans="14:15">
      <c r="N2104" s="23">
        <v>40989</v>
      </c>
      <c r="O2104" s="22">
        <v>7.38</v>
      </c>
    </row>
    <row r="2105" spans="14:15">
      <c r="N2105" s="23">
        <v>40990</v>
      </c>
      <c r="O2105" s="22">
        <v>7.29</v>
      </c>
    </row>
    <row r="2106" spans="14:15">
      <c r="N2106" s="23">
        <v>40991</v>
      </c>
      <c r="O2106" s="22">
        <v>7.2519999999999998</v>
      </c>
    </row>
    <row r="2107" spans="14:15">
      <c r="N2107" s="23">
        <v>40994</v>
      </c>
      <c r="O2107" s="22">
        <v>7.31</v>
      </c>
    </row>
    <row r="2108" spans="14:15">
      <c r="N2108" s="23">
        <v>40995</v>
      </c>
      <c r="O2108" s="22">
        <v>7.3179999999999996</v>
      </c>
    </row>
    <row r="2109" spans="14:15">
      <c r="N2109" s="23">
        <v>40996</v>
      </c>
      <c r="O2109" s="22">
        <v>7.2880000000000003</v>
      </c>
    </row>
    <row r="2110" spans="14:15">
      <c r="N2110" s="23">
        <v>40997</v>
      </c>
      <c r="O2110" s="22">
        <v>7.2439999999999998</v>
      </c>
    </row>
    <row r="2111" spans="14:15">
      <c r="N2111" s="23">
        <v>40998</v>
      </c>
      <c r="O2111" s="22">
        <v>7.3220000000000001</v>
      </c>
    </row>
    <row r="2112" spans="14:15">
      <c r="N2112" s="23">
        <v>41001</v>
      </c>
      <c r="O2112" s="22">
        <v>7.2880000000000003</v>
      </c>
    </row>
    <row r="2113" spans="14:15">
      <c r="N2113" s="23">
        <v>41002</v>
      </c>
      <c r="O2113" s="22">
        <v>7.3520000000000003</v>
      </c>
    </row>
    <row r="2114" spans="14:15">
      <c r="N2114" s="23">
        <v>41003</v>
      </c>
      <c r="O2114" s="22">
        <v>7.2930000000000001</v>
      </c>
    </row>
    <row r="2115" spans="14:15">
      <c r="N2115" s="23">
        <v>41004</v>
      </c>
      <c r="O2115" s="22">
        <v>7.2930000000000001</v>
      </c>
    </row>
    <row r="2116" spans="14:15">
      <c r="N2116" s="23">
        <v>41005</v>
      </c>
      <c r="O2116" s="22">
        <v>7.2249999999999996</v>
      </c>
    </row>
    <row r="2117" spans="14:15">
      <c r="N2117" s="23">
        <v>41008</v>
      </c>
      <c r="O2117" s="22">
        <v>7.1589999999999998</v>
      </c>
    </row>
    <row r="2118" spans="14:15">
      <c r="N2118" s="23">
        <v>41009</v>
      </c>
      <c r="O2118" s="22">
        <v>7.0780000000000003</v>
      </c>
    </row>
    <row r="2119" spans="14:15">
      <c r="N2119" s="23">
        <v>41010</v>
      </c>
      <c r="O2119" s="22">
        <v>7.07</v>
      </c>
    </row>
    <row r="2120" spans="14:15">
      <c r="N2120" s="23">
        <v>41011</v>
      </c>
      <c r="O2120" s="22">
        <v>7.1269999999999998</v>
      </c>
    </row>
    <row r="2121" spans="14:15">
      <c r="N2121" s="23">
        <v>41012</v>
      </c>
      <c r="O2121" s="22">
        <v>7.1289999999999996</v>
      </c>
    </row>
    <row r="2122" spans="14:15">
      <c r="N2122" s="23">
        <v>41015</v>
      </c>
      <c r="O2122" s="22">
        <v>7.0709999999999997</v>
      </c>
    </row>
    <row r="2123" spans="14:15">
      <c r="N2123" s="23">
        <v>41016</v>
      </c>
      <c r="O2123" s="22">
        <v>7.125</v>
      </c>
    </row>
    <row r="2124" spans="14:15">
      <c r="N2124" s="23">
        <v>41017</v>
      </c>
      <c r="O2124" s="22">
        <v>7.1319999999999997</v>
      </c>
    </row>
    <row r="2125" spans="14:15">
      <c r="N2125" s="23">
        <v>41018</v>
      </c>
      <c r="O2125" s="22">
        <v>7.1589999999999998</v>
      </c>
    </row>
    <row r="2126" spans="14:15">
      <c r="N2126" s="23">
        <v>41019</v>
      </c>
      <c r="O2126" s="22">
        <v>7.1580000000000004</v>
      </c>
    </row>
    <row r="2127" spans="14:15">
      <c r="N2127" s="23">
        <v>41022</v>
      </c>
      <c r="O2127" s="22">
        <v>7.117</v>
      </c>
    </row>
    <row r="2128" spans="14:15">
      <c r="N2128" s="23">
        <v>41023</v>
      </c>
      <c r="O2128" s="22">
        <v>7.1340000000000003</v>
      </c>
    </row>
    <row r="2129" spans="14:15">
      <c r="N2129" s="23">
        <v>41024</v>
      </c>
      <c r="O2129" s="22">
        <v>7.1470000000000002</v>
      </c>
    </row>
    <row r="2130" spans="14:15">
      <c r="N2130" s="23">
        <v>41025</v>
      </c>
      <c r="O2130" s="22">
        <v>7.1539999999999999</v>
      </c>
    </row>
    <row r="2131" spans="14:15">
      <c r="N2131" s="23">
        <v>41026</v>
      </c>
      <c r="O2131" s="22">
        <v>7.0960000000000001</v>
      </c>
    </row>
    <row r="2132" spans="14:15">
      <c r="N2132" s="23">
        <v>41029</v>
      </c>
      <c r="O2132" s="22">
        <v>7.0629999999999997</v>
      </c>
    </row>
    <row r="2133" spans="14:15">
      <c r="N2133" s="23">
        <v>41030</v>
      </c>
      <c r="O2133" s="22">
        <v>7.0860000000000003</v>
      </c>
    </row>
    <row r="2134" spans="14:15">
      <c r="N2134" s="23">
        <v>41031</v>
      </c>
      <c r="O2134" s="22">
        <v>7.0970000000000004</v>
      </c>
    </row>
    <row r="2135" spans="14:15">
      <c r="N2135" s="23">
        <v>41032</v>
      </c>
      <c r="O2135" s="22">
        <v>7.093</v>
      </c>
    </row>
    <row r="2136" spans="14:15">
      <c r="N2136" s="23">
        <v>41033</v>
      </c>
      <c r="O2136" s="22">
        <v>7.0389999999999997</v>
      </c>
    </row>
    <row r="2137" spans="14:15">
      <c r="N2137" s="23">
        <v>41036</v>
      </c>
      <c r="O2137" s="22">
        <v>7.0259999999999998</v>
      </c>
    </row>
    <row r="2138" spans="14:15">
      <c r="N2138" s="23">
        <v>41037</v>
      </c>
      <c r="O2138" s="22">
        <v>7.0259999999999998</v>
      </c>
    </row>
    <row r="2139" spans="14:15">
      <c r="N2139" s="23">
        <v>41038</v>
      </c>
      <c r="O2139" s="22">
        <v>6.9559999999999995</v>
      </c>
    </row>
    <row r="2140" spans="14:15">
      <c r="N2140" s="23">
        <v>41039</v>
      </c>
      <c r="O2140" s="22">
        <v>6.9939999999999998</v>
      </c>
    </row>
    <row r="2141" spans="14:15">
      <c r="N2141" s="23">
        <v>41040</v>
      </c>
      <c r="O2141" s="22">
        <v>6.9559999999999995</v>
      </c>
    </row>
    <row r="2142" spans="14:15">
      <c r="N2142" s="23">
        <v>41043</v>
      </c>
      <c r="O2142" s="22">
        <v>6.9290000000000003</v>
      </c>
    </row>
    <row r="2143" spans="14:15">
      <c r="N2143" s="23">
        <v>41044</v>
      </c>
      <c r="O2143" s="22">
        <v>6.9370000000000003</v>
      </c>
    </row>
    <row r="2144" spans="14:15">
      <c r="N2144" s="23">
        <v>41045</v>
      </c>
      <c r="O2144" s="22">
        <v>6.8890000000000002</v>
      </c>
    </row>
    <row r="2145" spans="14:15">
      <c r="N2145" s="23">
        <v>41046</v>
      </c>
      <c r="O2145" s="22">
        <v>6.7990000000000004</v>
      </c>
    </row>
    <row r="2146" spans="14:15">
      <c r="N2146" s="23">
        <v>41047</v>
      </c>
      <c r="O2146" s="22">
        <v>6.7610000000000001</v>
      </c>
    </row>
    <row r="2147" spans="14:15">
      <c r="N2147" s="23">
        <v>41050</v>
      </c>
      <c r="O2147" s="22">
        <v>6.7919999999999998</v>
      </c>
    </row>
    <row r="2148" spans="14:15">
      <c r="N2148" s="23">
        <v>41051</v>
      </c>
      <c r="O2148" s="22">
        <v>6.85</v>
      </c>
    </row>
    <row r="2149" spans="14:15">
      <c r="N2149" s="23">
        <v>41052</v>
      </c>
      <c r="O2149" s="22">
        <v>6.7629999999999999</v>
      </c>
    </row>
    <row r="2150" spans="14:15">
      <c r="N2150" s="23">
        <v>41053</v>
      </c>
      <c r="O2150" s="22">
        <v>6.7549999999999999</v>
      </c>
    </row>
    <row r="2151" spans="14:15">
      <c r="N2151" s="23">
        <v>41054</v>
      </c>
      <c r="O2151" s="22">
        <v>6.7240000000000002</v>
      </c>
    </row>
    <row r="2152" spans="14:15">
      <c r="N2152" s="23">
        <v>41057</v>
      </c>
      <c r="O2152" s="22">
        <v>6.7560000000000002</v>
      </c>
    </row>
    <row r="2153" spans="14:15">
      <c r="N2153" s="23">
        <v>41058</v>
      </c>
      <c r="O2153" s="22">
        <v>6.7610000000000001</v>
      </c>
    </row>
    <row r="2154" spans="14:15">
      <c r="N2154" s="23">
        <v>41059</v>
      </c>
      <c r="O2154" s="22">
        <v>6.7080000000000002</v>
      </c>
    </row>
    <row r="2155" spans="14:15">
      <c r="N2155" s="23">
        <v>41060</v>
      </c>
      <c r="O2155" s="22">
        <v>6.6289999999999996</v>
      </c>
    </row>
    <row r="2156" spans="14:15">
      <c r="N2156" s="23">
        <v>41061</v>
      </c>
      <c r="O2156" s="22">
        <v>6.6079999999999997</v>
      </c>
    </row>
    <row r="2157" spans="14:15">
      <c r="N2157" s="23">
        <v>41064</v>
      </c>
      <c r="O2157" s="22">
        <v>6.6390000000000002</v>
      </c>
    </row>
    <row r="2158" spans="14:15">
      <c r="N2158" s="23">
        <v>41065</v>
      </c>
      <c r="O2158" s="22">
        <v>6.6779999999999999</v>
      </c>
    </row>
    <row r="2159" spans="14:15">
      <c r="N2159" s="23">
        <v>41066</v>
      </c>
      <c r="O2159" s="22">
        <v>6.7460000000000004</v>
      </c>
    </row>
    <row r="2160" spans="14:15">
      <c r="N2160" s="23">
        <v>41067</v>
      </c>
      <c r="O2160" s="22">
        <v>6.8339999999999996</v>
      </c>
    </row>
    <row r="2161" spans="14:15">
      <c r="N2161" s="23">
        <v>41068</v>
      </c>
      <c r="O2161" s="22">
        <v>6.7709999999999999</v>
      </c>
    </row>
    <row r="2162" spans="14:15">
      <c r="N2162" s="23">
        <v>41071</v>
      </c>
      <c r="O2162" s="22">
        <v>6.7759999999999998</v>
      </c>
    </row>
    <row r="2163" spans="14:15">
      <c r="N2163" s="23">
        <v>41072</v>
      </c>
      <c r="O2163" s="22">
        <v>6.8019999999999996</v>
      </c>
    </row>
    <row r="2164" spans="14:15">
      <c r="N2164" s="23">
        <v>41073</v>
      </c>
      <c r="O2164" s="22">
        <v>6.8090000000000002</v>
      </c>
    </row>
    <row r="2165" spans="14:15">
      <c r="N2165" s="23">
        <v>41074</v>
      </c>
      <c r="O2165" s="22">
        <v>6.8170000000000002</v>
      </c>
    </row>
    <row r="2166" spans="14:15">
      <c r="N2166" s="23">
        <v>41075</v>
      </c>
      <c r="O2166" s="22">
        <v>6.7549999999999999</v>
      </c>
    </row>
    <row r="2167" spans="14:15">
      <c r="N2167" s="23">
        <v>41078</v>
      </c>
      <c r="O2167" s="22">
        <v>6.8230000000000004</v>
      </c>
    </row>
    <row r="2168" spans="14:15">
      <c r="N2168" s="23">
        <v>41079</v>
      </c>
      <c r="O2168" s="22">
        <v>6.835</v>
      </c>
    </row>
    <row r="2169" spans="14:15">
      <c r="N2169" s="23">
        <v>41080</v>
      </c>
      <c r="O2169" s="22">
        <v>6.9059999999999997</v>
      </c>
    </row>
    <row r="2170" spans="14:15">
      <c r="N2170" s="23">
        <v>41081</v>
      </c>
      <c r="O2170" s="22">
        <v>6.9619999999999997</v>
      </c>
    </row>
    <row r="2171" spans="14:15">
      <c r="N2171" s="23">
        <v>41082</v>
      </c>
      <c r="O2171" s="22">
        <v>6.9399999999999995</v>
      </c>
    </row>
    <row r="2172" spans="14:15">
      <c r="N2172" s="23">
        <v>41085</v>
      </c>
      <c r="O2172" s="22">
        <v>6.8570000000000002</v>
      </c>
    </row>
    <row r="2173" spans="14:15">
      <c r="N2173" s="23">
        <v>41086</v>
      </c>
      <c r="O2173" s="22">
        <v>6.87</v>
      </c>
    </row>
    <row r="2174" spans="14:15">
      <c r="N2174" s="23">
        <v>41087</v>
      </c>
      <c r="O2174" s="22">
        <v>6.899</v>
      </c>
    </row>
    <row r="2175" spans="14:15">
      <c r="N2175" s="23">
        <v>41088</v>
      </c>
      <c r="O2175" s="22">
        <v>6.859</v>
      </c>
    </row>
    <row r="2176" spans="14:15">
      <c r="N2176" s="23">
        <v>41089</v>
      </c>
      <c r="O2176" s="22">
        <v>6.9950000000000001</v>
      </c>
    </row>
    <row r="2177" spans="14:15">
      <c r="N2177" s="23">
        <v>41092</v>
      </c>
      <c r="O2177" s="22">
        <v>6.9459999999999997</v>
      </c>
    </row>
    <row r="2178" spans="14:15">
      <c r="N2178" s="23">
        <v>41093</v>
      </c>
      <c r="O2178" s="22">
        <v>7.0410000000000004</v>
      </c>
    </row>
    <row r="2179" spans="14:15">
      <c r="N2179" s="23">
        <v>41094</v>
      </c>
      <c r="O2179" s="22">
        <v>7.0209999999999999</v>
      </c>
    </row>
    <row r="2180" spans="14:15">
      <c r="N2180" s="23">
        <v>41095</v>
      </c>
      <c r="O2180" s="22">
        <v>7.0439999999999996</v>
      </c>
    </row>
    <row r="2181" spans="14:15">
      <c r="N2181" s="23">
        <v>41096</v>
      </c>
      <c r="O2181" s="22">
        <v>6.992</v>
      </c>
    </row>
    <row r="2182" spans="14:15">
      <c r="N2182" s="23">
        <v>41099</v>
      </c>
      <c r="O2182" s="22">
        <v>6.9640000000000004</v>
      </c>
    </row>
    <row r="2183" spans="14:15">
      <c r="N2183" s="23">
        <v>41100</v>
      </c>
      <c r="O2183" s="22">
        <v>6.9690000000000003</v>
      </c>
    </row>
    <row r="2184" spans="14:15">
      <c r="N2184" s="23">
        <v>41101</v>
      </c>
      <c r="O2184" s="22">
        <v>6.9859999999999998</v>
      </c>
    </row>
    <row r="2185" spans="14:15">
      <c r="N2185" s="23">
        <v>41102</v>
      </c>
      <c r="O2185" s="22">
        <v>6.8739999999999997</v>
      </c>
    </row>
    <row r="2186" spans="14:15">
      <c r="N2186" s="23">
        <v>41103</v>
      </c>
      <c r="O2186" s="22">
        <v>6.899</v>
      </c>
    </row>
    <row r="2187" spans="14:15">
      <c r="N2187" s="23">
        <v>41106</v>
      </c>
      <c r="O2187" s="22">
        <v>6.8870000000000005</v>
      </c>
    </row>
    <row r="2188" spans="14:15">
      <c r="N2188" s="23">
        <v>41107</v>
      </c>
      <c r="O2188" s="22">
        <v>6.9089999999999998</v>
      </c>
    </row>
    <row r="2189" spans="14:15">
      <c r="N2189" s="23">
        <v>41108</v>
      </c>
      <c r="O2189" s="22">
        <v>6.9009999999999998</v>
      </c>
    </row>
    <row r="2190" spans="14:15">
      <c r="N2190" s="23">
        <v>41109</v>
      </c>
      <c r="O2190" s="22">
        <v>6.9039999999999999</v>
      </c>
    </row>
    <row r="2191" spans="14:15">
      <c r="N2191" s="23">
        <v>41110</v>
      </c>
      <c r="O2191" s="22">
        <v>6.87</v>
      </c>
    </row>
    <row r="2192" spans="14:15">
      <c r="N2192" s="23">
        <v>41113</v>
      </c>
      <c r="O2192" s="22">
        <v>6.8179999999999996</v>
      </c>
    </row>
    <row r="2193" spans="14:15">
      <c r="N2193" s="23">
        <v>41114</v>
      </c>
      <c r="O2193" s="22">
        <v>6.8010000000000002</v>
      </c>
    </row>
    <row r="2194" spans="14:15">
      <c r="N2194" s="23">
        <v>41115</v>
      </c>
      <c r="O2194" s="22">
        <v>6.806</v>
      </c>
    </row>
    <row r="2195" spans="14:15">
      <c r="N2195" s="23">
        <v>41116</v>
      </c>
      <c r="O2195" s="22">
        <v>6.8369999999999997</v>
      </c>
    </row>
    <row r="2196" spans="14:15">
      <c r="N2196" s="23">
        <v>41117</v>
      </c>
      <c r="O2196" s="22">
        <v>6.8949999999999996</v>
      </c>
    </row>
    <row r="2197" spans="14:15">
      <c r="N2197" s="23">
        <v>41120</v>
      </c>
      <c r="O2197" s="22">
        <v>6.8739999999999997</v>
      </c>
    </row>
    <row r="2198" spans="14:15">
      <c r="N2198" s="23">
        <v>41121</v>
      </c>
      <c r="O2198" s="22">
        <v>6.91</v>
      </c>
    </row>
    <row r="2199" spans="14:15">
      <c r="N2199" s="23">
        <v>41122</v>
      </c>
      <c r="O2199" s="22">
        <v>6.9559999999999995</v>
      </c>
    </row>
    <row r="2200" spans="14:15">
      <c r="N2200" s="23">
        <v>41123</v>
      </c>
      <c r="O2200" s="22">
        <v>6.9059999999999997</v>
      </c>
    </row>
    <row r="2201" spans="14:15">
      <c r="N2201" s="23">
        <v>41124</v>
      </c>
      <c r="O2201" s="22">
        <v>6.92</v>
      </c>
    </row>
    <row r="2202" spans="14:15">
      <c r="N2202" s="23">
        <v>41127</v>
      </c>
      <c r="O2202" s="22">
        <v>6.9379999999999997</v>
      </c>
    </row>
    <row r="2203" spans="14:15">
      <c r="N2203" s="23">
        <v>41128</v>
      </c>
      <c r="O2203" s="22">
        <v>6.9619999999999997</v>
      </c>
    </row>
    <row r="2204" spans="14:15">
      <c r="N2204" s="23">
        <v>41129</v>
      </c>
      <c r="O2204" s="22">
        <v>6.9399999999999995</v>
      </c>
    </row>
    <row r="2205" spans="14:15">
      <c r="N2205" s="23">
        <v>41130</v>
      </c>
      <c r="O2205" s="22">
        <v>6.968</v>
      </c>
    </row>
    <row r="2206" spans="14:15">
      <c r="N2206" s="23">
        <v>41131</v>
      </c>
      <c r="O2206" s="22">
        <v>6.9219999999999997</v>
      </c>
    </row>
    <row r="2207" spans="14:15">
      <c r="N2207" s="23">
        <v>41134</v>
      </c>
      <c r="O2207" s="22">
        <v>6.9320000000000004</v>
      </c>
    </row>
    <row r="2208" spans="14:15">
      <c r="N2208" s="23">
        <v>41135</v>
      </c>
      <c r="O2208" s="22">
        <v>6.9660000000000002</v>
      </c>
    </row>
    <row r="2209" spans="14:15">
      <c r="N2209" s="23">
        <v>41136</v>
      </c>
      <c r="O2209" s="22">
        <v>6.98</v>
      </c>
    </row>
    <row r="2210" spans="14:15">
      <c r="N2210" s="23">
        <v>41137</v>
      </c>
      <c r="O2210" s="22">
        <v>7.0010000000000003</v>
      </c>
    </row>
    <row r="2211" spans="14:15">
      <c r="N2211" s="23">
        <v>41138</v>
      </c>
      <c r="O2211" s="22">
        <v>7.01</v>
      </c>
    </row>
    <row r="2212" spans="14:15">
      <c r="N2212" s="23">
        <v>41141</v>
      </c>
      <c r="O2212" s="22">
        <v>6.9950000000000001</v>
      </c>
    </row>
    <row r="2213" spans="14:15">
      <c r="N2213" s="23">
        <v>41142</v>
      </c>
      <c r="O2213" s="22">
        <v>7.008</v>
      </c>
    </row>
    <row r="2214" spans="14:15">
      <c r="N2214" s="23">
        <v>41143</v>
      </c>
      <c r="O2214" s="22">
        <v>6.9450000000000003</v>
      </c>
    </row>
    <row r="2215" spans="14:15">
      <c r="N2215" s="23">
        <v>41144</v>
      </c>
      <c r="O2215" s="22">
        <v>6.93</v>
      </c>
    </row>
    <row r="2216" spans="14:15">
      <c r="N2216" s="23">
        <v>41145</v>
      </c>
      <c r="O2216" s="22">
        <v>6.9320000000000004</v>
      </c>
    </row>
    <row r="2217" spans="14:15">
      <c r="N2217" s="23">
        <v>41148</v>
      </c>
      <c r="O2217" s="22">
        <v>6.9399999999999995</v>
      </c>
    </row>
    <row r="2218" spans="14:15">
      <c r="N2218" s="23">
        <v>41149</v>
      </c>
      <c r="O2218" s="22">
        <v>6.915</v>
      </c>
    </row>
    <row r="2219" spans="14:15">
      <c r="N2219" s="23">
        <v>41150</v>
      </c>
      <c r="O2219" s="22">
        <v>6.9340000000000002</v>
      </c>
    </row>
    <row r="2220" spans="14:15">
      <c r="N2220" s="23">
        <v>41151</v>
      </c>
      <c r="O2220" s="22">
        <v>6.9219999999999997</v>
      </c>
    </row>
    <row r="2221" spans="14:15">
      <c r="N2221" s="23">
        <v>41152</v>
      </c>
      <c r="O2221" s="22">
        <v>6.915</v>
      </c>
    </row>
    <row r="2222" spans="14:15">
      <c r="N2222" s="23">
        <v>41155</v>
      </c>
      <c r="O2222" s="22">
        <v>6.9160000000000004</v>
      </c>
    </row>
    <row r="2223" spans="14:15">
      <c r="N2223" s="23">
        <v>41156</v>
      </c>
      <c r="O2223" s="22">
        <v>6.9169999999999998</v>
      </c>
    </row>
    <row r="2224" spans="14:15">
      <c r="N2224" s="23">
        <v>41157</v>
      </c>
      <c r="O2224" s="22">
        <v>6.8979999999999997</v>
      </c>
    </row>
    <row r="2225" spans="14:15">
      <c r="N2225" s="23">
        <v>41158</v>
      </c>
      <c r="O2225" s="22">
        <v>6.9569999999999999</v>
      </c>
    </row>
    <row r="2226" spans="14:15">
      <c r="N2226" s="23">
        <v>41159</v>
      </c>
      <c r="O2226" s="22">
        <v>6.9240000000000004</v>
      </c>
    </row>
    <row r="2227" spans="14:15">
      <c r="N2227" s="23">
        <v>41162</v>
      </c>
      <c r="O2227" s="22">
        <v>6.9320000000000004</v>
      </c>
    </row>
    <row r="2228" spans="14:15">
      <c r="N2228" s="23">
        <v>41163</v>
      </c>
      <c r="O2228" s="22">
        <v>6.8959999999999999</v>
      </c>
    </row>
    <row r="2229" spans="14:15">
      <c r="N2229" s="23">
        <v>41164</v>
      </c>
      <c r="O2229" s="22">
        <v>6.9109999999999996</v>
      </c>
    </row>
    <row r="2230" spans="14:15">
      <c r="N2230" s="23">
        <v>41165</v>
      </c>
      <c r="O2230" s="22">
        <v>6.8860000000000001</v>
      </c>
    </row>
    <row r="2231" spans="14:15">
      <c r="N2231" s="23">
        <v>41166</v>
      </c>
      <c r="O2231" s="22">
        <v>7.0209999999999999</v>
      </c>
    </row>
    <row r="2232" spans="14:15">
      <c r="N2232" s="23">
        <v>41169</v>
      </c>
      <c r="O2232" s="22">
        <v>7.0469999999999997</v>
      </c>
    </row>
    <row r="2233" spans="14:15">
      <c r="N2233" s="23">
        <v>41170</v>
      </c>
      <c r="O2233" s="22">
        <v>7.0449999999999999</v>
      </c>
    </row>
    <row r="2234" spans="14:15">
      <c r="N2234" s="23">
        <v>41171</v>
      </c>
      <c r="O2234" s="22">
        <v>7.0259999999999998</v>
      </c>
    </row>
    <row r="2235" spans="14:15">
      <c r="N2235" s="23">
        <v>41172</v>
      </c>
      <c r="O2235" s="22">
        <v>6.9909999999999997</v>
      </c>
    </row>
    <row r="2236" spans="14:15">
      <c r="N2236" s="23">
        <v>41173</v>
      </c>
      <c r="O2236" s="22">
        <v>6.9829999999999997</v>
      </c>
    </row>
    <row r="2237" spans="14:15">
      <c r="N2237" s="23">
        <v>41176</v>
      </c>
      <c r="O2237" s="22">
        <v>6.9450000000000003</v>
      </c>
    </row>
    <row r="2238" spans="14:15">
      <c r="N2238" s="23">
        <v>41177</v>
      </c>
      <c r="O2238" s="22">
        <v>6.9509999999999996</v>
      </c>
    </row>
    <row r="2239" spans="14:15">
      <c r="N2239" s="23">
        <v>41178</v>
      </c>
      <c r="O2239" s="22">
        <v>6.944</v>
      </c>
    </row>
    <row r="2240" spans="14:15">
      <c r="N2240" s="23">
        <v>41179</v>
      </c>
      <c r="O2240" s="22">
        <v>6.9559999999999995</v>
      </c>
    </row>
    <row r="2241" spans="14:15">
      <c r="N2241" s="23">
        <v>41180</v>
      </c>
      <c r="O2241" s="22">
        <v>7.0039999999999996</v>
      </c>
    </row>
    <row r="2242" spans="14:15">
      <c r="N2242" s="23">
        <v>41183</v>
      </c>
      <c r="O2242" s="22">
        <v>7.0090000000000003</v>
      </c>
    </row>
    <row r="2243" spans="14:15">
      <c r="N2243" s="23">
        <v>41184</v>
      </c>
      <c r="O2243" s="22">
        <v>7.0179999999999998</v>
      </c>
    </row>
    <row r="2244" spans="14:15">
      <c r="N2244" s="23">
        <v>41185</v>
      </c>
      <c r="O2244" s="22">
        <v>7.0490000000000004</v>
      </c>
    </row>
    <row r="2245" spans="14:15">
      <c r="N2245" s="23">
        <v>41186</v>
      </c>
      <c r="O2245" s="22">
        <v>7.0540000000000003</v>
      </c>
    </row>
    <row r="2246" spans="14:15">
      <c r="N2246" s="23">
        <v>41187</v>
      </c>
      <c r="O2246" s="22">
        <v>7.0810000000000004</v>
      </c>
    </row>
    <row r="2247" spans="14:15">
      <c r="N2247" s="23">
        <v>41190</v>
      </c>
      <c r="O2247" s="22">
        <v>7.0469999999999997</v>
      </c>
    </row>
    <row r="2248" spans="14:15">
      <c r="N2248" s="23">
        <v>41191</v>
      </c>
      <c r="O2248" s="22">
        <v>7.0419999999999998</v>
      </c>
    </row>
    <row r="2249" spans="14:15">
      <c r="N2249" s="23">
        <v>41192</v>
      </c>
      <c r="O2249" s="22">
        <v>7.0149999999999997</v>
      </c>
    </row>
    <row r="2250" spans="14:15">
      <c r="N2250" s="23">
        <v>41193</v>
      </c>
      <c r="O2250" s="22">
        <v>7.0350000000000001</v>
      </c>
    </row>
    <row r="2251" spans="14:15">
      <c r="N2251" s="23">
        <v>41194</v>
      </c>
      <c r="O2251" s="22">
        <v>7.0590000000000002</v>
      </c>
    </row>
    <row r="2252" spans="14:15">
      <c r="N2252" s="23">
        <v>41197</v>
      </c>
      <c r="O2252" s="22">
        <v>7.0839999999999996</v>
      </c>
    </row>
    <row r="2253" spans="14:15">
      <c r="N2253" s="23">
        <v>41198</v>
      </c>
      <c r="O2253" s="22">
        <v>7.1289999999999996</v>
      </c>
    </row>
    <row r="2254" spans="14:15">
      <c r="N2254" s="23">
        <v>41199</v>
      </c>
      <c r="O2254" s="22">
        <v>7.1420000000000003</v>
      </c>
    </row>
    <row r="2255" spans="14:15">
      <c r="N2255" s="23">
        <v>41200</v>
      </c>
      <c r="O2255" s="22">
        <v>7.1760000000000002</v>
      </c>
    </row>
    <row r="2256" spans="14:15">
      <c r="N2256" s="23">
        <v>41201</v>
      </c>
      <c r="O2256" s="22">
        <v>7.181</v>
      </c>
    </row>
    <row r="2257" spans="14:15">
      <c r="N2257" s="23">
        <v>41204</v>
      </c>
      <c r="O2257" s="22">
        <v>7.2409999999999997</v>
      </c>
    </row>
    <row r="2258" spans="14:15">
      <c r="N2258" s="23">
        <v>41205</v>
      </c>
      <c r="O2258" s="22">
        <v>7.23</v>
      </c>
    </row>
    <row r="2259" spans="14:15">
      <c r="N2259" s="23">
        <v>41206</v>
      </c>
      <c r="O2259" s="22">
        <v>7.2270000000000003</v>
      </c>
    </row>
    <row r="2260" spans="14:15">
      <c r="N2260" s="23">
        <v>41207</v>
      </c>
      <c r="O2260" s="22">
        <v>7.319</v>
      </c>
    </row>
    <row r="2261" spans="14:15">
      <c r="N2261" s="23">
        <v>41208</v>
      </c>
      <c r="O2261" s="22">
        <v>7.2590000000000003</v>
      </c>
    </row>
    <row r="2262" spans="14:15">
      <c r="N2262" s="23">
        <v>41211</v>
      </c>
      <c r="O2262" s="22">
        <v>7.2690000000000001</v>
      </c>
    </row>
    <row r="2263" spans="14:15">
      <c r="N2263" s="23">
        <v>41212</v>
      </c>
      <c r="O2263" s="22">
        <v>7.2969999999999997</v>
      </c>
    </row>
    <row r="2264" spans="14:15">
      <c r="N2264" s="23">
        <v>41213</v>
      </c>
      <c r="O2264" s="22">
        <v>7.319</v>
      </c>
    </row>
    <row r="2265" spans="14:15">
      <c r="N2265" s="23">
        <v>41214</v>
      </c>
      <c r="O2265" s="22">
        <v>7.3410000000000002</v>
      </c>
    </row>
    <row r="2266" spans="14:15">
      <c r="N2266" s="23">
        <v>41215</v>
      </c>
      <c r="O2266" s="22">
        <v>7.3689999999999998</v>
      </c>
    </row>
    <row r="2267" spans="14:15">
      <c r="N2267" s="23">
        <v>41218</v>
      </c>
      <c r="O2267" s="22">
        <v>7.3449999999999998</v>
      </c>
    </row>
    <row r="2268" spans="14:15">
      <c r="N2268" s="23">
        <v>41219</v>
      </c>
      <c r="O2268" s="22">
        <v>7.37</v>
      </c>
    </row>
    <row r="2269" spans="14:15">
      <c r="N2269" s="23">
        <v>41220</v>
      </c>
      <c r="O2269" s="22">
        <v>7.3639999999999999</v>
      </c>
    </row>
    <row r="2270" spans="14:15">
      <c r="N2270" s="23">
        <v>41221</v>
      </c>
      <c r="O2270" s="22">
        <v>7.2869999999999999</v>
      </c>
    </row>
    <row r="2271" spans="14:15">
      <c r="N2271" s="23">
        <v>41222</v>
      </c>
      <c r="O2271" s="22">
        <v>7.2880000000000003</v>
      </c>
    </row>
    <row r="2272" spans="14:15">
      <c r="N2272" s="23">
        <v>41225</v>
      </c>
      <c r="O2272" s="22">
        <v>7.29</v>
      </c>
    </row>
    <row r="2273" spans="14:15">
      <c r="N2273" s="23">
        <v>41226</v>
      </c>
      <c r="O2273" s="22">
        <v>7.2889999999999997</v>
      </c>
    </row>
    <row r="2274" spans="14:15">
      <c r="N2274" s="23">
        <v>41227</v>
      </c>
      <c r="O2274" s="22">
        <v>7.3819999999999997</v>
      </c>
    </row>
    <row r="2275" spans="14:15">
      <c r="N2275" s="23">
        <v>41228</v>
      </c>
      <c r="O2275" s="22">
        <v>7.4560000000000004</v>
      </c>
    </row>
    <row r="2276" spans="14:15">
      <c r="N2276" s="23">
        <v>41229</v>
      </c>
      <c r="O2276" s="22">
        <v>7.4470000000000001</v>
      </c>
    </row>
    <row r="2277" spans="14:15">
      <c r="N2277" s="23">
        <v>41232</v>
      </c>
      <c r="O2277" s="22">
        <v>7.4980000000000002</v>
      </c>
    </row>
    <row r="2278" spans="14:15">
      <c r="N2278" s="23">
        <v>41233</v>
      </c>
      <c r="O2278" s="22">
        <v>7.5410000000000004</v>
      </c>
    </row>
    <row r="2279" spans="14:15">
      <c r="N2279" s="23">
        <v>41234</v>
      </c>
      <c r="O2279" s="22">
        <v>7.6260000000000003</v>
      </c>
    </row>
    <row r="2280" spans="14:15">
      <c r="N2280" s="23">
        <v>41235</v>
      </c>
      <c r="O2280" s="22">
        <v>7.5969999999999995</v>
      </c>
    </row>
    <row r="2281" spans="14:15">
      <c r="N2281" s="23">
        <v>41236</v>
      </c>
      <c r="O2281" s="22">
        <v>7.5910000000000002</v>
      </c>
    </row>
    <row r="2282" spans="14:15">
      <c r="N2282" s="23">
        <v>41239</v>
      </c>
      <c r="O2282" s="22">
        <v>7.5590000000000002</v>
      </c>
    </row>
    <row r="2283" spans="14:15">
      <c r="N2283" s="23">
        <v>41240</v>
      </c>
      <c r="O2283" s="22">
        <v>7.5600000000000005</v>
      </c>
    </row>
    <row r="2284" spans="14:15">
      <c r="N2284" s="23">
        <v>41241</v>
      </c>
      <c r="O2284" s="22">
        <v>7.5590000000000002</v>
      </c>
    </row>
    <row r="2285" spans="14:15">
      <c r="N2285" s="23">
        <v>41242</v>
      </c>
      <c r="O2285" s="22">
        <v>7.5819999999999999</v>
      </c>
    </row>
    <row r="2286" spans="14:15">
      <c r="N2286" s="23">
        <v>41243</v>
      </c>
      <c r="O2286" s="22">
        <v>7.62</v>
      </c>
    </row>
    <row r="2287" spans="14:15">
      <c r="N2287" s="23">
        <v>41246</v>
      </c>
      <c r="O2287" s="22">
        <v>7.5910000000000002</v>
      </c>
    </row>
    <row r="2288" spans="14:15">
      <c r="N2288" s="23">
        <v>41247</v>
      </c>
      <c r="O2288" s="22">
        <v>7.5570000000000004</v>
      </c>
    </row>
    <row r="2289" spans="14:15">
      <c r="N2289" s="23">
        <v>41248</v>
      </c>
      <c r="O2289" s="22">
        <v>7.6219999999999999</v>
      </c>
    </row>
    <row r="2290" spans="14:15">
      <c r="N2290" s="23">
        <v>41249</v>
      </c>
      <c r="O2290" s="22">
        <v>7.6070000000000002</v>
      </c>
    </row>
    <row r="2291" spans="14:15">
      <c r="N2291" s="23">
        <v>41250</v>
      </c>
      <c r="O2291" s="22">
        <v>7.6239999999999997</v>
      </c>
    </row>
    <row r="2292" spans="14:15">
      <c r="N2292" s="23">
        <v>41253</v>
      </c>
      <c r="O2292" s="22">
        <v>7.6420000000000003</v>
      </c>
    </row>
    <row r="2293" spans="14:15">
      <c r="N2293" s="23">
        <v>41254</v>
      </c>
      <c r="O2293" s="22">
        <v>7.6769999999999996</v>
      </c>
    </row>
    <row r="2294" spans="14:15">
      <c r="N2294" s="23">
        <v>41255</v>
      </c>
      <c r="O2294" s="22">
        <v>7.7560000000000002</v>
      </c>
    </row>
    <row r="2295" spans="14:15">
      <c r="N2295" s="23">
        <v>41256</v>
      </c>
      <c r="O2295" s="22">
        <v>7.7859999999999996</v>
      </c>
    </row>
    <row r="2296" spans="14:15">
      <c r="N2296" s="23">
        <v>41257</v>
      </c>
      <c r="O2296" s="22">
        <v>7.7670000000000003</v>
      </c>
    </row>
    <row r="2297" spans="14:15">
      <c r="N2297" s="23">
        <v>41260</v>
      </c>
      <c r="O2297" s="22">
        <v>7.8230000000000004</v>
      </c>
    </row>
    <row r="2298" spans="14:15">
      <c r="N2298" s="23">
        <v>41261</v>
      </c>
      <c r="O2298" s="22">
        <v>7.8520000000000003</v>
      </c>
    </row>
    <row r="2299" spans="14:15">
      <c r="N2299" s="23">
        <v>41262</v>
      </c>
      <c r="O2299" s="22">
        <v>7.8719999999999999</v>
      </c>
    </row>
    <row r="2300" spans="14:15">
      <c r="N2300" s="23">
        <v>41263</v>
      </c>
      <c r="O2300" s="22">
        <v>7.85</v>
      </c>
    </row>
    <row r="2301" spans="14:15">
      <c r="N2301" s="23">
        <v>41264</v>
      </c>
      <c r="O2301" s="22">
        <v>7.8339999999999996</v>
      </c>
    </row>
    <row r="2302" spans="14:15">
      <c r="N2302" s="23">
        <v>41267</v>
      </c>
      <c r="O2302" s="22">
        <v>7.9109999999999996</v>
      </c>
    </row>
    <row r="2303" spans="14:15">
      <c r="N2303" s="23">
        <v>41268</v>
      </c>
      <c r="O2303" s="22">
        <v>7.8959999999999999</v>
      </c>
    </row>
    <row r="2304" spans="14:15">
      <c r="N2304" s="23">
        <v>41269</v>
      </c>
      <c r="O2304" s="22">
        <v>7.9820000000000002</v>
      </c>
    </row>
    <row r="2305" spans="14:15">
      <c r="N2305" s="23">
        <v>41270</v>
      </c>
      <c r="O2305" s="22">
        <v>8.0289999999999999</v>
      </c>
    </row>
    <row r="2306" spans="14:15">
      <c r="N2306" s="23">
        <v>41271</v>
      </c>
      <c r="O2306" s="22">
        <v>8.0440000000000005</v>
      </c>
    </row>
    <row r="2307" spans="14:15">
      <c r="N2307" s="23">
        <v>41274</v>
      </c>
      <c r="O2307" s="22">
        <v>8.1539999999999999</v>
      </c>
    </row>
    <row r="2308" spans="14:15">
      <c r="N2308" s="23">
        <v>41275</v>
      </c>
      <c r="O2308" s="22">
        <v>8.1509999999999998</v>
      </c>
    </row>
    <row r="2309" spans="14:15">
      <c r="N2309" s="23">
        <v>41276</v>
      </c>
      <c r="O2309" s="22">
        <v>8.2149999999999999</v>
      </c>
    </row>
    <row r="2310" spans="14:15">
      <c r="N2310" s="23">
        <v>41277</v>
      </c>
      <c r="O2310" s="22">
        <v>8.2050000000000001</v>
      </c>
    </row>
    <row r="2311" spans="14:15">
      <c r="N2311" s="23">
        <v>41278</v>
      </c>
      <c r="O2311" s="22">
        <v>8.2949999999999999</v>
      </c>
    </row>
    <row r="2312" spans="14:15">
      <c r="N2312" s="23">
        <v>41281</v>
      </c>
      <c r="O2312" s="22">
        <v>8.2560000000000002</v>
      </c>
    </row>
    <row r="2313" spans="14:15">
      <c r="N2313" s="23">
        <v>41282</v>
      </c>
      <c r="O2313" s="22">
        <v>8.18</v>
      </c>
    </row>
    <row r="2314" spans="14:15">
      <c r="N2314" s="23">
        <v>41283</v>
      </c>
      <c r="O2314" s="22">
        <v>8.2880000000000003</v>
      </c>
    </row>
    <row r="2315" spans="14:15">
      <c r="N2315" s="23">
        <v>41284</v>
      </c>
      <c r="O2315" s="22">
        <v>8.3879999999999999</v>
      </c>
    </row>
    <row r="2316" spans="14:15">
      <c r="N2316" s="23">
        <v>41285</v>
      </c>
      <c r="O2316" s="22">
        <v>8.44</v>
      </c>
    </row>
    <row r="2317" spans="14:15">
      <c r="N2317" s="23">
        <v>41288</v>
      </c>
      <c r="O2317" s="22">
        <v>8.4719999999999995</v>
      </c>
    </row>
    <row r="2318" spans="14:15">
      <c r="N2318" s="23">
        <v>41289</v>
      </c>
      <c r="O2318" s="22">
        <v>8.3930000000000007</v>
      </c>
    </row>
    <row r="2319" spans="14:15">
      <c r="N2319" s="23">
        <v>41290</v>
      </c>
      <c r="O2319" s="22">
        <v>8.3509999999999991</v>
      </c>
    </row>
    <row r="2320" spans="14:15">
      <c r="N2320" s="23">
        <v>41291</v>
      </c>
      <c r="O2320" s="22">
        <v>8.5009999999999994</v>
      </c>
    </row>
    <row r="2321" spans="14:15">
      <c r="N2321" s="23">
        <v>41292</v>
      </c>
      <c r="O2321" s="22">
        <v>8.5120000000000005</v>
      </c>
    </row>
    <row r="2322" spans="14:15">
      <c r="N2322" s="23">
        <v>41295</v>
      </c>
      <c r="O2322" s="22">
        <v>8.4290000000000003</v>
      </c>
    </row>
    <row r="2323" spans="14:15">
      <c r="N2323" s="23">
        <v>41296</v>
      </c>
      <c r="O2323" s="22">
        <v>8.34</v>
      </c>
    </row>
    <row r="2324" spans="14:15">
      <c r="N2324" s="23">
        <v>41297</v>
      </c>
      <c r="O2324" s="22">
        <v>8.3030000000000008</v>
      </c>
    </row>
    <row r="2325" spans="14:15">
      <c r="N2325" s="23">
        <v>41298</v>
      </c>
      <c r="O2325" s="22">
        <v>8.4489999999999998</v>
      </c>
    </row>
    <row r="2326" spans="14:15">
      <c r="N2326" s="23">
        <v>41299</v>
      </c>
      <c r="O2326" s="22">
        <v>8.4390000000000001</v>
      </c>
    </row>
    <row r="2327" spans="14:15">
      <c r="N2327" s="23">
        <v>41302</v>
      </c>
      <c r="O2327" s="22">
        <v>8.3239999999999998</v>
      </c>
    </row>
    <row r="2328" spans="14:15">
      <c r="N2328" s="23">
        <v>41303</v>
      </c>
      <c r="O2328" s="22">
        <v>8.375</v>
      </c>
    </row>
    <row r="2329" spans="14:15">
      <c r="N2329" s="23">
        <v>41304</v>
      </c>
      <c r="O2329" s="22">
        <v>8.3759999999999994</v>
      </c>
    </row>
    <row r="2330" spans="14:15">
      <c r="N2330" s="23">
        <v>41305</v>
      </c>
      <c r="O2330" s="22">
        <v>8.4250000000000007</v>
      </c>
    </row>
    <row r="2331" spans="14:15">
      <c r="N2331" s="23">
        <v>41306</v>
      </c>
      <c r="O2331" s="22">
        <v>8.4770000000000003</v>
      </c>
    </row>
    <row r="2332" spans="14:15">
      <c r="N2332" s="23">
        <v>41309</v>
      </c>
      <c r="O2332" s="22">
        <v>8.4770000000000003</v>
      </c>
    </row>
    <row r="2333" spans="14:15">
      <c r="N2333" s="23">
        <v>41310</v>
      </c>
      <c r="O2333" s="22">
        <v>8.6189999999999998</v>
      </c>
    </row>
    <row r="2334" spans="14:15">
      <c r="N2334" s="23">
        <v>41311</v>
      </c>
      <c r="O2334" s="22">
        <v>8.5869999999999997</v>
      </c>
    </row>
    <row r="2335" spans="14:15">
      <c r="N2335" s="23">
        <v>41312</v>
      </c>
      <c r="O2335" s="22">
        <v>8.577</v>
      </c>
    </row>
    <row r="2336" spans="14:15">
      <c r="N2336" s="23">
        <v>41313</v>
      </c>
      <c r="O2336" s="22">
        <v>8.4689999999999994</v>
      </c>
    </row>
    <row r="2337" spans="14:15">
      <c r="N2337" s="23">
        <v>41316</v>
      </c>
      <c r="O2337" s="22">
        <v>8.6129999999999995</v>
      </c>
    </row>
    <row r="2338" spans="14:15">
      <c r="N2338" s="23">
        <v>41317</v>
      </c>
      <c r="O2338" s="22">
        <v>8.5689999999999991</v>
      </c>
    </row>
    <row r="2339" spans="14:15">
      <c r="N2339" s="23">
        <v>41318</v>
      </c>
      <c r="O2339" s="22">
        <v>8.5980000000000008</v>
      </c>
    </row>
    <row r="2340" spans="14:15">
      <c r="N2340" s="23">
        <v>41319</v>
      </c>
      <c r="O2340" s="22">
        <v>8.5809999999999995</v>
      </c>
    </row>
    <row r="2341" spans="14:15">
      <c r="N2341" s="23">
        <v>41320</v>
      </c>
      <c r="O2341" s="22">
        <v>8.6519999999999992</v>
      </c>
    </row>
    <row r="2342" spans="14:15">
      <c r="N2342" s="23">
        <v>41323</v>
      </c>
      <c r="O2342" s="22">
        <v>8.6750000000000007</v>
      </c>
    </row>
    <row r="2343" spans="14:15">
      <c r="N2343" s="23">
        <v>41324</v>
      </c>
      <c r="O2343" s="22">
        <v>8.6690000000000005</v>
      </c>
    </row>
    <row r="2344" spans="14:15">
      <c r="N2344" s="23">
        <v>41325</v>
      </c>
      <c r="O2344" s="22">
        <v>8.6479999999999997</v>
      </c>
    </row>
    <row r="2345" spans="14:15">
      <c r="N2345" s="23">
        <v>41326</v>
      </c>
      <c r="O2345" s="22">
        <v>8.5429999999999993</v>
      </c>
    </row>
    <row r="2346" spans="14:15">
      <c r="N2346" s="23">
        <v>41327</v>
      </c>
      <c r="O2346" s="22">
        <v>8.6029999999999998</v>
      </c>
    </row>
    <row r="2347" spans="14:15">
      <c r="N2347" s="23">
        <v>41330</v>
      </c>
      <c r="O2347" s="22">
        <v>8.4369999999999994</v>
      </c>
    </row>
    <row r="2348" spans="14:15">
      <c r="N2348" s="23">
        <v>41331</v>
      </c>
      <c r="O2348" s="22">
        <v>8.4380000000000006</v>
      </c>
    </row>
    <row r="2349" spans="14:15">
      <c r="N2349" s="23">
        <v>41332</v>
      </c>
      <c r="O2349" s="22">
        <v>8.5020000000000007</v>
      </c>
    </row>
    <row r="2350" spans="14:15">
      <c r="N2350" s="23">
        <v>41333</v>
      </c>
      <c r="O2350" s="22">
        <v>8.5229999999999997</v>
      </c>
    </row>
    <row r="2351" spans="14:15">
      <c r="N2351" s="23">
        <v>41334</v>
      </c>
      <c r="O2351" s="22">
        <v>8.6120000000000001</v>
      </c>
    </row>
    <row r="2352" spans="14:15">
      <c r="N2352" s="23">
        <v>41337</v>
      </c>
      <c r="O2352" s="22">
        <v>8.5679999999999996</v>
      </c>
    </row>
    <row r="2353" spans="14:15">
      <c r="N2353" s="23">
        <v>41338</v>
      </c>
      <c r="O2353" s="22">
        <v>8.5869999999999997</v>
      </c>
    </row>
    <row r="2354" spans="14:15">
      <c r="N2354" s="23">
        <v>41339</v>
      </c>
      <c r="O2354" s="22">
        <v>8.6620000000000008</v>
      </c>
    </row>
    <row r="2355" spans="14:15">
      <c r="N2355" s="23">
        <v>41340</v>
      </c>
      <c r="O2355" s="22">
        <v>8.7259999999999991</v>
      </c>
    </row>
    <row r="2356" spans="14:15">
      <c r="N2356" s="23">
        <v>41341</v>
      </c>
      <c r="O2356" s="22">
        <v>8.7970000000000006</v>
      </c>
    </row>
    <row r="2357" spans="14:15">
      <c r="N2357" s="23">
        <v>41344</v>
      </c>
      <c r="O2357" s="22">
        <v>8.77</v>
      </c>
    </row>
    <row r="2358" spans="14:15">
      <c r="N2358" s="23">
        <v>41345</v>
      </c>
      <c r="O2358" s="22">
        <v>8.7550000000000008</v>
      </c>
    </row>
    <row r="2359" spans="14:15">
      <c r="N2359" s="23">
        <v>41346</v>
      </c>
      <c r="O2359" s="22">
        <v>8.75</v>
      </c>
    </row>
    <row r="2360" spans="14:15">
      <c r="N2360" s="23">
        <v>41347</v>
      </c>
      <c r="O2360" s="22">
        <v>8.6760000000000002</v>
      </c>
    </row>
    <row r="2361" spans="14:15">
      <c r="N2361" s="23">
        <v>41348</v>
      </c>
      <c r="O2361" s="22">
        <v>8.5790000000000006</v>
      </c>
    </row>
    <row r="2362" spans="14:15">
      <c r="N2362" s="23">
        <v>41351</v>
      </c>
      <c r="O2362" s="22">
        <v>8.5419999999999998</v>
      </c>
    </row>
    <row r="2363" spans="14:15">
      <c r="N2363" s="23">
        <v>41352</v>
      </c>
      <c r="O2363" s="22">
        <v>8.5449999999999999</v>
      </c>
    </row>
    <row r="2364" spans="14:15">
      <c r="N2364" s="23">
        <v>41353</v>
      </c>
      <c r="O2364" s="22">
        <v>8.6039999999999992</v>
      </c>
    </row>
    <row r="2365" spans="14:15">
      <c r="N2365" s="23">
        <v>41354</v>
      </c>
      <c r="O2365" s="22">
        <v>8.5050000000000008</v>
      </c>
    </row>
    <row r="2366" spans="14:15">
      <c r="N2366" s="23">
        <v>41355</v>
      </c>
      <c r="O2366" s="22">
        <v>8.4510000000000005</v>
      </c>
    </row>
    <row r="2367" spans="14:15">
      <c r="N2367" s="23">
        <v>41358</v>
      </c>
      <c r="O2367" s="22">
        <v>8.4600000000000009</v>
      </c>
    </row>
    <row r="2368" spans="14:15">
      <c r="N2368" s="23">
        <v>41359</v>
      </c>
      <c r="O2368" s="22">
        <v>8.5280000000000005</v>
      </c>
    </row>
    <row r="2369" spans="14:15">
      <c r="N2369" s="23">
        <v>41360</v>
      </c>
      <c r="O2369" s="22">
        <v>8.5039999999999996</v>
      </c>
    </row>
    <row r="2370" spans="14:15">
      <c r="N2370" s="23">
        <v>41361</v>
      </c>
      <c r="O2370" s="22">
        <v>8.4540000000000006</v>
      </c>
    </row>
    <row r="2371" spans="14:15">
      <c r="N2371" s="23">
        <v>41362</v>
      </c>
      <c r="O2371" s="22">
        <v>8.4700000000000006</v>
      </c>
    </row>
    <row r="2372" spans="14:15">
      <c r="N2372" s="23">
        <v>41365</v>
      </c>
      <c r="O2372" s="22">
        <v>8.3670000000000009</v>
      </c>
    </row>
    <row r="2373" spans="14:15">
      <c r="N2373" s="23">
        <v>41366</v>
      </c>
      <c r="O2373" s="22">
        <v>8.3550000000000004</v>
      </c>
    </row>
    <row r="2374" spans="14:15">
      <c r="N2374" s="23">
        <v>41367</v>
      </c>
      <c r="O2374" s="22">
        <v>8.3049999999999997</v>
      </c>
    </row>
    <row r="2375" spans="14:15">
      <c r="N2375" s="23">
        <v>41368</v>
      </c>
      <c r="O2375" s="22">
        <v>8.5640000000000001</v>
      </c>
    </row>
    <row r="2376" spans="14:15">
      <c r="N2376" s="23">
        <v>41369</v>
      </c>
      <c r="O2376" s="22">
        <v>8.5830000000000002</v>
      </c>
    </row>
    <row r="2377" spans="14:15">
      <c r="N2377" s="23">
        <v>41372</v>
      </c>
      <c r="O2377" s="22">
        <v>8.6980000000000004</v>
      </c>
    </row>
    <row r="2378" spans="14:15">
      <c r="N2378" s="23">
        <v>41373</v>
      </c>
      <c r="O2378" s="22">
        <v>8.7050000000000001</v>
      </c>
    </row>
    <row r="2379" spans="14:15">
      <c r="N2379" s="23">
        <v>41374</v>
      </c>
      <c r="O2379" s="22">
        <v>8.7910000000000004</v>
      </c>
    </row>
    <row r="2380" spans="14:15">
      <c r="N2380" s="23">
        <v>41375</v>
      </c>
      <c r="O2380" s="22">
        <v>8.8219999999999992</v>
      </c>
    </row>
    <row r="2381" spans="14:15">
      <c r="N2381" s="23">
        <v>41376</v>
      </c>
      <c r="O2381" s="22">
        <v>8.7129999999999992</v>
      </c>
    </row>
    <row r="2382" spans="14:15">
      <c r="N2382" s="23">
        <v>41379</v>
      </c>
      <c r="O2382" s="22">
        <v>8.61</v>
      </c>
    </row>
    <row r="2383" spans="14:15">
      <c r="N2383" s="23">
        <v>41380</v>
      </c>
      <c r="O2383" s="22">
        <v>8.7550000000000008</v>
      </c>
    </row>
    <row r="2384" spans="14:15">
      <c r="N2384" s="23">
        <v>41381</v>
      </c>
      <c r="O2384" s="22">
        <v>8.75</v>
      </c>
    </row>
    <row r="2385" spans="14:15">
      <c r="N2385" s="23">
        <v>41382</v>
      </c>
      <c r="O2385" s="22">
        <v>8.7469999999999999</v>
      </c>
    </row>
    <row r="2386" spans="14:15">
      <c r="N2386" s="23">
        <v>41383</v>
      </c>
      <c r="O2386" s="22">
        <v>8.8870000000000005</v>
      </c>
    </row>
    <row r="2387" spans="14:15">
      <c r="N2387" s="23">
        <v>41386</v>
      </c>
      <c r="O2387" s="22">
        <v>8.8650000000000002</v>
      </c>
    </row>
    <row r="2388" spans="14:15">
      <c r="N2388" s="23">
        <v>41387</v>
      </c>
      <c r="O2388" s="22">
        <v>8.8840000000000003</v>
      </c>
    </row>
    <row r="2389" spans="14:15">
      <c r="N2389" s="23">
        <v>41388</v>
      </c>
      <c r="O2389" s="22">
        <v>8.9120000000000008</v>
      </c>
    </row>
    <row r="2390" spans="14:15">
      <c r="N2390" s="23">
        <v>41389</v>
      </c>
      <c r="O2390" s="22">
        <v>8.9290000000000003</v>
      </c>
    </row>
    <row r="2391" spans="14:15">
      <c r="N2391" s="23">
        <v>41390</v>
      </c>
      <c r="O2391" s="22">
        <v>8.8239999999999998</v>
      </c>
    </row>
    <row r="2392" spans="14:15">
      <c r="N2392" s="23">
        <v>41393</v>
      </c>
      <c r="O2392" s="22">
        <v>8.8539999999999992</v>
      </c>
    </row>
    <row r="2393" spans="14:15">
      <c r="N2393" s="23">
        <v>41394</v>
      </c>
      <c r="O2393" s="22">
        <v>8.85</v>
      </c>
    </row>
    <row r="2394" spans="14:15">
      <c r="N2394" s="23">
        <v>41395</v>
      </c>
      <c r="O2394" s="22">
        <v>8.8460000000000001</v>
      </c>
    </row>
    <row r="2395" spans="14:15">
      <c r="N2395" s="23">
        <v>41396</v>
      </c>
      <c r="O2395" s="22">
        <v>8.89</v>
      </c>
    </row>
    <row r="2396" spans="14:15">
      <c r="N2396" s="23">
        <v>41397</v>
      </c>
      <c r="O2396" s="22">
        <v>9.0210000000000008</v>
      </c>
    </row>
    <row r="2397" spans="14:15">
      <c r="N2397" s="23">
        <v>41400</v>
      </c>
      <c r="O2397" s="22">
        <v>9.07</v>
      </c>
    </row>
    <row r="2398" spans="14:15">
      <c r="N2398" s="23">
        <v>41401</v>
      </c>
      <c r="O2398" s="22">
        <v>9.0779999999999994</v>
      </c>
    </row>
    <row r="2399" spans="14:15">
      <c r="N2399" s="23">
        <v>41402</v>
      </c>
      <c r="O2399" s="22">
        <v>9.1170000000000009</v>
      </c>
    </row>
    <row r="2400" spans="14:15">
      <c r="N2400" s="23">
        <v>41403</v>
      </c>
      <c r="O2400" s="22">
        <v>9.2119999999999997</v>
      </c>
    </row>
    <row r="2401" spans="14:15">
      <c r="N2401" s="23">
        <v>41404</v>
      </c>
      <c r="O2401" s="22">
        <v>9.1859999999999999</v>
      </c>
    </row>
    <row r="2402" spans="14:15">
      <c r="N2402" s="23">
        <v>41407</v>
      </c>
      <c r="O2402" s="22">
        <v>9.1300000000000008</v>
      </c>
    </row>
    <row r="2403" spans="14:15">
      <c r="N2403" s="23">
        <v>41408</v>
      </c>
      <c r="O2403" s="22">
        <v>9.1859999999999999</v>
      </c>
    </row>
    <row r="2404" spans="14:15">
      <c r="N2404" s="23">
        <v>41409</v>
      </c>
      <c r="O2404" s="22">
        <v>9.1560000000000006</v>
      </c>
    </row>
    <row r="2405" spans="14:15">
      <c r="N2405" s="23">
        <v>41410</v>
      </c>
      <c r="O2405" s="22">
        <v>9.15</v>
      </c>
    </row>
    <row r="2406" spans="14:15">
      <c r="N2406" s="23">
        <v>41411</v>
      </c>
      <c r="O2406" s="22">
        <v>9.1989999999999998</v>
      </c>
    </row>
    <row r="2407" spans="14:15">
      <c r="N2407" s="23">
        <v>41414</v>
      </c>
      <c r="O2407" s="22">
        <v>9.1709999999999994</v>
      </c>
    </row>
    <row r="2408" spans="14:15">
      <c r="N2408" s="23">
        <v>41415</v>
      </c>
      <c r="O2408" s="22">
        <v>9.2189999999999994</v>
      </c>
    </row>
    <row r="2409" spans="14:15">
      <c r="N2409" s="23">
        <v>41416</v>
      </c>
      <c r="O2409" s="22">
        <v>9.2210000000000001</v>
      </c>
    </row>
    <row r="2410" spans="14:15">
      <c r="N2410" s="23">
        <v>41417</v>
      </c>
      <c r="O2410" s="22">
        <v>9.0389999999999997</v>
      </c>
    </row>
    <row r="2411" spans="14:15">
      <c r="N2411" s="23">
        <v>41418</v>
      </c>
      <c r="O2411" s="22">
        <v>8.9789999999999992</v>
      </c>
    </row>
    <row r="2412" spans="14:15">
      <c r="N2412" s="23">
        <v>41421</v>
      </c>
      <c r="O2412" s="22">
        <v>8.9909999999999997</v>
      </c>
    </row>
    <row r="2413" spans="14:15">
      <c r="N2413" s="23">
        <v>41422</v>
      </c>
      <c r="O2413" s="22">
        <v>9.0739999999999998</v>
      </c>
    </row>
    <row r="2414" spans="14:15">
      <c r="N2414" s="23">
        <v>41423</v>
      </c>
      <c r="O2414" s="22">
        <v>8.9310000000000009</v>
      </c>
    </row>
    <row r="2415" spans="14:15">
      <c r="N2415" s="23">
        <v>41424</v>
      </c>
      <c r="O2415" s="22">
        <v>8.9450000000000003</v>
      </c>
    </row>
    <row r="2416" spans="14:15">
      <c r="N2416" s="23">
        <v>41425</v>
      </c>
      <c r="O2416" s="22">
        <v>8.8849999999999998</v>
      </c>
    </row>
    <row r="2417" spans="14:15">
      <c r="N2417" s="23">
        <v>41428</v>
      </c>
      <c r="O2417" s="22">
        <v>8.8889999999999993</v>
      </c>
    </row>
    <row r="2418" spans="14:15">
      <c r="N2418" s="23">
        <v>41429</v>
      </c>
      <c r="O2418" s="22">
        <v>8.9049999999999994</v>
      </c>
    </row>
    <row r="2419" spans="14:15">
      <c r="N2419" s="23">
        <v>41430</v>
      </c>
      <c r="O2419" s="22">
        <v>8.8529999999999998</v>
      </c>
    </row>
    <row r="2420" spans="14:15">
      <c r="N2420" s="23">
        <v>41431</v>
      </c>
      <c r="O2420" s="22">
        <v>8.6649999999999991</v>
      </c>
    </row>
    <row r="2421" spans="14:15">
      <c r="N2421" s="23">
        <v>41432</v>
      </c>
      <c r="O2421" s="22">
        <v>8.7289999999999992</v>
      </c>
    </row>
    <row r="2422" spans="14:15">
      <c r="N2422" s="23">
        <v>41435</v>
      </c>
      <c r="O2422" s="22">
        <v>8.7539999999999996</v>
      </c>
    </row>
    <row r="2423" spans="14:15">
      <c r="N2423" s="23">
        <v>41436</v>
      </c>
      <c r="O2423" s="22">
        <v>8.4770000000000003</v>
      </c>
    </row>
    <row r="2424" spans="14:15">
      <c r="N2424" s="23">
        <v>41437</v>
      </c>
      <c r="O2424" s="22">
        <v>8.4879999999999995</v>
      </c>
    </row>
    <row r="2425" spans="14:15">
      <c r="N2425" s="23">
        <v>41438</v>
      </c>
      <c r="O2425" s="22">
        <v>8.44</v>
      </c>
    </row>
    <row r="2426" spans="14:15">
      <c r="N2426" s="23">
        <v>41439</v>
      </c>
      <c r="O2426" s="22">
        <v>8.3469999999999995</v>
      </c>
    </row>
    <row r="2427" spans="14:15">
      <c r="N2427" s="23">
        <v>41442</v>
      </c>
      <c r="O2427" s="22">
        <v>8.375</v>
      </c>
    </row>
    <row r="2428" spans="14:15">
      <c r="N2428" s="23">
        <v>41443</v>
      </c>
      <c r="O2428" s="22">
        <v>8.4179999999999993</v>
      </c>
    </row>
    <row r="2429" spans="14:15">
      <c r="N2429" s="23">
        <v>41444</v>
      </c>
      <c r="O2429" s="22">
        <v>8.4819999999999993</v>
      </c>
    </row>
    <row r="2430" spans="14:15">
      <c r="N2430" s="23">
        <v>41445</v>
      </c>
      <c r="O2430" s="22">
        <v>8.4329999999999998</v>
      </c>
    </row>
    <row r="2431" spans="14:15">
      <c r="N2431" s="23">
        <v>41446</v>
      </c>
      <c r="O2431" s="22">
        <v>8.4670000000000005</v>
      </c>
    </row>
    <row r="2432" spans="14:15">
      <c r="N2432" s="23">
        <v>41449</v>
      </c>
      <c r="O2432" s="22">
        <v>8.4209999999999994</v>
      </c>
    </row>
    <row r="2433" spans="14:15">
      <c r="N2433" s="23">
        <v>41450</v>
      </c>
      <c r="O2433" s="22">
        <v>8.4830000000000005</v>
      </c>
    </row>
    <row r="2434" spans="14:15">
      <c r="N2434" s="23">
        <v>41451</v>
      </c>
      <c r="O2434" s="22">
        <v>8.4570000000000007</v>
      </c>
    </row>
    <row r="2435" spans="14:15">
      <c r="N2435" s="23">
        <v>41452</v>
      </c>
      <c r="O2435" s="22">
        <v>8.58</v>
      </c>
    </row>
    <row r="2436" spans="14:15">
      <c r="N2436" s="23">
        <v>41453</v>
      </c>
      <c r="O2436" s="22">
        <v>8.68</v>
      </c>
    </row>
    <row r="2437" spans="14:15">
      <c r="N2437" s="23">
        <v>41456</v>
      </c>
      <c r="O2437" s="22">
        <v>8.7750000000000004</v>
      </c>
    </row>
    <row r="2438" spans="14:15">
      <c r="N2438" s="23">
        <v>41457</v>
      </c>
      <c r="O2438" s="22">
        <v>8.8670000000000009</v>
      </c>
    </row>
    <row r="2439" spans="14:15">
      <c r="N2439" s="23">
        <v>41458</v>
      </c>
      <c r="O2439" s="22">
        <v>8.7520000000000007</v>
      </c>
    </row>
    <row r="2440" spans="14:15">
      <c r="N2440" s="23">
        <v>41459</v>
      </c>
      <c r="O2440" s="22">
        <v>8.7759999999999998</v>
      </c>
    </row>
    <row r="2441" spans="14:15">
      <c r="N2441" s="23">
        <v>41460</v>
      </c>
      <c r="O2441" s="22">
        <v>8.8580000000000005</v>
      </c>
    </row>
    <row r="2442" spans="14:15">
      <c r="N2442" s="23">
        <v>41463</v>
      </c>
      <c r="O2442" s="22">
        <v>8.82</v>
      </c>
    </row>
    <row r="2443" spans="14:15">
      <c r="N2443" s="23">
        <v>41464</v>
      </c>
      <c r="O2443" s="22">
        <v>8.8580000000000005</v>
      </c>
    </row>
    <row r="2444" spans="14:15">
      <c r="N2444" s="23">
        <v>41465</v>
      </c>
      <c r="O2444" s="22">
        <v>8.7940000000000005</v>
      </c>
    </row>
    <row r="2445" spans="14:15">
      <c r="N2445" s="23">
        <v>41466</v>
      </c>
      <c r="O2445" s="22">
        <v>8.7940000000000005</v>
      </c>
    </row>
    <row r="2446" spans="14:15">
      <c r="N2446" s="23">
        <v>41467</v>
      </c>
      <c r="O2446" s="22">
        <v>8.8350000000000009</v>
      </c>
    </row>
    <row r="2447" spans="14:15">
      <c r="N2447" s="23">
        <v>41470</v>
      </c>
      <c r="O2447" s="22">
        <v>8.9030000000000005</v>
      </c>
    </row>
    <row r="2448" spans="14:15">
      <c r="N2448" s="23">
        <v>41471</v>
      </c>
      <c r="O2448" s="22">
        <v>8.8889999999999993</v>
      </c>
    </row>
    <row r="2449" spans="14:15">
      <c r="N2449" s="23">
        <v>41472</v>
      </c>
      <c r="O2449" s="22">
        <v>8.91</v>
      </c>
    </row>
    <row r="2450" spans="14:15">
      <c r="N2450" s="23">
        <v>41473</v>
      </c>
      <c r="O2450" s="22">
        <v>8.9260000000000002</v>
      </c>
    </row>
    <row r="2451" spans="14:15">
      <c r="N2451" s="23">
        <v>41474</v>
      </c>
      <c r="O2451" s="22">
        <v>8.9759999999999991</v>
      </c>
    </row>
    <row r="2452" spans="14:15">
      <c r="N2452" s="23">
        <v>41477</v>
      </c>
      <c r="O2452" s="22">
        <v>8.907</v>
      </c>
    </row>
    <row r="2453" spans="14:15">
      <c r="N2453" s="23">
        <v>41478</v>
      </c>
      <c r="O2453" s="22">
        <v>8.8990000000000009</v>
      </c>
    </row>
    <row r="2454" spans="14:15">
      <c r="N2454" s="23">
        <v>41479</v>
      </c>
      <c r="O2454" s="22">
        <v>8.984</v>
      </c>
    </row>
    <row r="2455" spans="14:15">
      <c r="N2455" s="23">
        <v>41480</v>
      </c>
      <c r="O2455" s="22">
        <v>8.8940000000000001</v>
      </c>
    </row>
    <row r="2456" spans="14:15">
      <c r="N2456" s="23">
        <v>41481</v>
      </c>
      <c r="O2456" s="22">
        <v>8.8409999999999993</v>
      </c>
    </row>
    <row r="2457" spans="14:15">
      <c r="N2457" s="23">
        <v>41484</v>
      </c>
      <c r="O2457" s="22">
        <v>8.8049999999999997</v>
      </c>
    </row>
    <row r="2458" spans="14:15">
      <c r="N2458" s="23">
        <v>41485</v>
      </c>
      <c r="O2458" s="22">
        <v>8.782</v>
      </c>
    </row>
    <row r="2459" spans="14:15">
      <c r="N2459" s="23">
        <v>41486</v>
      </c>
      <c r="O2459" s="22">
        <v>8.7249999999999996</v>
      </c>
    </row>
    <row r="2460" spans="14:15">
      <c r="N2460" s="23">
        <v>41487</v>
      </c>
      <c r="O2460" s="22">
        <v>8.86</v>
      </c>
    </row>
    <row r="2461" spans="14:15">
      <c r="N2461" s="23">
        <v>41488</v>
      </c>
      <c r="O2461" s="22">
        <v>8.8369999999999997</v>
      </c>
    </row>
    <row r="2462" spans="14:15">
      <c r="N2462" s="23">
        <v>41491</v>
      </c>
      <c r="O2462" s="22">
        <v>8.8109999999999999</v>
      </c>
    </row>
    <row r="2463" spans="14:15">
      <c r="N2463" s="23">
        <v>41492</v>
      </c>
      <c r="O2463" s="22">
        <v>8.7729999999999997</v>
      </c>
    </row>
    <row r="2464" spans="14:15">
      <c r="N2464" s="23">
        <v>41493</v>
      </c>
      <c r="O2464" s="22">
        <v>8.6370000000000005</v>
      </c>
    </row>
    <row r="2465" spans="14:15">
      <c r="N2465" s="23">
        <v>41494</v>
      </c>
      <c r="O2465" s="22">
        <v>8.7270000000000003</v>
      </c>
    </row>
    <row r="2466" spans="14:15">
      <c r="N2466" s="23">
        <v>41495</v>
      </c>
      <c r="O2466" s="22">
        <v>8.6560000000000006</v>
      </c>
    </row>
    <row r="2467" spans="14:15">
      <c r="N2467" s="23">
        <v>41498</v>
      </c>
      <c r="O2467" s="22">
        <v>8.6950000000000003</v>
      </c>
    </row>
    <row r="2468" spans="14:15">
      <c r="N2468" s="23">
        <v>41499</v>
      </c>
      <c r="O2468" s="22">
        <v>8.7750000000000004</v>
      </c>
    </row>
    <row r="2469" spans="14:15">
      <c r="N2469" s="23">
        <v>41500</v>
      </c>
      <c r="O2469" s="22">
        <v>8.7750000000000004</v>
      </c>
    </row>
    <row r="2470" spans="14:15">
      <c r="N2470" s="23">
        <v>41501</v>
      </c>
      <c r="O2470" s="22">
        <v>8.7129999999999992</v>
      </c>
    </row>
    <row r="2471" spans="14:15">
      <c r="N2471" s="23">
        <v>41502</v>
      </c>
      <c r="O2471" s="22">
        <v>8.7479999999999993</v>
      </c>
    </row>
    <row r="2472" spans="14:15">
      <c r="N2472" s="23">
        <v>41505</v>
      </c>
      <c r="O2472" s="22">
        <v>8.7159999999999993</v>
      </c>
    </row>
    <row r="2473" spans="14:15">
      <c r="N2473" s="23">
        <v>41506</v>
      </c>
      <c r="O2473" s="22">
        <v>8.6780000000000008</v>
      </c>
    </row>
    <row r="2474" spans="14:15">
      <c r="N2474" s="23">
        <v>41507</v>
      </c>
      <c r="O2474" s="22">
        <v>8.7289999999999992</v>
      </c>
    </row>
    <row r="2475" spans="14:15">
      <c r="N2475" s="23">
        <v>41508</v>
      </c>
      <c r="O2475" s="22">
        <v>8.8130000000000006</v>
      </c>
    </row>
    <row r="2476" spans="14:15">
      <c r="N2476" s="23">
        <v>41509</v>
      </c>
      <c r="O2476" s="22">
        <v>8.8640000000000008</v>
      </c>
    </row>
    <row r="2477" spans="14:15">
      <c r="N2477" s="23">
        <v>41512</v>
      </c>
      <c r="O2477" s="22">
        <v>8.85</v>
      </c>
    </row>
    <row r="2478" spans="14:15">
      <c r="N2478" s="23">
        <v>41513</v>
      </c>
      <c r="O2478" s="22">
        <v>8.6839999999999993</v>
      </c>
    </row>
    <row r="2479" spans="14:15">
      <c r="N2479" s="23">
        <v>41514</v>
      </c>
      <c r="O2479" s="22">
        <v>8.7569999999999997</v>
      </c>
    </row>
    <row r="2480" spans="14:15">
      <c r="N2480" s="23">
        <v>41515</v>
      </c>
      <c r="O2480" s="22">
        <v>8.8379999999999992</v>
      </c>
    </row>
    <row r="2481" spans="14:15">
      <c r="N2481" s="23">
        <v>41516</v>
      </c>
      <c r="O2481" s="22">
        <v>8.8420000000000005</v>
      </c>
    </row>
    <row r="2482" spans="14:15">
      <c r="N2482" s="23">
        <v>41519</v>
      </c>
      <c r="O2482" s="22">
        <v>9.0449999999999999</v>
      </c>
    </row>
    <row r="2483" spans="14:15">
      <c r="N2483" s="23">
        <v>41520</v>
      </c>
      <c r="O2483" s="22">
        <v>9.0340000000000007</v>
      </c>
    </row>
    <row r="2484" spans="14:15">
      <c r="N2484" s="23">
        <v>41521</v>
      </c>
      <c r="O2484" s="22">
        <v>9.1159999999999997</v>
      </c>
    </row>
    <row r="2485" spans="14:15">
      <c r="N2485" s="23">
        <v>41522</v>
      </c>
      <c r="O2485" s="22">
        <v>9.1150000000000002</v>
      </c>
    </row>
    <row r="2486" spans="14:15">
      <c r="N2486" s="23">
        <v>41523</v>
      </c>
      <c r="O2486" s="22">
        <v>9.0719999999999992</v>
      </c>
    </row>
    <row r="2487" spans="14:15">
      <c r="N2487" s="23">
        <v>41526</v>
      </c>
      <c r="O2487" s="22">
        <v>9.2010000000000005</v>
      </c>
    </row>
    <row r="2488" spans="14:15">
      <c r="N2488" s="23">
        <v>41527</v>
      </c>
      <c r="O2488" s="22">
        <v>9.2420000000000009</v>
      </c>
    </row>
    <row r="2489" spans="14:15">
      <c r="N2489" s="23">
        <v>41528</v>
      </c>
      <c r="O2489" s="22">
        <v>9.1959999999999997</v>
      </c>
    </row>
    <row r="2490" spans="14:15">
      <c r="N2490" s="23">
        <v>41529</v>
      </c>
      <c r="O2490" s="22">
        <v>9.19</v>
      </c>
    </row>
    <row r="2491" spans="14:15">
      <c r="N2491" s="23">
        <v>41530</v>
      </c>
      <c r="O2491" s="22">
        <v>9.1479999999999997</v>
      </c>
    </row>
    <row r="2492" spans="14:15">
      <c r="N2492" s="23">
        <v>41533</v>
      </c>
      <c r="O2492" s="22">
        <v>9.1560000000000006</v>
      </c>
    </row>
    <row r="2493" spans="14:15">
      <c r="N2493" s="23">
        <v>41534</v>
      </c>
      <c r="O2493" s="22">
        <v>9.1519999999999992</v>
      </c>
    </row>
    <row r="2494" spans="14:15">
      <c r="N2494" s="23">
        <v>41535</v>
      </c>
      <c r="O2494" s="22">
        <v>9.09</v>
      </c>
    </row>
    <row r="2495" spans="14:15">
      <c r="N2495" s="23">
        <v>41536</v>
      </c>
      <c r="O2495" s="22">
        <v>9.2650000000000006</v>
      </c>
    </row>
    <row r="2496" spans="14:15">
      <c r="N2496" s="23">
        <v>41537</v>
      </c>
      <c r="O2496" s="22">
        <v>9.2189999999999994</v>
      </c>
    </row>
    <row r="2497" spans="14:15">
      <c r="N2497" s="23">
        <v>41540</v>
      </c>
      <c r="O2497" s="22">
        <v>9.2010000000000005</v>
      </c>
    </row>
    <row r="2498" spans="14:15">
      <c r="N2498" s="23">
        <v>41541</v>
      </c>
      <c r="O2498" s="22">
        <v>9.1880000000000006</v>
      </c>
    </row>
    <row r="2499" spans="14:15">
      <c r="N2499" s="23">
        <v>41542</v>
      </c>
      <c r="O2499" s="22">
        <v>9.1479999999999997</v>
      </c>
    </row>
    <row r="2500" spans="14:15">
      <c r="N2500" s="23">
        <v>41543</v>
      </c>
      <c r="O2500" s="22">
        <v>9.1920000000000002</v>
      </c>
    </row>
    <row r="2501" spans="14:15">
      <c r="N2501" s="23">
        <v>41544</v>
      </c>
      <c r="O2501" s="22">
        <v>9.14</v>
      </c>
    </row>
    <row r="2502" spans="14:15">
      <c r="N2502" s="23">
        <v>41547</v>
      </c>
      <c r="O2502" s="22">
        <v>9.1289999999999996</v>
      </c>
    </row>
    <row r="2503" spans="14:15">
      <c r="N2503" s="23">
        <v>41548</v>
      </c>
      <c r="O2503" s="22">
        <v>9.1300000000000008</v>
      </c>
    </row>
    <row r="2504" spans="14:15">
      <c r="N2504" s="23">
        <v>41549</v>
      </c>
      <c r="O2504" s="22">
        <v>9.0730000000000004</v>
      </c>
    </row>
    <row r="2505" spans="14:15">
      <c r="N2505" s="23">
        <v>41550</v>
      </c>
      <c r="O2505" s="22">
        <v>9.07</v>
      </c>
    </row>
    <row r="2506" spans="14:15">
      <c r="N2506" s="23">
        <v>41551</v>
      </c>
      <c r="O2506" s="22">
        <v>9.0969999999999995</v>
      </c>
    </row>
    <row r="2507" spans="14:15">
      <c r="N2507" s="23">
        <v>41554</v>
      </c>
      <c r="O2507" s="22">
        <v>9.0239999999999991</v>
      </c>
    </row>
    <row r="2508" spans="14:15">
      <c r="N2508" s="23">
        <v>41555</v>
      </c>
      <c r="O2508" s="22">
        <v>9.0120000000000005</v>
      </c>
    </row>
    <row r="2509" spans="14:15">
      <c r="N2509" s="23">
        <v>41556</v>
      </c>
      <c r="O2509" s="22">
        <v>9.0489999999999995</v>
      </c>
    </row>
    <row r="2510" spans="14:15">
      <c r="N2510" s="23">
        <v>41557</v>
      </c>
      <c r="O2510" s="22">
        <v>9.16</v>
      </c>
    </row>
    <row r="2511" spans="14:15">
      <c r="N2511" s="23">
        <v>41558</v>
      </c>
      <c r="O2511" s="22">
        <v>9.1999999999999993</v>
      </c>
    </row>
    <row r="2512" spans="14:15">
      <c r="N2512" s="23">
        <v>41561</v>
      </c>
      <c r="O2512" s="22">
        <v>9.1959999999999997</v>
      </c>
    </row>
    <row r="2513" spans="14:15">
      <c r="N2513" s="23">
        <v>41562</v>
      </c>
      <c r="O2513" s="22">
        <v>9.2010000000000005</v>
      </c>
    </row>
    <row r="2514" spans="14:15">
      <c r="N2514" s="23">
        <v>41563</v>
      </c>
      <c r="O2514" s="22">
        <v>9.2590000000000003</v>
      </c>
    </row>
    <row r="2515" spans="14:15">
      <c r="N2515" s="23">
        <v>41564</v>
      </c>
      <c r="O2515" s="22">
        <v>9.2390000000000008</v>
      </c>
    </row>
    <row r="2516" spans="14:15">
      <c r="N2516" s="23">
        <v>41565</v>
      </c>
      <c r="O2516" s="22">
        <v>9.2200000000000006</v>
      </c>
    </row>
    <row r="2517" spans="14:15">
      <c r="N2517" s="23">
        <v>41568</v>
      </c>
      <c r="O2517" s="22">
        <v>9.2379999999999995</v>
      </c>
    </row>
    <row r="2518" spans="14:15">
      <c r="N2518" s="23">
        <v>41569</v>
      </c>
      <c r="O2518" s="22">
        <v>9.2780000000000005</v>
      </c>
    </row>
    <row r="2519" spans="14:15">
      <c r="N2519" s="23">
        <v>41570</v>
      </c>
      <c r="O2519" s="22">
        <v>9.2050000000000001</v>
      </c>
    </row>
    <row r="2520" spans="14:15">
      <c r="N2520" s="23">
        <v>41571</v>
      </c>
      <c r="O2520" s="22">
        <v>9.1560000000000006</v>
      </c>
    </row>
    <row r="2521" spans="14:15">
      <c r="N2521" s="23">
        <v>41572</v>
      </c>
      <c r="O2521" s="22">
        <v>9.1679999999999993</v>
      </c>
    </row>
    <row r="2522" spans="14:15">
      <c r="N2522" s="23">
        <v>41575</v>
      </c>
      <c r="O2522" s="22">
        <v>9.1989999999999998</v>
      </c>
    </row>
    <row r="2523" spans="14:15">
      <c r="N2523" s="23">
        <v>41576</v>
      </c>
      <c r="O2523" s="22">
        <v>9.2360000000000007</v>
      </c>
    </row>
    <row r="2524" spans="14:15">
      <c r="N2524" s="23">
        <v>41577</v>
      </c>
      <c r="O2524" s="22">
        <v>9.2940000000000005</v>
      </c>
    </row>
    <row r="2525" spans="14:15">
      <c r="N2525" s="23">
        <v>41578</v>
      </c>
      <c r="O2525" s="22">
        <v>9.27</v>
      </c>
    </row>
    <row r="2526" spans="14:15">
      <c r="N2526" s="23">
        <v>41579</v>
      </c>
      <c r="O2526" s="22">
        <v>9.3040000000000003</v>
      </c>
    </row>
    <row r="2527" spans="14:15">
      <c r="N2527" s="23">
        <v>41582</v>
      </c>
      <c r="O2527" s="22">
        <v>9.282</v>
      </c>
    </row>
    <row r="2528" spans="14:15">
      <c r="N2528" s="23">
        <v>41583</v>
      </c>
      <c r="O2528" s="22">
        <v>9.2680000000000007</v>
      </c>
    </row>
    <row r="2529" spans="14:15">
      <c r="N2529" s="23">
        <v>41584</v>
      </c>
      <c r="O2529" s="22">
        <v>9.3040000000000003</v>
      </c>
    </row>
    <row r="2530" spans="14:15">
      <c r="N2530" s="23">
        <v>41585</v>
      </c>
      <c r="O2530" s="22">
        <v>9.2230000000000008</v>
      </c>
    </row>
    <row r="2531" spans="14:15">
      <c r="N2531" s="23">
        <v>41586</v>
      </c>
      <c r="O2531" s="22">
        <v>9.2899999999999991</v>
      </c>
    </row>
    <row r="2532" spans="14:15">
      <c r="N2532" s="23">
        <v>41589</v>
      </c>
      <c r="O2532" s="22">
        <v>9.2469999999999999</v>
      </c>
    </row>
    <row r="2533" spans="14:15">
      <c r="N2533" s="23">
        <v>41590</v>
      </c>
      <c r="O2533" s="22">
        <v>9.2850000000000001</v>
      </c>
    </row>
    <row r="2534" spans="14:15">
      <c r="N2534" s="23">
        <v>41591</v>
      </c>
      <c r="O2534" s="22">
        <v>9.2780000000000005</v>
      </c>
    </row>
    <row r="2535" spans="14:15">
      <c r="N2535" s="23">
        <v>41592</v>
      </c>
      <c r="O2535" s="22">
        <v>9.3580000000000005</v>
      </c>
    </row>
    <row r="2536" spans="14:15">
      <c r="N2536" s="23">
        <v>41593</v>
      </c>
      <c r="O2536" s="22">
        <v>9.4269999999999996</v>
      </c>
    </row>
    <row r="2537" spans="14:15">
      <c r="N2537" s="23">
        <v>41596</v>
      </c>
      <c r="O2537" s="22">
        <v>9.452</v>
      </c>
    </row>
    <row r="2538" spans="14:15">
      <c r="N2538" s="23">
        <v>41597</v>
      </c>
      <c r="O2538" s="22">
        <v>9.4879999999999995</v>
      </c>
    </row>
    <row r="2539" spans="14:15">
      <c r="N2539" s="23">
        <v>41598</v>
      </c>
      <c r="O2539" s="22">
        <v>9.4659999999999993</v>
      </c>
    </row>
    <row r="2540" spans="14:15">
      <c r="N2540" s="23">
        <v>41599</v>
      </c>
      <c r="O2540" s="22">
        <v>9.5259999999999998</v>
      </c>
    </row>
    <row r="2541" spans="14:15">
      <c r="N2541" s="23">
        <v>41600</v>
      </c>
      <c r="O2541" s="22">
        <v>9.5410000000000004</v>
      </c>
    </row>
    <row r="2542" spans="14:15">
      <c r="N2542" s="23">
        <v>41603</v>
      </c>
      <c r="O2542" s="22">
        <v>9.5869999999999997</v>
      </c>
    </row>
    <row r="2543" spans="14:15">
      <c r="N2543" s="23">
        <v>41604</v>
      </c>
      <c r="O2543" s="22">
        <v>9.5489999999999995</v>
      </c>
    </row>
    <row r="2544" spans="14:15">
      <c r="N2544" s="23">
        <v>41605</v>
      </c>
      <c r="O2544" s="22">
        <v>9.593</v>
      </c>
    </row>
    <row r="2545" spans="14:15">
      <c r="N2545" s="23">
        <v>41606</v>
      </c>
      <c r="O2545" s="22">
        <v>9.6389999999999993</v>
      </c>
    </row>
    <row r="2546" spans="14:15">
      <c r="N2546" s="23">
        <v>41607</v>
      </c>
      <c r="O2546" s="22">
        <v>9.68</v>
      </c>
    </row>
    <row r="2547" spans="14:15">
      <c r="N2547" s="23">
        <v>41610</v>
      </c>
      <c r="O2547" s="22">
        <v>9.7249999999999996</v>
      </c>
    </row>
    <row r="2548" spans="14:15">
      <c r="N2548" s="23">
        <v>41611</v>
      </c>
      <c r="O2548" s="22">
        <v>9.66</v>
      </c>
    </row>
    <row r="2549" spans="14:15">
      <c r="N2549" s="23">
        <v>41612</v>
      </c>
      <c r="O2549" s="22">
        <v>9.6419999999999995</v>
      </c>
    </row>
    <row r="2550" spans="14:15">
      <c r="N2550" s="23">
        <v>41613</v>
      </c>
      <c r="O2550" s="22">
        <v>9.6140000000000008</v>
      </c>
    </row>
    <row r="2551" spans="14:15">
      <c r="N2551" s="23">
        <v>41614</v>
      </c>
      <c r="O2551" s="22">
        <v>9.7360000000000007</v>
      </c>
    </row>
    <row r="2552" spans="14:15">
      <c r="N2552" s="23">
        <v>41617</v>
      </c>
      <c r="O2552" s="22">
        <v>9.8189999999999991</v>
      </c>
    </row>
    <row r="2553" spans="14:15">
      <c r="N2553" s="23">
        <v>41618</v>
      </c>
      <c r="O2553" s="22">
        <v>9.7799999999999994</v>
      </c>
    </row>
    <row r="2554" spans="14:15">
      <c r="N2554" s="23">
        <v>41619</v>
      </c>
      <c r="O2554" s="22">
        <v>9.7360000000000007</v>
      </c>
    </row>
    <row r="2555" spans="14:15">
      <c r="N2555" s="23">
        <v>41620</v>
      </c>
      <c r="O2555" s="22">
        <v>9.8239999999999998</v>
      </c>
    </row>
    <row r="2556" spans="14:15">
      <c r="N2556" s="23">
        <v>41621</v>
      </c>
      <c r="O2556" s="22">
        <v>9.7910000000000004</v>
      </c>
    </row>
    <row r="2557" spans="14:15">
      <c r="N2557" s="23">
        <v>41624</v>
      </c>
      <c r="O2557" s="22">
        <v>9.7829999999999995</v>
      </c>
    </row>
    <row r="2558" spans="14:15">
      <c r="N2558" s="23">
        <v>41625</v>
      </c>
      <c r="O2558" s="22">
        <v>9.7449999999999992</v>
      </c>
    </row>
    <row r="2559" spans="14:15">
      <c r="N2559" s="23">
        <v>41626</v>
      </c>
      <c r="O2559" s="22">
        <v>9.91</v>
      </c>
    </row>
    <row r="2560" spans="14:15">
      <c r="N2560" s="23">
        <v>41627</v>
      </c>
      <c r="O2560" s="22">
        <v>9.8170000000000002</v>
      </c>
    </row>
    <row r="2561" spans="14:15">
      <c r="N2561" s="23">
        <v>41628</v>
      </c>
      <c r="O2561" s="22">
        <v>9.7870000000000008</v>
      </c>
    </row>
    <row r="2562" spans="14:15">
      <c r="N2562" s="23">
        <v>41631</v>
      </c>
      <c r="O2562" s="22">
        <v>9.8119999999999994</v>
      </c>
    </row>
    <row r="2563" spans="14:15">
      <c r="N2563" s="23">
        <v>41632</v>
      </c>
      <c r="O2563" s="22">
        <v>9.8309999999999995</v>
      </c>
    </row>
    <row r="2564" spans="14:15">
      <c r="N2564" s="23">
        <v>41633</v>
      </c>
      <c r="O2564" s="22">
        <v>9.8290000000000006</v>
      </c>
    </row>
    <row r="2565" spans="14:15">
      <c r="N2565" s="23">
        <v>41634</v>
      </c>
      <c r="O2565" s="22">
        <v>9.891</v>
      </c>
    </row>
    <row r="2566" spans="14:15">
      <c r="N2566" s="23">
        <v>41635</v>
      </c>
      <c r="O2566" s="22">
        <v>9.9710000000000001</v>
      </c>
    </row>
    <row r="2567" spans="14:15">
      <c r="N2567" s="23">
        <v>41638</v>
      </c>
      <c r="O2567" s="22">
        <v>9.9600000000000009</v>
      </c>
    </row>
    <row r="2568" spans="14:15">
      <c r="N2568" s="23">
        <v>41639</v>
      </c>
      <c r="O2568" s="22">
        <v>10.002000000000001</v>
      </c>
    </row>
    <row r="2569" spans="14:15">
      <c r="N2569" s="23">
        <v>41640</v>
      </c>
      <c r="O2569" s="22">
        <v>9.9670000000000005</v>
      </c>
    </row>
    <row r="2570" spans="14:15">
      <c r="N2570" s="23">
        <v>41641</v>
      </c>
      <c r="O2570" s="22">
        <v>9.9749999999999996</v>
      </c>
    </row>
    <row r="2571" spans="14:15">
      <c r="N2571" s="23">
        <v>41642</v>
      </c>
      <c r="O2571" s="22">
        <v>9.9339999999999993</v>
      </c>
    </row>
    <row r="2572" spans="14:15">
      <c r="N2572" s="23">
        <v>41645</v>
      </c>
      <c r="O2572" s="22">
        <v>9.7840000000000007</v>
      </c>
    </row>
    <row r="2573" spans="14:15">
      <c r="N2573" s="23">
        <v>41646</v>
      </c>
      <c r="O2573" s="22">
        <v>9.7789999999999999</v>
      </c>
    </row>
    <row r="2574" spans="14:15">
      <c r="N2574" s="23">
        <v>41647</v>
      </c>
      <c r="O2574" s="22">
        <v>9.827</v>
      </c>
    </row>
    <row r="2575" spans="14:15">
      <c r="N2575" s="23">
        <v>41648</v>
      </c>
      <c r="O2575" s="22">
        <v>9.8610000000000007</v>
      </c>
    </row>
    <row r="2576" spans="14:15">
      <c r="N2576" s="23">
        <v>41649</v>
      </c>
      <c r="O2576" s="22">
        <v>9.8119999999999994</v>
      </c>
    </row>
    <row r="2577" spans="14:15">
      <c r="N2577" s="23">
        <v>41652</v>
      </c>
      <c r="O2577" s="22">
        <v>9.7370000000000001</v>
      </c>
    </row>
    <row r="2578" spans="14:15">
      <c r="N2578" s="23">
        <v>41653</v>
      </c>
      <c r="O2578" s="22">
        <v>9.8350000000000009</v>
      </c>
    </row>
    <row r="2579" spans="14:15">
      <c r="N2579" s="23">
        <v>41654</v>
      </c>
      <c r="O2579" s="22">
        <v>9.8179999999999996</v>
      </c>
    </row>
    <row r="2580" spans="14:15">
      <c r="N2580" s="23">
        <v>41655</v>
      </c>
      <c r="O2580" s="22">
        <v>9.8109999999999999</v>
      </c>
    </row>
    <row r="2581" spans="14:15">
      <c r="N2581" s="23">
        <v>41656</v>
      </c>
      <c r="O2581" s="22">
        <v>9.83</v>
      </c>
    </row>
    <row r="2582" spans="14:15">
      <c r="N2582" s="23">
        <v>41659</v>
      </c>
      <c r="O2582" s="22">
        <v>9.7889999999999997</v>
      </c>
    </row>
    <row r="2583" spans="14:15">
      <c r="N2583" s="23">
        <v>41660</v>
      </c>
      <c r="O2583" s="22">
        <v>9.7390000000000008</v>
      </c>
    </row>
    <row r="2584" spans="14:15">
      <c r="N2584" s="23">
        <v>41661</v>
      </c>
      <c r="O2584" s="22">
        <v>9.7910000000000004</v>
      </c>
    </row>
    <row r="2585" spans="14:15">
      <c r="N2585" s="23">
        <v>41662</v>
      </c>
      <c r="O2585" s="22">
        <v>9.5909999999999993</v>
      </c>
    </row>
    <row r="2586" spans="14:15">
      <c r="N2586" s="23">
        <v>41663</v>
      </c>
      <c r="O2586" s="22">
        <v>9.4190000000000005</v>
      </c>
    </row>
    <row r="2587" spans="14:15">
      <c r="N2587" s="23">
        <v>41666</v>
      </c>
      <c r="O2587" s="22">
        <v>9.4619999999999997</v>
      </c>
    </row>
    <row r="2588" spans="14:15">
      <c r="N2588" s="23">
        <v>41667</v>
      </c>
      <c r="O2588" s="22">
        <v>9.5440000000000005</v>
      </c>
    </row>
    <row r="2589" spans="14:15">
      <c r="N2589" s="23">
        <v>41668</v>
      </c>
      <c r="O2589" s="22">
        <v>9.4879999999999995</v>
      </c>
    </row>
    <row r="2590" spans="14:15">
      <c r="N2590" s="23">
        <v>41669</v>
      </c>
      <c r="O2590" s="22">
        <v>9.5069999999999997</v>
      </c>
    </row>
    <row r="2591" spans="14:15">
      <c r="N2591" s="23">
        <v>41670</v>
      </c>
      <c r="O2591" s="22">
        <v>9.4369999999999994</v>
      </c>
    </row>
    <row r="2592" spans="14:15">
      <c r="N2592" s="23">
        <v>41673</v>
      </c>
      <c r="O2592" s="22">
        <v>9.2789999999999999</v>
      </c>
    </row>
    <row r="2593" spans="14:15">
      <c r="N2593" s="23">
        <v>41674</v>
      </c>
      <c r="O2593" s="22">
        <v>9.4390000000000001</v>
      </c>
    </row>
    <row r="2594" spans="14:15">
      <c r="N2594" s="23">
        <v>41675</v>
      </c>
      <c r="O2594" s="22">
        <v>9.4120000000000008</v>
      </c>
    </row>
    <row r="2595" spans="14:15">
      <c r="N2595" s="23">
        <v>41676</v>
      </c>
      <c r="O2595" s="22">
        <v>9.4960000000000004</v>
      </c>
    </row>
    <row r="2596" spans="14:15">
      <c r="N2596" s="23">
        <v>41677</v>
      </c>
      <c r="O2596" s="22">
        <v>9.5269999999999992</v>
      </c>
    </row>
    <row r="2597" spans="14:15">
      <c r="N2597" s="23">
        <v>41680</v>
      </c>
      <c r="O2597" s="22">
        <v>9.52</v>
      </c>
    </row>
    <row r="2598" spans="14:15">
      <c r="N2598" s="23">
        <v>41681</v>
      </c>
      <c r="O2598" s="22">
        <v>9.6270000000000007</v>
      </c>
    </row>
    <row r="2599" spans="14:15">
      <c r="N2599" s="23">
        <v>41682</v>
      </c>
      <c r="O2599" s="22">
        <v>9.6519999999999992</v>
      </c>
    </row>
    <row r="2600" spans="14:15">
      <c r="N2600" s="23">
        <v>41683</v>
      </c>
      <c r="O2600" s="22">
        <v>9.5950000000000006</v>
      </c>
    </row>
    <row r="2601" spans="14:15">
      <c r="N2601" s="23">
        <v>41684</v>
      </c>
      <c r="O2601" s="22">
        <v>9.577</v>
      </c>
    </row>
    <row r="2602" spans="14:15">
      <c r="N2602" s="23">
        <v>41687</v>
      </c>
      <c r="O2602" s="22">
        <v>9.6129999999999995</v>
      </c>
    </row>
    <row r="2603" spans="14:15">
      <c r="N2603" s="23">
        <v>41688</v>
      </c>
      <c r="O2603" s="22">
        <v>9.6120000000000001</v>
      </c>
    </row>
    <row r="2604" spans="14:15">
      <c r="N2604" s="23">
        <v>41689</v>
      </c>
      <c r="O2604" s="22">
        <v>9.5760000000000005</v>
      </c>
    </row>
    <row r="2605" spans="14:15">
      <c r="N2605" s="23">
        <v>41690</v>
      </c>
      <c r="O2605" s="22">
        <v>9.5389999999999997</v>
      </c>
    </row>
    <row r="2606" spans="14:15">
      <c r="N2606" s="23">
        <v>41691</v>
      </c>
      <c r="O2606" s="22">
        <v>9.5500000000000007</v>
      </c>
    </row>
    <row r="2607" spans="14:15">
      <c r="N2607" s="23">
        <v>41694</v>
      </c>
      <c r="O2607" s="22">
        <v>9.5399999999999991</v>
      </c>
    </row>
    <row r="2608" spans="14:15">
      <c r="N2608" s="23">
        <v>41695</v>
      </c>
      <c r="O2608" s="22">
        <v>9.5210000000000008</v>
      </c>
    </row>
    <row r="2609" spans="14:15">
      <c r="N2609" s="23">
        <v>41696</v>
      </c>
      <c r="O2609" s="22">
        <v>9.5649999999999995</v>
      </c>
    </row>
    <row r="2610" spans="14:15">
      <c r="N2610" s="23">
        <v>41697</v>
      </c>
      <c r="O2610" s="22">
        <v>9.577</v>
      </c>
    </row>
    <row r="2611" spans="14:15">
      <c r="N2611" s="23">
        <v>41698</v>
      </c>
      <c r="O2611" s="22">
        <v>9.5440000000000005</v>
      </c>
    </row>
    <row r="2612" spans="14:15">
      <c r="N2612" s="23">
        <v>41701</v>
      </c>
      <c r="O2612" s="22">
        <v>9.4600000000000009</v>
      </c>
    </row>
    <row r="2613" spans="14:15">
      <c r="N2613" s="23">
        <v>41702</v>
      </c>
      <c r="O2613" s="22">
        <v>9.5389999999999997</v>
      </c>
    </row>
    <row r="2614" spans="14:15">
      <c r="N2614" s="23">
        <v>41703</v>
      </c>
      <c r="O2614" s="22">
        <v>9.5500000000000007</v>
      </c>
    </row>
    <row r="2615" spans="14:15">
      <c r="N2615" s="23">
        <v>41704</v>
      </c>
      <c r="O2615" s="22">
        <v>9.6859999999999999</v>
      </c>
    </row>
    <row r="2616" spans="14:15">
      <c r="N2616" s="23">
        <v>41705</v>
      </c>
      <c r="O2616" s="22">
        <v>9.6939999999999991</v>
      </c>
    </row>
    <row r="2617" spans="14:15">
      <c r="N2617" s="23">
        <v>41708</v>
      </c>
      <c r="O2617" s="22">
        <v>9.6750000000000007</v>
      </c>
    </row>
    <row r="2618" spans="14:15">
      <c r="N2618" s="23">
        <v>41709</v>
      </c>
      <c r="O2618" s="22">
        <v>9.6289999999999996</v>
      </c>
    </row>
    <row r="2619" spans="14:15">
      <c r="N2619" s="23">
        <v>41710</v>
      </c>
      <c r="O2619" s="22">
        <v>9.5990000000000002</v>
      </c>
    </row>
    <row r="2620" spans="14:15">
      <c r="N2620" s="23">
        <v>41711</v>
      </c>
      <c r="O2620" s="22">
        <v>9.5150000000000006</v>
      </c>
    </row>
    <row r="2621" spans="14:15">
      <c r="N2621" s="23">
        <v>41712</v>
      </c>
      <c r="O2621" s="22">
        <v>9.4610000000000003</v>
      </c>
    </row>
    <row r="2622" spans="14:15">
      <c r="N2622" s="23">
        <v>41715</v>
      </c>
      <c r="O2622" s="22">
        <v>9.5359999999999996</v>
      </c>
    </row>
    <row r="2623" spans="14:15">
      <c r="N2623" s="23">
        <v>41716</v>
      </c>
      <c r="O2623" s="22">
        <v>9.4849999999999994</v>
      </c>
    </row>
    <row r="2624" spans="14:15">
      <c r="N2624" s="23">
        <v>41717</v>
      </c>
      <c r="O2624" s="22">
        <v>9.516</v>
      </c>
    </row>
    <row r="2625" spans="14:15">
      <c r="N2625" s="23">
        <v>41718</v>
      </c>
      <c r="O2625" s="22">
        <v>9.4740000000000002</v>
      </c>
    </row>
    <row r="2626" spans="14:15">
      <c r="N2626" s="23">
        <v>41719</v>
      </c>
      <c r="O2626" s="22">
        <v>9.4700000000000006</v>
      </c>
    </row>
    <row r="2627" spans="14:15">
      <c r="N2627" s="23">
        <v>41722</v>
      </c>
      <c r="O2627" s="22">
        <v>9.4849999999999994</v>
      </c>
    </row>
    <row r="2628" spans="14:15">
      <c r="N2628" s="23">
        <v>41723</v>
      </c>
      <c r="O2628" s="22">
        <v>9.484</v>
      </c>
    </row>
    <row r="2629" spans="14:15">
      <c r="N2629" s="23">
        <v>41724</v>
      </c>
      <c r="O2629" s="22">
        <v>9.4770000000000003</v>
      </c>
    </row>
    <row r="2630" spans="14:15">
      <c r="N2630" s="23">
        <v>41725</v>
      </c>
      <c r="O2630" s="22">
        <v>9.5640000000000001</v>
      </c>
    </row>
    <row r="2631" spans="14:15">
      <c r="N2631" s="23">
        <v>41726</v>
      </c>
      <c r="O2631" s="22">
        <v>9.6110000000000007</v>
      </c>
    </row>
    <row r="2632" spans="14:15">
      <c r="N2632" s="23">
        <v>41729</v>
      </c>
      <c r="O2632" s="22">
        <v>9.6999999999999993</v>
      </c>
    </row>
    <row r="2633" spans="14:15">
      <c r="N2633" s="23">
        <v>41730</v>
      </c>
      <c r="O2633" s="22">
        <v>9.8000000000000007</v>
      </c>
    </row>
    <row r="2634" spans="14:15">
      <c r="N2634" s="23">
        <v>41731</v>
      </c>
      <c r="O2634" s="22">
        <v>9.8179999999999996</v>
      </c>
    </row>
    <row r="2635" spans="14:15">
      <c r="N2635" s="23">
        <v>41732</v>
      </c>
      <c r="O2635" s="22">
        <v>9.82</v>
      </c>
    </row>
    <row r="2636" spans="14:15">
      <c r="N2636" s="23">
        <v>41733</v>
      </c>
      <c r="O2636" s="22">
        <v>9.82</v>
      </c>
    </row>
    <row r="2637" spans="14:15">
      <c r="N2637" s="23">
        <v>41736</v>
      </c>
      <c r="O2637" s="22">
        <v>9.7750000000000004</v>
      </c>
    </row>
    <row r="2638" spans="14:15">
      <c r="N2638" s="23">
        <v>41737</v>
      </c>
      <c r="O2638" s="22">
        <v>9.6999999999999993</v>
      </c>
    </row>
    <row r="2639" spans="14:15">
      <c r="N2639" s="23">
        <v>41738</v>
      </c>
      <c r="O2639" s="22">
        <v>9.8529999999999998</v>
      </c>
    </row>
    <row r="2640" spans="14:15">
      <c r="N2640" s="23">
        <v>41739</v>
      </c>
      <c r="O2640" s="22">
        <v>9.766</v>
      </c>
    </row>
    <row r="2641" spans="14:15">
      <c r="N2641" s="23">
        <v>41740</v>
      </c>
      <c r="O2641" s="22">
        <v>9.7789999999999999</v>
      </c>
    </row>
    <row r="2642" spans="14:15">
      <c r="N2642" s="23">
        <v>41743</v>
      </c>
      <c r="O2642" s="22">
        <v>9.7780000000000005</v>
      </c>
    </row>
    <row r="2643" spans="14:15">
      <c r="N2643" s="23">
        <v>41744</v>
      </c>
      <c r="O2643" s="22">
        <v>9.7789999999999999</v>
      </c>
    </row>
    <row r="2644" spans="14:15">
      <c r="N2644" s="23">
        <v>41745</v>
      </c>
      <c r="O2644" s="22">
        <v>9.8409999999999993</v>
      </c>
    </row>
    <row r="2645" spans="14:15">
      <c r="N2645" s="23">
        <v>41746</v>
      </c>
      <c r="O2645" s="22">
        <v>9.859</v>
      </c>
    </row>
    <row r="2646" spans="14:15">
      <c r="N2646" s="23">
        <v>41747</v>
      </c>
      <c r="O2646" s="22">
        <v>9.8620000000000001</v>
      </c>
    </row>
    <row r="2647" spans="14:15">
      <c r="N2647" s="23">
        <v>41750</v>
      </c>
      <c r="O2647" s="22">
        <v>9.8629999999999995</v>
      </c>
    </row>
    <row r="2648" spans="14:15">
      <c r="N2648" s="23">
        <v>41751</v>
      </c>
      <c r="O2648" s="22">
        <v>9.8680000000000003</v>
      </c>
    </row>
    <row r="2649" spans="14:15">
      <c r="N2649" s="23">
        <v>41752</v>
      </c>
      <c r="O2649" s="22">
        <v>9.8620000000000001</v>
      </c>
    </row>
    <row r="2650" spans="14:15">
      <c r="N2650" s="23">
        <v>41753</v>
      </c>
      <c r="O2650" s="22">
        <v>9.8559999999999999</v>
      </c>
    </row>
    <row r="2651" spans="14:15">
      <c r="N2651" s="23">
        <v>41754</v>
      </c>
      <c r="O2651" s="22">
        <v>9.8130000000000006</v>
      </c>
    </row>
    <row r="2652" spans="14:15">
      <c r="N2652" s="23">
        <v>41757</v>
      </c>
      <c r="O2652" s="22">
        <v>9.9019999999999992</v>
      </c>
    </row>
    <row r="2653" spans="14:15">
      <c r="N2653" s="23">
        <v>41758</v>
      </c>
      <c r="O2653" s="22">
        <v>9.9600000000000009</v>
      </c>
    </row>
    <row r="2654" spans="14:15">
      <c r="N2654" s="23">
        <v>41759</v>
      </c>
      <c r="O2654" s="22">
        <v>9.8960000000000008</v>
      </c>
    </row>
    <row r="2655" spans="14:15">
      <c r="N2655" s="23">
        <v>41760</v>
      </c>
      <c r="O2655" s="22">
        <v>9.9</v>
      </c>
    </row>
    <row r="2656" spans="14:15">
      <c r="N2656" s="23">
        <v>41761</v>
      </c>
      <c r="O2656" s="22">
        <v>9.9269999999999996</v>
      </c>
    </row>
    <row r="2657" spans="14:15">
      <c r="N2657" s="23">
        <v>41764</v>
      </c>
      <c r="O2657" s="22">
        <v>9.9369999999999994</v>
      </c>
    </row>
    <row r="2658" spans="14:15">
      <c r="N2658" s="23">
        <v>41765</v>
      </c>
      <c r="O2658" s="22">
        <v>9.9090000000000007</v>
      </c>
    </row>
    <row r="2659" spans="14:15">
      <c r="N2659" s="23">
        <v>41766</v>
      </c>
      <c r="O2659" s="22">
        <v>9.9629999999999992</v>
      </c>
    </row>
    <row r="2660" spans="14:15">
      <c r="N2660" s="23">
        <v>41767</v>
      </c>
      <c r="O2660" s="22">
        <v>9.9410000000000007</v>
      </c>
    </row>
    <row r="2661" spans="14:15">
      <c r="N2661" s="23">
        <v>41768</v>
      </c>
      <c r="O2661" s="22">
        <v>9.9250000000000007</v>
      </c>
    </row>
    <row r="2662" spans="14:15">
      <c r="N2662" s="23">
        <v>41771</v>
      </c>
      <c r="O2662" s="22">
        <v>9.9649999999999999</v>
      </c>
    </row>
    <row r="2663" spans="14:15">
      <c r="N2663" s="23">
        <v>41772</v>
      </c>
      <c r="O2663" s="22">
        <v>9.9969999999999999</v>
      </c>
    </row>
    <row r="2664" spans="14:15">
      <c r="N2664" s="23">
        <v>41773</v>
      </c>
      <c r="O2664" s="22">
        <v>9.9139999999999997</v>
      </c>
    </row>
    <row r="2665" spans="14:15">
      <c r="N2665" s="23">
        <v>41774</v>
      </c>
      <c r="O2665" s="22">
        <v>9.8710000000000004</v>
      </c>
    </row>
    <row r="2666" spans="14:15">
      <c r="N2666" s="23">
        <v>41775</v>
      </c>
      <c r="O2666" s="22">
        <v>9.9130000000000003</v>
      </c>
    </row>
    <row r="2667" spans="14:15">
      <c r="N2667" s="23">
        <v>41778</v>
      </c>
      <c r="O2667" s="22">
        <v>9.9339999999999993</v>
      </c>
    </row>
    <row r="2668" spans="14:15">
      <c r="N2668" s="23">
        <v>41779</v>
      </c>
      <c r="O2668" s="22">
        <v>9.8819999999999997</v>
      </c>
    </row>
    <row r="2669" spans="14:15">
      <c r="N2669" s="23">
        <v>41780</v>
      </c>
      <c r="O2669" s="22">
        <v>9.8729999999999993</v>
      </c>
    </row>
    <row r="2670" spans="14:15">
      <c r="N2670" s="23">
        <v>41781</v>
      </c>
      <c r="O2670" s="22">
        <v>9.9269999999999996</v>
      </c>
    </row>
    <row r="2671" spans="14:15">
      <c r="N2671" s="23">
        <v>41782</v>
      </c>
      <c r="O2671" s="22">
        <v>9.9510000000000005</v>
      </c>
    </row>
    <row r="2672" spans="14:15">
      <c r="N2672" s="23">
        <v>41785</v>
      </c>
      <c r="O2672" s="22">
        <v>9.9580000000000002</v>
      </c>
    </row>
    <row r="2673" spans="14:15">
      <c r="N2673" s="23">
        <v>41786</v>
      </c>
      <c r="O2673" s="22">
        <v>9.952</v>
      </c>
    </row>
    <row r="2674" spans="14:15">
      <c r="N2674" s="23">
        <v>41787</v>
      </c>
      <c r="O2674" s="22">
        <v>9.9550000000000001</v>
      </c>
    </row>
    <row r="2675" spans="14:15">
      <c r="N2675" s="23">
        <v>41788</v>
      </c>
      <c r="O2675" s="22">
        <v>9.9909999999999997</v>
      </c>
    </row>
    <row r="2676" spans="14:15">
      <c r="N2676" s="23">
        <v>41789</v>
      </c>
      <c r="O2676" s="22">
        <v>9.9670000000000005</v>
      </c>
    </row>
    <row r="2677" spans="14:15">
      <c r="N2677" s="23">
        <v>41792</v>
      </c>
      <c r="O2677" s="22">
        <v>9.9909999999999997</v>
      </c>
    </row>
    <row r="2678" spans="14:15">
      <c r="N2678" s="23">
        <v>41793</v>
      </c>
      <c r="O2678" s="22">
        <v>10.015000000000001</v>
      </c>
    </row>
    <row r="2679" spans="14:15">
      <c r="N2679" s="23">
        <v>41794</v>
      </c>
      <c r="O2679" s="22">
        <v>10.015000000000001</v>
      </c>
    </row>
    <row r="2680" spans="14:15">
      <c r="N2680" s="23">
        <v>41795</v>
      </c>
      <c r="O2680" s="22">
        <v>10.042</v>
      </c>
    </row>
    <row r="2681" spans="14:15">
      <c r="N2681" s="23">
        <v>41796</v>
      </c>
      <c r="O2681" s="22">
        <v>10.048999999999999</v>
      </c>
    </row>
    <row r="2682" spans="14:15">
      <c r="N2682" s="23">
        <v>41799</v>
      </c>
      <c r="O2682" s="22">
        <v>10.085000000000001</v>
      </c>
    </row>
    <row r="2683" spans="14:15">
      <c r="N2683" s="23">
        <v>41800</v>
      </c>
      <c r="O2683" s="22">
        <v>10.068</v>
      </c>
    </row>
    <row r="2684" spans="14:15">
      <c r="N2684" s="23">
        <v>41801</v>
      </c>
      <c r="O2684" s="22">
        <v>10.031000000000001</v>
      </c>
    </row>
    <row r="2685" spans="14:15">
      <c r="N2685" s="23">
        <v>41802</v>
      </c>
      <c r="O2685" s="22">
        <v>9.9870000000000001</v>
      </c>
    </row>
    <row r="2686" spans="14:15">
      <c r="N2686" s="23">
        <v>41803</v>
      </c>
      <c r="O2686" s="22">
        <v>9.9990000000000006</v>
      </c>
    </row>
    <row r="2687" spans="14:15">
      <c r="N2687" s="23">
        <v>41806</v>
      </c>
      <c r="O2687" s="22">
        <v>9.98</v>
      </c>
    </row>
    <row r="2688" spans="14:15">
      <c r="N2688" s="23">
        <v>41807</v>
      </c>
      <c r="O2688" s="22">
        <v>9.9930000000000003</v>
      </c>
    </row>
    <row r="2689" spans="14:15">
      <c r="N2689" s="23">
        <v>41808</v>
      </c>
      <c r="O2689" s="22">
        <v>10.009</v>
      </c>
    </row>
    <row r="2690" spans="14:15">
      <c r="N2690" s="23">
        <v>41809</v>
      </c>
      <c r="O2690" s="22">
        <v>10.004</v>
      </c>
    </row>
    <row r="2691" spans="14:15">
      <c r="N2691" s="23">
        <v>41810</v>
      </c>
      <c r="O2691" s="22">
        <v>10.009</v>
      </c>
    </row>
    <row r="2692" spans="14:15">
      <c r="N2692" s="23">
        <v>41813</v>
      </c>
      <c r="O2692" s="22">
        <v>10.004</v>
      </c>
    </row>
    <row r="2693" spans="14:15">
      <c r="N2693" s="23">
        <v>41814</v>
      </c>
      <c r="O2693" s="22">
        <v>10.009</v>
      </c>
    </row>
    <row r="2694" spans="14:15">
      <c r="N2694" s="23">
        <v>41815</v>
      </c>
      <c r="O2694" s="22">
        <v>9.9909999999999997</v>
      </c>
    </row>
    <row r="2695" spans="14:15">
      <c r="N2695" s="23">
        <v>41816</v>
      </c>
      <c r="O2695" s="22">
        <v>10.006</v>
      </c>
    </row>
    <row r="2696" spans="14:15">
      <c r="N2696" s="23">
        <v>41817</v>
      </c>
      <c r="O2696" s="22">
        <v>10.005000000000001</v>
      </c>
    </row>
    <row r="2697" spans="14:15">
      <c r="N2697" s="23">
        <v>41820</v>
      </c>
      <c r="O2697" s="22">
        <v>10.013</v>
      </c>
    </row>
    <row r="2698" spans="14:15">
      <c r="N2698" s="23">
        <v>41821</v>
      </c>
      <c r="O2698" s="22">
        <v>10.042</v>
      </c>
    </row>
    <row r="2699" spans="14:15">
      <c r="N2699" s="23">
        <v>41822</v>
      </c>
      <c r="O2699" s="22">
        <v>10.08</v>
      </c>
    </row>
    <row r="2700" spans="14:15">
      <c r="N2700" s="23">
        <v>41823</v>
      </c>
      <c r="O2700" s="22">
        <v>10.129</v>
      </c>
    </row>
    <row r="2701" spans="14:15">
      <c r="N2701" s="23">
        <v>41824</v>
      </c>
      <c r="O2701" s="22">
        <v>10.115</v>
      </c>
    </row>
    <row r="2702" spans="14:15">
      <c r="N2702" s="23">
        <v>41827</v>
      </c>
      <c r="O2702" s="22">
        <v>10.071999999999999</v>
      </c>
    </row>
    <row r="2703" spans="14:15">
      <c r="N2703" s="23">
        <v>41828</v>
      </c>
      <c r="O2703" s="22">
        <v>10.037000000000001</v>
      </c>
    </row>
    <row r="2704" spans="14:15">
      <c r="N2704" s="23">
        <v>41829</v>
      </c>
      <c r="O2704" s="22">
        <v>10.061</v>
      </c>
    </row>
    <row r="2705" spans="14:15">
      <c r="N2705" s="23">
        <v>41830</v>
      </c>
      <c r="O2705" s="22">
        <v>10</v>
      </c>
    </row>
    <row r="2706" spans="14:15">
      <c r="N2706" s="23">
        <v>41831</v>
      </c>
      <c r="O2706" s="22">
        <v>9.93</v>
      </c>
    </row>
    <row r="2707" spans="14:15">
      <c r="N2707" s="23">
        <v>41834</v>
      </c>
      <c r="O2707" s="22">
        <v>9.9570000000000007</v>
      </c>
    </row>
    <row r="2708" spans="14:15">
      <c r="N2708" s="23">
        <v>41835</v>
      </c>
      <c r="O2708" s="22">
        <v>9.8960000000000008</v>
      </c>
    </row>
    <row r="2709" spans="14:15">
      <c r="N2709" s="23">
        <v>41836</v>
      </c>
      <c r="O2709" s="22">
        <v>9.8689999999999998</v>
      </c>
    </row>
    <row r="2710" spans="14:15">
      <c r="N2710" s="23">
        <v>41837</v>
      </c>
      <c r="O2710" s="22">
        <v>9.7889999999999997</v>
      </c>
    </row>
    <row r="2711" spans="14:15">
      <c r="N2711" s="23">
        <v>41838</v>
      </c>
      <c r="O2711" s="22">
        <v>9.843</v>
      </c>
    </row>
    <row r="2712" spans="14:15">
      <c r="N2712" s="23">
        <v>41841</v>
      </c>
      <c r="O2712" s="22">
        <v>9.8719999999999999</v>
      </c>
    </row>
    <row r="2713" spans="14:15">
      <c r="N2713" s="23">
        <v>41842</v>
      </c>
      <c r="O2713" s="22">
        <v>9.9060000000000006</v>
      </c>
    </row>
    <row r="2714" spans="14:15">
      <c r="N2714" s="23">
        <v>41843</v>
      </c>
      <c r="O2714" s="22">
        <v>9.9109999999999996</v>
      </c>
    </row>
    <row r="2715" spans="14:15">
      <c r="N2715" s="23">
        <v>41844</v>
      </c>
      <c r="O2715" s="22">
        <v>9.8870000000000005</v>
      </c>
    </row>
    <row r="2716" spans="14:15">
      <c r="N2716" s="23">
        <v>41845</v>
      </c>
      <c r="O2716" s="22">
        <v>9.92</v>
      </c>
    </row>
    <row r="2717" spans="14:15">
      <c r="N2717" s="23">
        <v>41848</v>
      </c>
      <c r="O2717" s="22">
        <v>9.9269999999999996</v>
      </c>
    </row>
    <row r="2718" spans="14:15">
      <c r="N2718" s="23">
        <v>41849</v>
      </c>
      <c r="O2718" s="22">
        <v>9.9450000000000003</v>
      </c>
    </row>
    <row r="2719" spans="14:15">
      <c r="N2719" s="23">
        <v>41850</v>
      </c>
      <c r="O2719" s="22">
        <v>9.99</v>
      </c>
    </row>
    <row r="2720" spans="14:15">
      <c r="N2720" s="23">
        <v>41851</v>
      </c>
      <c r="O2720" s="22">
        <v>9.9540000000000006</v>
      </c>
    </row>
    <row r="2721" spans="14:15">
      <c r="N2721" s="23">
        <v>41852</v>
      </c>
      <c r="O2721" s="22">
        <v>9.9489999999999998</v>
      </c>
    </row>
    <row r="2722" spans="14:15">
      <c r="N2722" s="23">
        <v>41855</v>
      </c>
      <c r="O2722" s="22">
        <v>9.9290000000000003</v>
      </c>
    </row>
    <row r="2723" spans="14:15">
      <c r="N2723" s="23">
        <v>41856</v>
      </c>
      <c r="O2723" s="22">
        <v>9.9090000000000007</v>
      </c>
    </row>
    <row r="2724" spans="14:15">
      <c r="N2724" s="23">
        <v>41857</v>
      </c>
      <c r="O2724" s="22">
        <v>9.8759999999999994</v>
      </c>
    </row>
    <row r="2725" spans="14:15">
      <c r="N2725" s="23">
        <v>41858</v>
      </c>
      <c r="O2725" s="22">
        <v>9.8450000000000006</v>
      </c>
    </row>
    <row r="2726" spans="14:15">
      <c r="N2726" s="23">
        <v>41859</v>
      </c>
      <c r="O2726" s="22">
        <v>9.8979999999999997</v>
      </c>
    </row>
    <row r="2727" spans="14:15">
      <c r="N2727" s="23">
        <v>41862</v>
      </c>
      <c r="O2727" s="22">
        <v>9.9160000000000004</v>
      </c>
    </row>
    <row r="2728" spans="14:15">
      <c r="N2728" s="23">
        <v>41863</v>
      </c>
      <c r="O2728" s="22">
        <v>9.9499999999999993</v>
      </c>
    </row>
    <row r="2729" spans="14:15">
      <c r="N2729" s="23">
        <v>41864</v>
      </c>
      <c r="O2729" s="22">
        <v>9.9420000000000002</v>
      </c>
    </row>
    <row r="2730" spans="14:15">
      <c r="N2730" s="23">
        <v>41865</v>
      </c>
      <c r="O2730" s="22">
        <v>10.039999999999999</v>
      </c>
    </row>
    <row r="2731" spans="14:15">
      <c r="N2731" s="23">
        <v>41866</v>
      </c>
      <c r="O2731" s="22">
        <v>10.058</v>
      </c>
    </row>
    <row r="2732" spans="14:15">
      <c r="N2732" s="23">
        <v>41869</v>
      </c>
      <c r="O2732" s="22">
        <v>10.082000000000001</v>
      </c>
    </row>
    <row r="2733" spans="14:15">
      <c r="N2733" s="23">
        <v>41870</v>
      </c>
      <c r="O2733" s="22">
        <v>10.087999999999999</v>
      </c>
    </row>
    <row r="2734" spans="14:15">
      <c r="N2734" s="23">
        <v>41871</v>
      </c>
      <c r="O2734" s="22">
        <v>10.14</v>
      </c>
    </row>
    <row r="2735" spans="14:15">
      <c r="N2735" s="23">
        <v>41872</v>
      </c>
      <c r="O2735" s="22">
        <v>10.144</v>
      </c>
    </row>
    <row r="2736" spans="14:15">
      <c r="N2736" s="23">
        <v>41873</v>
      </c>
      <c r="O2736" s="22">
        <v>10.201000000000001</v>
      </c>
    </row>
    <row r="2737" spans="14:15">
      <c r="N2737" s="23">
        <v>41876</v>
      </c>
      <c r="O2737" s="22">
        <v>10.199999999999999</v>
      </c>
    </row>
    <row r="2738" spans="14:15">
      <c r="N2738" s="23">
        <v>41877</v>
      </c>
      <c r="O2738" s="22">
        <v>10.239000000000001</v>
      </c>
    </row>
    <row r="2739" spans="14:15">
      <c r="N2739" s="23">
        <v>41878</v>
      </c>
      <c r="O2739" s="22">
        <v>10.241</v>
      </c>
    </row>
    <row r="2740" spans="14:15">
      <c r="N2740" s="23">
        <v>41879</v>
      </c>
      <c r="O2740" s="22">
        <v>10.212</v>
      </c>
    </row>
    <row r="2741" spans="14:15">
      <c r="N2741" s="23">
        <v>41880</v>
      </c>
      <c r="O2741" s="22">
        <v>10.259</v>
      </c>
    </row>
    <row r="2742" spans="14:15">
      <c r="N2742" s="23">
        <v>41883</v>
      </c>
      <c r="O2742" s="22">
        <v>10.298999999999999</v>
      </c>
    </row>
    <row r="2743" spans="14:15">
      <c r="N2743" s="23">
        <v>41884</v>
      </c>
      <c r="O2743" s="22">
        <v>10.323</v>
      </c>
    </row>
    <row r="2744" spans="14:15">
      <c r="N2744" s="23">
        <v>41885</v>
      </c>
      <c r="O2744" s="22">
        <v>10.271000000000001</v>
      </c>
    </row>
    <row r="2745" spans="14:15">
      <c r="N2745" s="23">
        <v>41886</v>
      </c>
      <c r="O2745" s="22">
        <v>10.305</v>
      </c>
    </row>
    <row r="2746" spans="14:15">
      <c r="N2746" s="23">
        <v>41887</v>
      </c>
      <c r="O2746" s="22">
        <v>10.259</v>
      </c>
    </row>
    <row r="2747" spans="14:15">
      <c r="N2747" s="23">
        <v>41890</v>
      </c>
      <c r="O2747" s="22">
        <v>10.294</v>
      </c>
    </row>
    <row r="2748" spans="14:15">
      <c r="N2748" s="23">
        <v>41891</v>
      </c>
      <c r="O2748" s="22">
        <v>10.259</v>
      </c>
    </row>
    <row r="2749" spans="14:15">
      <c r="N2749" s="23">
        <v>41892</v>
      </c>
      <c r="O2749" s="22">
        <v>10.349</v>
      </c>
    </row>
    <row r="2750" spans="14:15">
      <c r="N2750" s="23">
        <v>41893</v>
      </c>
      <c r="O2750" s="22">
        <v>10.33</v>
      </c>
    </row>
    <row r="2751" spans="14:15">
      <c r="N2751" s="23">
        <v>41894</v>
      </c>
      <c r="O2751" s="22">
        <v>10.368</v>
      </c>
    </row>
    <row r="2752" spans="14:15">
      <c r="N2752" s="23">
        <v>41897</v>
      </c>
      <c r="O2752" s="22">
        <v>10.321999999999999</v>
      </c>
    </row>
    <row r="2753" spans="14:15">
      <c r="N2753" s="23">
        <v>41898</v>
      </c>
      <c r="O2753" s="22">
        <v>10.375999999999999</v>
      </c>
    </row>
    <row r="2754" spans="14:15">
      <c r="N2754" s="23">
        <v>41899</v>
      </c>
      <c r="O2754" s="22">
        <v>10.401</v>
      </c>
    </row>
    <row r="2755" spans="14:15">
      <c r="N2755" s="23">
        <v>41900</v>
      </c>
      <c r="O2755" s="22">
        <v>10.407</v>
      </c>
    </row>
    <row r="2756" spans="14:15">
      <c r="N2756" s="23">
        <v>41901</v>
      </c>
      <c r="O2756" s="22">
        <v>10.445</v>
      </c>
    </row>
    <row r="2757" spans="14:15">
      <c r="N2757" s="23">
        <v>41904</v>
      </c>
      <c r="O2757" s="22">
        <v>10.455</v>
      </c>
    </row>
    <row r="2758" spans="14:15">
      <c r="N2758" s="23">
        <v>41905</v>
      </c>
      <c r="O2758" s="22">
        <v>10.467000000000001</v>
      </c>
    </row>
    <row r="2759" spans="14:15">
      <c r="N2759" s="23">
        <v>41906</v>
      </c>
      <c r="O2759" s="22">
        <v>10.487</v>
      </c>
    </row>
    <row r="2760" spans="14:15">
      <c r="N2760" s="23">
        <v>41907</v>
      </c>
      <c r="O2760" s="22">
        <v>10.42</v>
      </c>
    </row>
    <row r="2761" spans="14:15">
      <c r="N2761" s="23">
        <v>41908</v>
      </c>
      <c r="O2761" s="22">
        <v>10.414999999999999</v>
      </c>
    </row>
    <row r="2762" spans="14:15">
      <c r="N2762" s="23">
        <v>41911</v>
      </c>
      <c r="O2762" s="22">
        <v>10.367000000000001</v>
      </c>
    </row>
    <row r="2763" spans="14:15">
      <c r="N2763" s="23">
        <v>41912</v>
      </c>
      <c r="O2763" s="22">
        <v>10.359</v>
      </c>
    </row>
    <row r="2764" spans="14:15">
      <c r="N2764" s="23">
        <v>41913</v>
      </c>
      <c r="O2764" s="22">
        <v>10.252000000000001</v>
      </c>
    </row>
    <row r="2765" spans="14:15">
      <c r="N2765" s="23">
        <v>41914</v>
      </c>
      <c r="O2765" s="22">
        <v>10.23</v>
      </c>
    </row>
    <row r="2766" spans="14:15">
      <c r="N2766" s="23">
        <v>41915</v>
      </c>
      <c r="O2766" s="22">
        <v>10.288</v>
      </c>
    </row>
    <row r="2767" spans="14:15">
      <c r="N2767" s="23">
        <v>41918</v>
      </c>
      <c r="O2767" s="22">
        <v>10.218</v>
      </c>
    </row>
    <row r="2768" spans="14:15">
      <c r="N2768" s="23">
        <v>41919</v>
      </c>
      <c r="O2768" s="22">
        <v>10.128</v>
      </c>
    </row>
    <row r="2769" spans="14:15">
      <c r="N2769" s="23">
        <v>41920</v>
      </c>
      <c r="O2769" s="22">
        <v>10.112</v>
      </c>
    </row>
    <row r="2770" spans="14:15">
      <c r="N2770" s="23">
        <v>41921</v>
      </c>
      <c r="O2770" s="22">
        <v>10.087999999999999</v>
      </c>
    </row>
    <row r="2771" spans="14:15">
      <c r="N2771" s="23">
        <v>41922</v>
      </c>
      <c r="O2771" s="22">
        <v>10.026999999999999</v>
      </c>
    </row>
    <row r="2772" spans="14:15">
      <c r="N2772" s="23">
        <v>41925</v>
      </c>
      <c r="O2772" s="22">
        <v>10.013</v>
      </c>
    </row>
    <row r="2773" spans="14:15">
      <c r="N2773" s="23">
        <v>41926</v>
      </c>
      <c r="O2773" s="22">
        <v>10.047000000000001</v>
      </c>
    </row>
    <row r="2774" spans="14:15">
      <c r="N2774" s="23">
        <v>41927</v>
      </c>
      <c r="O2774" s="22">
        <v>9.984</v>
      </c>
    </row>
    <row r="2775" spans="14:15">
      <c r="N2775" s="23">
        <v>41928</v>
      </c>
      <c r="O2775" s="22">
        <v>10.02</v>
      </c>
    </row>
    <row r="2776" spans="14:15">
      <c r="N2776" s="23">
        <v>41929</v>
      </c>
      <c r="O2776" s="22">
        <v>10.054</v>
      </c>
    </row>
    <row r="2777" spans="14:15">
      <c r="N2777" s="23">
        <v>41932</v>
      </c>
      <c r="O2777" s="22">
        <v>10.125</v>
      </c>
    </row>
    <row r="2778" spans="14:15">
      <c r="N2778" s="23">
        <v>41933</v>
      </c>
      <c r="O2778" s="22">
        <v>10.138999999999999</v>
      </c>
    </row>
    <row r="2779" spans="14:15">
      <c r="N2779" s="23">
        <v>41934</v>
      </c>
      <c r="O2779" s="22">
        <v>10.167</v>
      </c>
    </row>
    <row r="2780" spans="14:15">
      <c r="N2780" s="23">
        <v>41935</v>
      </c>
      <c r="O2780" s="22">
        <v>10.212</v>
      </c>
    </row>
    <row r="2781" spans="14:15">
      <c r="N2781" s="23">
        <v>41936</v>
      </c>
      <c r="O2781" s="22">
        <v>10.23</v>
      </c>
    </row>
    <row r="2782" spans="14:15">
      <c r="N2782" s="23">
        <v>41939</v>
      </c>
      <c r="O2782" s="22">
        <v>10.256</v>
      </c>
    </row>
    <row r="2783" spans="14:15">
      <c r="N2783" s="23">
        <v>41940</v>
      </c>
      <c r="O2783" s="22">
        <v>10.319000000000001</v>
      </c>
    </row>
    <row r="2784" spans="14:15">
      <c r="N2784" s="23">
        <v>41941</v>
      </c>
      <c r="O2784" s="22">
        <v>10.332000000000001</v>
      </c>
    </row>
    <row r="2785" spans="14:15">
      <c r="N2785" s="23">
        <v>41942</v>
      </c>
      <c r="O2785" s="22">
        <v>10.355</v>
      </c>
    </row>
    <row r="2786" spans="14:15">
      <c r="N2786" s="23">
        <v>41943</v>
      </c>
      <c r="O2786" s="22">
        <v>10.461</v>
      </c>
    </row>
    <row r="2787" spans="14:15">
      <c r="N2787" s="23">
        <v>41946</v>
      </c>
      <c r="O2787" s="22">
        <v>10.525</v>
      </c>
    </row>
    <row r="2788" spans="14:15">
      <c r="N2788" s="23">
        <v>41947</v>
      </c>
      <c r="O2788" s="22">
        <v>10.536</v>
      </c>
    </row>
    <row r="2789" spans="14:15">
      <c r="N2789" s="23">
        <v>41948</v>
      </c>
      <c r="O2789" s="22">
        <v>10.513999999999999</v>
      </c>
    </row>
    <row r="2790" spans="14:15">
      <c r="N2790" s="23">
        <v>41949</v>
      </c>
      <c r="O2790" s="22">
        <v>10.541</v>
      </c>
    </row>
    <row r="2791" spans="14:15">
      <c r="N2791" s="23">
        <v>41950</v>
      </c>
      <c r="O2791" s="22">
        <v>10.548</v>
      </c>
    </row>
    <row r="2792" spans="14:15">
      <c r="N2792" s="23">
        <v>41953</v>
      </c>
      <c r="O2792" s="22">
        <v>10.532</v>
      </c>
    </row>
    <row r="2793" spans="14:15">
      <c r="N2793" s="23">
        <v>41954</v>
      </c>
      <c r="O2793" s="22">
        <v>10.577999999999999</v>
      </c>
    </row>
    <row r="2794" spans="14:15">
      <c r="N2794" s="23">
        <v>41955</v>
      </c>
      <c r="O2794" s="22">
        <v>10.539</v>
      </c>
    </row>
    <row r="2795" spans="14:15">
      <c r="N2795" s="23">
        <v>41956</v>
      </c>
      <c r="O2795" s="22">
        <v>10.555</v>
      </c>
    </row>
    <row r="2796" spans="14:15">
      <c r="N2796" s="23">
        <v>41957</v>
      </c>
      <c r="O2796" s="22">
        <v>10.565</v>
      </c>
    </row>
    <row r="2797" spans="14:15">
      <c r="N2797" s="23">
        <v>41960</v>
      </c>
      <c r="O2797" s="22">
        <v>10.589</v>
      </c>
    </row>
    <row r="2798" spans="14:15">
      <c r="N2798" s="23">
        <v>41961</v>
      </c>
      <c r="O2798" s="22">
        <v>10.615</v>
      </c>
    </row>
    <row r="2799" spans="14:15">
      <c r="N2799" s="23">
        <v>41962</v>
      </c>
      <c r="O2799" s="22">
        <v>10.593999999999999</v>
      </c>
    </row>
    <row r="2800" spans="14:15">
      <c r="N2800" s="23">
        <v>41963</v>
      </c>
      <c r="O2800" s="22">
        <v>10.632</v>
      </c>
    </row>
    <row r="2801" spans="14:15">
      <c r="N2801" s="23">
        <v>41964</v>
      </c>
      <c r="O2801" s="22">
        <v>10.599</v>
      </c>
    </row>
    <row r="2802" spans="14:15">
      <c r="N2802" s="23">
        <v>41967</v>
      </c>
      <c r="O2802" s="22">
        <v>10.615</v>
      </c>
    </row>
    <row r="2803" spans="14:15">
      <c r="N2803" s="23">
        <v>41968</v>
      </c>
      <c r="O2803" s="22">
        <v>10.625999999999999</v>
      </c>
    </row>
    <row r="2804" spans="14:15">
      <c r="N2804" s="23">
        <v>41969</v>
      </c>
      <c r="O2804" s="22">
        <v>10.670999999999999</v>
      </c>
    </row>
    <row r="2805" spans="14:15">
      <c r="N2805" s="23">
        <v>41970</v>
      </c>
      <c r="O2805" s="22">
        <v>10.698</v>
      </c>
    </row>
    <row r="2806" spans="14:15">
      <c r="N2806" s="23">
        <v>41971</v>
      </c>
      <c r="O2806" s="22">
        <v>10.651999999999999</v>
      </c>
    </row>
    <row r="2807" spans="14:15">
      <c r="N2807" s="23">
        <v>41974</v>
      </c>
      <c r="O2807" s="22">
        <v>10.669</v>
      </c>
    </row>
    <row r="2808" spans="14:15">
      <c r="N2808" s="23">
        <v>41975</v>
      </c>
      <c r="O2808" s="22">
        <v>10.691000000000001</v>
      </c>
    </row>
    <row r="2809" spans="14:15">
      <c r="N2809" s="23">
        <v>41976</v>
      </c>
      <c r="O2809" s="22">
        <v>10.736000000000001</v>
      </c>
    </row>
    <row r="2810" spans="14:15">
      <c r="N2810" s="23">
        <v>41977</v>
      </c>
      <c r="O2810" s="22">
        <v>10.768000000000001</v>
      </c>
    </row>
    <row r="2811" spans="14:15">
      <c r="N2811" s="23">
        <v>41978</v>
      </c>
      <c r="O2811" s="22">
        <v>10.83</v>
      </c>
    </row>
    <row r="2812" spans="14:15">
      <c r="N2812" s="23">
        <v>41981</v>
      </c>
      <c r="O2812" s="22">
        <v>10.848000000000001</v>
      </c>
    </row>
    <row r="2813" spans="14:15">
      <c r="N2813" s="23">
        <v>41982</v>
      </c>
      <c r="O2813" s="22">
        <v>10.834</v>
      </c>
    </row>
    <row r="2814" spans="14:15">
      <c r="N2814" s="23">
        <v>41983</v>
      </c>
      <c r="O2814" s="22">
        <v>10.699</v>
      </c>
    </row>
    <row r="2815" spans="14:15">
      <c r="N2815" s="23">
        <v>41984</v>
      </c>
      <c r="O2815" s="22">
        <v>10.757999999999999</v>
      </c>
    </row>
    <row r="2816" spans="14:15">
      <c r="N2816" s="23">
        <v>41985</v>
      </c>
      <c r="O2816" s="22">
        <v>10.757</v>
      </c>
    </row>
    <row r="2817" spans="14:15">
      <c r="N2817" s="23">
        <v>41988</v>
      </c>
      <c r="O2817" s="22">
        <v>10.738</v>
      </c>
    </row>
    <row r="2818" spans="14:15">
      <c r="N2818" s="23">
        <v>41989</v>
      </c>
      <c r="O2818" s="22">
        <v>10.77</v>
      </c>
    </row>
    <row r="2819" spans="14:15">
      <c r="N2819" s="23">
        <v>41990</v>
      </c>
      <c r="O2819" s="22">
        <v>10.808999999999999</v>
      </c>
    </row>
    <row r="2820" spans="14:15">
      <c r="N2820" s="23">
        <v>41991</v>
      </c>
      <c r="O2820" s="22">
        <v>10.806000000000001</v>
      </c>
    </row>
    <row r="2821" spans="14:15">
      <c r="N2821" s="23">
        <v>41992</v>
      </c>
      <c r="O2821" s="22">
        <v>10.859</v>
      </c>
    </row>
    <row r="2822" spans="14:15">
      <c r="N2822" s="23">
        <v>41995</v>
      </c>
      <c r="O2822" s="22">
        <v>10.91</v>
      </c>
    </row>
    <row r="2823" spans="14:15">
      <c r="N2823" s="23">
        <v>41996</v>
      </c>
      <c r="O2823" s="22">
        <v>10.906000000000001</v>
      </c>
    </row>
    <row r="2824" spans="14:15">
      <c r="N2824" s="23">
        <v>41997</v>
      </c>
      <c r="O2824" s="22">
        <v>10.911</v>
      </c>
    </row>
    <row r="2825" spans="14:15">
      <c r="N2825" s="23">
        <v>41998</v>
      </c>
      <c r="O2825" s="22">
        <v>10.899000000000001</v>
      </c>
    </row>
    <row r="2826" spans="14:15">
      <c r="N2826" s="23">
        <v>41999</v>
      </c>
      <c r="O2826" s="22">
        <v>10.885999999999999</v>
      </c>
    </row>
    <row r="2827" spans="14:15">
      <c r="N2827" s="23">
        <v>42002</v>
      </c>
      <c r="O2827" s="22">
        <v>10.968</v>
      </c>
    </row>
    <row r="2828" spans="14:15">
      <c r="N2828" s="23">
        <v>42003</v>
      </c>
      <c r="O2828" s="22">
        <v>10.893000000000001</v>
      </c>
    </row>
    <row r="2829" spans="14:15">
      <c r="N2829" s="23">
        <v>42004</v>
      </c>
      <c r="O2829" s="22">
        <v>10.939</v>
      </c>
    </row>
    <row r="2830" spans="14:15">
      <c r="N2830" s="23">
        <v>42005</v>
      </c>
      <c r="O2830" s="22">
        <v>10.952999999999999</v>
      </c>
    </row>
    <row r="2831" spans="14:15">
      <c r="N2831" s="23">
        <v>42006</v>
      </c>
      <c r="O2831" s="22">
        <v>10.882999999999999</v>
      </c>
    </row>
    <row r="2832" spans="14:15">
      <c r="N2832" s="23">
        <v>42009</v>
      </c>
      <c r="O2832" s="22">
        <v>10.782</v>
      </c>
    </row>
    <row r="2833" spans="14:15">
      <c r="N2833" s="23">
        <v>42010</v>
      </c>
      <c r="O2833" s="22">
        <v>10.774000000000001</v>
      </c>
    </row>
    <row r="2834" spans="14:15">
      <c r="N2834" s="23">
        <v>42011</v>
      </c>
      <c r="O2834" s="22">
        <v>10.853</v>
      </c>
    </row>
    <row r="2835" spans="14:15">
      <c r="N2835" s="23">
        <v>42012</v>
      </c>
      <c r="O2835" s="22">
        <v>10.923999999999999</v>
      </c>
    </row>
    <row r="2836" spans="14:15">
      <c r="N2836" s="23">
        <v>42013</v>
      </c>
      <c r="O2836" s="22">
        <v>10.917999999999999</v>
      </c>
    </row>
    <row r="2837" spans="14:15">
      <c r="N2837" s="23">
        <v>42016</v>
      </c>
      <c r="O2837" s="22">
        <v>10.931000000000001</v>
      </c>
    </row>
    <row r="2838" spans="14:15">
      <c r="N2838" s="23">
        <v>42017</v>
      </c>
      <c r="O2838" s="22">
        <v>10.931000000000001</v>
      </c>
    </row>
    <row r="2839" spans="14:15">
      <c r="N2839" s="23">
        <v>42018</v>
      </c>
      <c r="O2839" s="22">
        <v>10.834</v>
      </c>
    </row>
    <row r="2840" spans="14:15">
      <c r="N2840" s="23">
        <v>42019</v>
      </c>
      <c r="O2840" s="22">
        <v>10.807</v>
      </c>
    </row>
    <row r="2841" spans="14:15">
      <c r="N2841" s="23">
        <v>42020</v>
      </c>
      <c r="O2841" s="22">
        <v>10.894</v>
      </c>
    </row>
    <row r="2842" spans="14:15">
      <c r="N2842" s="23">
        <v>42023</v>
      </c>
      <c r="O2842" s="22">
        <v>10.891999999999999</v>
      </c>
    </row>
    <row r="2843" spans="14:15">
      <c r="N2843" s="23">
        <v>42024</v>
      </c>
      <c r="O2843" s="22">
        <v>10.92</v>
      </c>
    </row>
    <row r="2844" spans="14:15">
      <c r="N2844" s="23">
        <v>42025</v>
      </c>
      <c r="O2844" s="22">
        <v>10.897</v>
      </c>
    </row>
    <row r="2845" spans="14:15">
      <c r="N2845" s="23">
        <v>42026</v>
      </c>
      <c r="O2845" s="22">
        <v>10.919</v>
      </c>
    </row>
    <row r="2846" spans="14:15">
      <c r="N2846" s="23">
        <v>42027</v>
      </c>
      <c r="O2846" s="22">
        <v>10.93</v>
      </c>
    </row>
    <row r="2847" spans="14:15">
      <c r="N2847" s="23">
        <v>42030</v>
      </c>
      <c r="O2847" s="22">
        <v>10.958</v>
      </c>
    </row>
    <row r="2848" spans="14:15">
      <c r="N2848" s="23">
        <v>42031</v>
      </c>
      <c r="O2848" s="22">
        <v>10.935</v>
      </c>
    </row>
    <row r="2849" spans="14:15">
      <c r="N2849" s="23">
        <v>42032</v>
      </c>
      <c r="O2849" s="22">
        <v>10.824999999999999</v>
      </c>
    </row>
    <row r="2850" spans="14:15">
      <c r="N2850" s="23">
        <v>42033</v>
      </c>
      <c r="O2850" s="22">
        <v>10.753</v>
      </c>
    </row>
    <row r="2851" spans="14:15">
      <c r="N2851" s="23">
        <v>42034</v>
      </c>
      <c r="O2851" s="22">
        <v>10.663</v>
      </c>
    </row>
    <row r="2852" spans="14:15">
      <c r="N2852" s="23">
        <v>42037</v>
      </c>
      <c r="O2852" s="22">
        <v>10.696999999999999</v>
      </c>
    </row>
    <row r="2853" spans="14:15">
      <c r="N2853" s="23">
        <v>42038</v>
      </c>
      <c r="O2853" s="22">
        <v>10.756</v>
      </c>
    </row>
    <row r="2854" spans="14:15">
      <c r="N2854" s="23">
        <v>42039</v>
      </c>
      <c r="O2854" s="22">
        <v>10.776</v>
      </c>
    </row>
    <row r="2855" spans="14:15">
      <c r="N2855" s="23">
        <v>42040</v>
      </c>
      <c r="O2855" s="22">
        <v>10.815</v>
      </c>
    </row>
    <row r="2856" spans="14:15">
      <c r="N2856" s="23">
        <v>42041</v>
      </c>
      <c r="O2856" s="22">
        <v>10.842000000000001</v>
      </c>
    </row>
    <row r="2857" spans="14:15">
      <c r="N2857" s="23">
        <v>42044</v>
      </c>
      <c r="O2857" s="22">
        <v>10.832000000000001</v>
      </c>
    </row>
    <row r="2858" spans="14:15">
      <c r="N2858" s="23">
        <v>42045</v>
      </c>
      <c r="O2858" s="22">
        <v>10.864000000000001</v>
      </c>
    </row>
    <row r="2859" spans="14:15">
      <c r="N2859" s="23">
        <v>42046</v>
      </c>
      <c r="O2859" s="22">
        <v>10.869</v>
      </c>
    </row>
    <row r="2860" spans="14:15">
      <c r="N2860" s="23">
        <v>42047</v>
      </c>
      <c r="O2860" s="22">
        <v>10.811</v>
      </c>
    </row>
    <row r="2861" spans="14:15">
      <c r="N2861" s="23">
        <v>42048</v>
      </c>
      <c r="O2861" s="22">
        <v>10.816000000000001</v>
      </c>
    </row>
    <row r="2862" spans="14:15">
      <c r="N2862" s="23">
        <v>42051</v>
      </c>
      <c r="O2862" s="22">
        <v>10.757</v>
      </c>
    </row>
    <row r="2863" spans="14:15">
      <c r="N2863" s="23">
        <v>42052</v>
      </c>
      <c r="O2863" s="22">
        <v>10.756</v>
      </c>
    </row>
    <row r="2864" spans="14:15">
      <c r="N2864" s="23">
        <v>42053</v>
      </c>
      <c r="O2864" s="22">
        <v>10.714</v>
      </c>
    </row>
    <row r="2865" spans="14:15">
      <c r="N2865" s="23">
        <v>42054</v>
      </c>
      <c r="O2865" s="22">
        <v>10.698</v>
      </c>
    </row>
    <row r="2866" spans="14:15">
      <c r="N2866" s="23">
        <v>42055</v>
      </c>
      <c r="O2866" s="22">
        <v>10.712999999999999</v>
      </c>
    </row>
    <row r="2867" spans="14:15">
      <c r="N2867" s="23">
        <v>42058</v>
      </c>
      <c r="O2867" s="22">
        <v>10.718</v>
      </c>
    </row>
    <row r="2868" spans="14:15">
      <c r="N2868" s="23">
        <v>42059</v>
      </c>
      <c r="O2868" s="22">
        <v>10.759</v>
      </c>
    </row>
    <row r="2869" spans="14:15">
      <c r="N2869" s="23">
        <v>42060</v>
      </c>
      <c r="O2869" s="22">
        <v>10.798999999999999</v>
      </c>
    </row>
    <row r="2870" spans="14:15">
      <c r="N2870" s="23">
        <v>42061</v>
      </c>
      <c r="O2870" s="22">
        <v>10.829000000000001</v>
      </c>
    </row>
    <row r="2871" spans="14:15">
      <c r="N2871" s="23">
        <v>42062</v>
      </c>
      <c r="O2871" s="22">
        <v>10.866</v>
      </c>
    </row>
    <row r="2872" spans="14:15">
      <c r="N2872" s="23">
        <v>42065</v>
      </c>
      <c r="O2872" s="22">
        <v>10.888999999999999</v>
      </c>
    </row>
    <row r="2873" spans="14:15">
      <c r="N2873" s="23">
        <v>42066</v>
      </c>
      <c r="O2873" s="22">
        <v>10.917</v>
      </c>
    </row>
    <row r="2874" spans="14:15">
      <c r="N2874" s="23">
        <v>42067</v>
      </c>
      <c r="O2874" s="22">
        <v>10.863</v>
      </c>
    </row>
    <row r="2875" spans="14:15">
      <c r="N2875" s="23">
        <v>42068</v>
      </c>
      <c r="O2875" s="22">
        <v>10.898</v>
      </c>
    </row>
    <row r="2876" spans="14:15">
      <c r="N2876" s="23">
        <v>42069</v>
      </c>
      <c r="O2876" s="22">
        <v>10.872999999999999</v>
      </c>
    </row>
    <row r="2877" spans="14:15">
      <c r="N2877" s="23">
        <v>42072</v>
      </c>
      <c r="O2877" s="22">
        <v>10.869</v>
      </c>
    </row>
    <row r="2878" spans="14:15">
      <c r="N2878" s="23">
        <v>42073</v>
      </c>
      <c r="O2878" s="22">
        <v>10.744999999999999</v>
      </c>
    </row>
    <row r="2879" spans="14:15">
      <c r="N2879" s="23">
        <v>42074</v>
      </c>
      <c r="O2879" s="22">
        <v>10.728</v>
      </c>
    </row>
    <row r="2880" spans="14:15">
      <c r="N2880" s="23">
        <v>42075</v>
      </c>
      <c r="O2880" s="22">
        <v>10.775</v>
      </c>
    </row>
    <row r="2881" spans="14:15">
      <c r="N2881" s="23">
        <v>42076</v>
      </c>
      <c r="O2881" s="22">
        <v>10.667</v>
      </c>
    </row>
    <row r="2882" spans="14:15">
      <c r="N2882" s="23">
        <v>42079</v>
      </c>
      <c r="O2882" s="22">
        <v>10.72</v>
      </c>
    </row>
    <row r="2883" spans="14:15">
      <c r="N2883" s="23">
        <v>42080</v>
      </c>
      <c r="O2883" s="22">
        <v>10.747999999999999</v>
      </c>
    </row>
    <row r="2884" spans="14:15">
      <c r="N2884" s="23">
        <v>42081</v>
      </c>
      <c r="O2884" s="22">
        <v>10.806000000000001</v>
      </c>
    </row>
    <row r="2885" spans="14:15">
      <c r="N2885" s="23">
        <v>42082</v>
      </c>
      <c r="O2885" s="22">
        <v>10.763999999999999</v>
      </c>
    </row>
    <row r="2886" spans="14:15">
      <c r="N2886" s="23">
        <v>42083</v>
      </c>
      <c r="O2886" s="22">
        <v>10.781000000000001</v>
      </c>
    </row>
    <row r="2887" spans="14:15">
      <c r="N2887" s="23">
        <v>42086</v>
      </c>
      <c r="O2887" s="22">
        <v>10.839</v>
      </c>
    </row>
    <row r="2888" spans="14:15">
      <c r="N2888" s="23">
        <v>42087</v>
      </c>
      <c r="O2888" s="22">
        <v>10.850999999999999</v>
      </c>
    </row>
    <row r="2889" spans="14:15">
      <c r="N2889" s="23">
        <v>42088</v>
      </c>
      <c r="O2889" s="22">
        <v>10.847</v>
      </c>
    </row>
    <row r="2890" spans="14:15">
      <c r="N2890" s="23">
        <v>42089</v>
      </c>
      <c r="O2890" s="22">
        <v>10.785</v>
      </c>
    </row>
    <row r="2891" spans="14:15">
      <c r="N2891" s="23">
        <v>42090</v>
      </c>
      <c r="O2891" s="22">
        <v>10.795</v>
      </c>
    </row>
    <row r="2892" spans="14:15">
      <c r="N2892" s="23">
        <v>42093</v>
      </c>
      <c r="O2892" s="22">
        <v>10.837</v>
      </c>
    </row>
    <row r="2893" spans="14:15">
      <c r="N2893" s="23">
        <v>42094</v>
      </c>
      <c r="O2893" s="22">
        <v>10.833</v>
      </c>
    </row>
    <row r="2894" spans="14:15">
      <c r="N2894" s="23">
        <v>42095</v>
      </c>
      <c r="O2894" s="22">
        <v>10.904</v>
      </c>
    </row>
    <row r="2895" spans="14:15">
      <c r="N2895" s="23">
        <v>42096</v>
      </c>
      <c r="O2895" s="22">
        <v>10.971</v>
      </c>
    </row>
    <row r="2896" spans="14:15">
      <c r="N2896" s="23">
        <v>42097</v>
      </c>
      <c r="O2896" s="22">
        <v>10.942</v>
      </c>
    </row>
    <row r="2897" spans="14:15">
      <c r="N2897" s="23">
        <v>42100</v>
      </c>
      <c r="O2897" s="22">
        <v>11.007</v>
      </c>
    </row>
    <row r="2898" spans="14:15">
      <c r="N2898" s="23">
        <v>42101</v>
      </c>
      <c r="O2898" s="22">
        <v>10.978</v>
      </c>
    </row>
    <row r="2899" spans="14:15">
      <c r="N2899" s="23">
        <v>42102</v>
      </c>
      <c r="O2899" s="22">
        <v>10.992000000000001</v>
      </c>
    </row>
    <row r="2900" spans="14:15">
      <c r="N2900" s="23">
        <v>42103</v>
      </c>
      <c r="O2900" s="22">
        <v>10.994</v>
      </c>
    </row>
    <row r="2901" spans="14:15">
      <c r="N2901" s="23">
        <v>42104</v>
      </c>
      <c r="O2901" s="22">
        <v>10.993</v>
      </c>
    </row>
    <row r="2902" spans="14:15">
      <c r="N2902" s="23">
        <v>42107</v>
      </c>
      <c r="O2902" s="22">
        <v>10.904999999999999</v>
      </c>
    </row>
    <row r="2903" spans="14:15">
      <c r="N2903" s="23">
        <v>42108</v>
      </c>
      <c r="O2903" s="22">
        <v>10.933999999999999</v>
      </c>
    </row>
    <row r="2904" spans="14:15">
      <c r="N2904" s="23">
        <v>42109</v>
      </c>
      <c r="O2904" s="22">
        <v>10.906000000000001</v>
      </c>
    </row>
    <row r="2905" spans="14:15">
      <c r="N2905" s="23">
        <v>42110</v>
      </c>
      <c r="O2905" s="22">
        <v>10.972</v>
      </c>
    </row>
    <row r="2906" spans="14:15">
      <c r="N2906" s="23">
        <v>42111</v>
      </c>
      <c r="O2906" s="22">
        <v>10.972</v>
      </c>
    </row>
    <row r="2907" spans="14:15">
      <c r="N2907" s="23">
        <v>42114</v>
      </c>
      <c r="O2907" s="22">
        <v>11.003</v>
      </c>
    </row>
    <row r="2908" spans="14:15">
      <c r="N2908" s="23">
        <v>42115</v>
      </c>
      <c r="O2908" s="22">
        <v>11.05</v>
      </c>
    </row>
    <row r="2909" spans="14:15">
      <c r="N2909" s="23">
        <v>42116</v>
      </c>
      <c r="O2909" s="22">
        <v>11.06</v>
      </c>
    </row>
    <row r="2910" spans="14:15">
      <c r="N2910" s="23">
        <v>42117</v>
      </c>
      <c r="O2910" s="22">
        <v>11.061999999999999</v>
      </c>
    </row>
    <row r="2911" spans="14:15">
      <c r="N2911" s="23">
        <v>42118</v>
      </c>
      <c r="O2911" s="22">
        <v>11.052</v>
      </c>
    </row>
    <row r="2912" spans="14:15">
      <c r="N2912" s="23">
        <v>42121</v>
      </c>
      <c r="O2912" s="22">
        <v>11.135999999999999</v>
      </c>
    </row>
    <row r="2913" spans="14:15">
      <c r="N2913" s="23">
        <v>42122</v>
      </c>
      <c r="O2913" s="22">
        <v>11.163</v>
      </c>
    </row>
    <row r="2914" spans="14:15">
      <c r="N2914" s="23">
        <v>42123</v>
      </c>
      <c r="O2914" s="22">
        <v>11.122999999999999</v>
      </c>
    </row>
    <row r="2915" spans="14:15">
      <c r="N2915" s="23">
        <v>42124</v>
      </c>
      <c r="O2915" s="22">
        <v>11.081</v>
      </c>
    </row>
    <row r="2916" spans="14:15">
      <c r="N2916" s="23">
        <v>42125</v>
      </c>
      <c r="O2916" s="22">
        <v>11.124000000000001</v>
      </c>
    </row>
    <row r="2917" spans="14:15">
      <c r="N2917" s="23">
        <v>42128</v>
      </c>
      <c r="O2917" s="22">
        <v>11.106</v>
      </c>
    </row>
    <row r="2918" spans="14:15">
      <c r="N2918" s="23">
        <v>42129</v>
      </c>
      <c r="O2918" s="22">
        <v>11.093</v>
      </c>
    </row>
    <row r="2919" spans="14:15">
      <c r="N2919" s="23">
        <v>42130</v>
      </c>
      <c r="O2919" s="22">
        <v>11.057</v>
      </c>
    </row>
    <row r="2920" spans="14:15">
      <c r="N2920" s="23">
        <v>42131</v>
      </c>
      <c r="O2920" s="22">
        <v>10.942</v>
      </c>
    </row>
    <row r="2921" spans="14:15">
      <c r="N2921" s="23">
        <v>42132</v>
      </c>
      <c r="O2921" s="22">
        <v>11.010999999999999</v>
      </c>
    </row>
    <row r="2922" spans="14:15">
      <c r="N2922" s="23">
        <v>42135</v>
      </c>
      <c r="O2922" s="22">
        <v>10.945</v>
      </c>
    </row>
    <row r="2923" spans="14:15">
      <c r="N2923" s="23">
        <v>42136</v>
      </c>
      <c r="O2923" s="22">
        <v>10.965</v>
      </c>
    </row>
    <row r="2924" spans="14:15">
      <c r="N2924" s="23">
        <v>42137</v>
      </c>
      <c r="O2924" s="22">
        <v>10.901999999999999</v>
      </c>
    </row>
    <row r="2925" spans="14:15">
      <c r="N2925" s="23">
        <v>42138</v>
      </c>
      <c r="O2925" s="22">
        <v>10.948</v>
      </c>
    </row>
    <row r="2926" spans="14:15">
      <c r="N2926" s="23">
        <v>42139</v>
      </c>
      <c r="O2926" s="22">
        <v>11.002000000000001</v>
      </c>
    </row>
    <row r="2927" spans="14:15">
      <c r="N2927" s="23">
        <v>42142</v>
      </c>
      <c r="O2927" s="22">
        <v>11.003</v>
      </c>
    </row>
    <row r="2928" spans="14:15">
      <c r="N2928" s="23">
        <v>42143</v>
      </c>
      <c r="O2928" s="22">
        <v>11.018000000000001</v>
      </c>
    </row>
    <row r="2929" spans="14:15">
      <c r="N2929" s="23">
        <v>42144</v>
      </c>
      <c r="O2929" s="22">
        <v>11.069000000000001</v>
      </c>
    </row>
    <row r="2930" spans="14:15">
      <c r="N2930" s="23">
        <v>42145</v>
      </c>
      <c r="O2930" s="22">
        <v>11.065</v>
      </c>
    </row>
    <row r="2931" spans="14:15">
      <c r="N2931" s="23">
        <v>42146</v>
      </c>
      <c r="O2931" s="22">
        <v>11.084</v>
      </c>
    </row>
    <row r="2932" spans="14:15">
      <c r="N2932" s="23">
        <v>42149</v>
      </c>
      <c r="O2932" s="22">
        <v>11.081</v>
      </c>
    </row>
    <row r="2933" spans="14:15">
      <c r="N2933" s="23">
        <v>42150</v>
      </c>
      <c r="O2933" s="22">
        <v>11.112</v>
      </c>
    </row>
    <row r="2934" spans="14:15">
      <c r="N2934" s="23">
        <v>42151</v>
      </c>
      <c r="O2934" s="22">
        <v>11.147</v>
      </c>
    </row>
    <row r="2935" spans="14:15">
      <c r="N2935" s="23">
        <v>42152</v>
      </c>
      <c r="O2935" s="22">
        <v>11.18</v>
      </c>
    </row>
    <row r="2936" spans="14:15">
      <c r="N2936" s="23">
        <v>42153</v>
      </c>
      <c r="O2936" s="22">
        <v>11.14</v>
      </c>
    </row>
    <row r="2937" spans="14:15">
      <c r="N2937" s="23">
        <v>42156</v>
      </c>
      <c r="O2937" s="22">
        <v>11.179</v>
      </c>
    </row>
    <row r="2938" spans="14:15">
      <c r="N2938" s="23">
        <v>42157</v>
      </c>
      <c r="O2938" s="22">
        <v>11.211</v>
      </c>
    </row>
    <row r="2939" spans="14:15">
      <c r="N2939" s="23">
        <v>42158</v>
      </c>
      <c r="O2939" s="22">
        <v>11.217000000000001</v>
      </c>
    </row>
    <row r="2940" spans="14:15">
      <c r="N2940" s="23">
        <v>42159</v>
      </c>
      <c r="O2940" s="22">
        <v>11.166</v>
      </c>
    </row>
    <row r="2941" spans="14:15">
      <c r="N2941" s="23">
        <v>42160</v>
      </c>
      <c r="O2941" s="22">
        <v>11.172000000000001</v>
      </c>
    </row>
    <row r="2942" spans="14:15">
      <c r="N2942" s="23">
        <v>42163</v>
      </c>
      <c r="O2942" s="22">
        <v>11.129</v>
      </c>
    </row>
    <row r="2943" spans="14:15">
      <c r="N2943" s="23">
        <v>42164</v>
      </c>
      <c r="O2943" s="22">
        <v>11.087</v>
      </c>
    </row>
    <row r="2944" spans="14:15">
      <c r="N2944" s="23">
        <v>42165</v>
      </c>
      <c r="O2944" s="22">
        <v>11.042999999999999</v>
      </c>
    </row>
    <row r="2945" spans="14:15">
      <c r="N2945" s="23">
        <v>42166</v>
      </c>
      <c r="O2945" s="22">
        <v>11.084</v>
      </c>
    </row>
    <row r="2946" spans="14:15">
      <c r="N2946" s="23">
        <v>42167</v>
      </c>
      <c r="O2946" s="22">
        <v>11.099</v>
      </c>
    </row>
    <row r="2947" spans="14:15">
      <c r="N2947" s="23">
        <v>42170</v>
      </c>
      <c r="O2947" s="22">
        <v>11.048999999999999</v>
      </c>
    </row>
    <row r="2948" spans="14:15">
      <c r="N2948" s="23">
        <v>42171</v>
      </c>
      <c r="O2948" s="22">
        <v>11.026</v>
      </c>
    </row>
    <row r="2949" spans="14:15">
      <c r="N2949" s="23">
        <v>42172</v>
      </c>
      <c r="O2949" s="22">
        <v>11.064</v>
      </c>
    </row>
    <row r="2950" spans="14:15">
      <c r="N2950" s="23">
        <v>42173</v>
      </c>
      <c r="O2950" s="22">
        <v>11.122</v>
      </c>
    </row>
    <row r="2951" spans="14:15">
      <c r="N2951" s="23">
        <v>42174</v>
      </c>
      <c r="O2951" s="22">
        <v>11.12</v>
      </c>
    </row>
    <row r="2952" spans="14:15">
      <c r="N2952" s="23">
        <v>42177</v>
      </c>
      <c r="O2952" s="22">
        <v>11.202</v>
      </c>
    </row>
    <row r="2953" spans="14:15">
      <c r="N2953" s="23">
        <v>42178</v>
      </c>
      <c r="O2953" s="22">
        <v>11.199</v>
      </c>
    </row>
    <row r="2954" spans="14:15">
      <c r="N2954" s="23">
        <v>42179</v>
      </c>
      <c r="O2954" s="22">
        <v>11.156000000000001</v>
      </c>
    </row>
    <row r="2955" spans="14:15">
      <c r="N2955" s="23">
        <v>42180</v>
      </c>
      <c r="O2955" s="22">
        <v>11.118</v>
      </c>
    </row>
    <row r="2956" spans="14:15">
      <c r="N2956" s="23">
        <v>42181</v>
      </c>
      <c r="O2956" s="22">
        <v>11.029</v>
      </c>
    </row>
    <row r="2957" spans="14:15">
      <c r="N2957" s="23">
        <v>42184</v>
      </c>
      <c r="O2957" s="22">
        <v>10.94</v>
      </c>
    </row>
    <row r="2958" spans="14:15">
      <c r="N2958" s="23">
        <v>42185</v>
      </c>
      <c r="O2958" s="22">
        <v>10.936999999999999</v>
      </c>
    </row>
    <row r="2959" spans="14:15">
      <c r="N2959" s="23">
        <v>42186</v>
      </c>
      <c r="O2959" s="22">
        <v>10.946999999999999</v>
      </c>
    </row>
    <row r="2960" spans="14:15">
      <c r="N2960" s="23">
        <v>42187</v>
      </c>
      <c r="O2960" s="22">
        <v>10.955</v>
      </c>
    </row>
    <row r="2961" spans="14:15">
      <c r="N2961" s="23">
        <v>42188</v>
      </c>
      <c r="O2961" s="22">
        <v>10.943</v>
      </c>
    </row>
    <row r="2962" spans="14:15">
      <c r="N2962" s="23">
        <v>42191</v>
      </c>
      <c r="O2962" s="22">
        <v>10.887</v>
      </c>
    </row>
    <row r="2963" spans="14:15">
      <c r="N2963" s="23">
        <v>42192</v>
      </c>
      <c r="O2963" s="22">
        <v>10.795</v>
      </c>
    </row>
    <row r="2964" spans="14:15">
      <c r="N2964" s="23">
        <v>42193</v>
      </c>
      <c r="O2964" s="22">
        <v>10.63</v>
      </c>
    </row>
    <row r="2965" spans="14:15">
      <c r="N2965" s="23">
        <v>42194</v>
      </c>
      <c r="O2965" s="22">
        <v>10.715999999999999</v>
      </c>
    </row>
    <row r="2966" spans="14:15">
      <c r="N2966" s="23">
        <v>42195</v>
      </c>
      <c r="O2966" s="22">
        <v>10.853</v>
      </c>
    </row>
    <row r="2967" spans="14:15">
      <c r="N2967" s="23">
        <v>42198</v>
      </c>
      <c r="O2967" s="22">
        <v>10.863</v>
      </c>
    </row>
    <row r="2968" spans="14:15">
      <c r="N2968" s="23">
        <v>42199</v>
      </c>
      <c r="O2968" s="22">
        <v>10.792999999999999</v>
      </c>
    </row>
    <row r="2969" spans="14:15">
      <c r="N2969" s="23">
        <v>42200</v>
      </c>
      <c r="O2969" s="22">
        <v>10.788</v>
      </c>
    </row>
    <row r="2970" spans="14:15">
      <c r="N2970" s="23">
        <v>42201</v>
      </c>
      <c r="O2970" s="22">
        <v>10.824999999999999</v>
      </c>
    </row>
    <row r="2971" spans="14:15">
      <c r="N2971" s="23">
        <v>42202</v>
      </c>
      <c r="O2971" s="22">
        <v>10.785</v>
      </c>
    </row>
    <row r="2972" spans="14:15">
      <c r="N2972" s="23">
        <v>42205</v>
      </c>
      <c r="O2972" s="22">
        <v>10.744</v>
      </c>
    </row>
    <row r="2973" spans="14:15">
      <c r="N2973" s="23">
        <v>42206</v>
      </c>
      <c r="O2973" s="22">
        <v>10.785</v>
      </c>
    </row>
    <row r="2974" spans="14:15">
      <c r="N2974" s="23">
        <v>42207</v>
      </c>
      <c r="O2974" s="22">
        <v>10.714</v>
      </c>
    </row>
    <row r="2975" spans="14:15">
      <c r="N2975" s="23">
        <v>42208</v>
      </c>
      <c r="O2975" s="22">
        <v>10.662000000000001</v>
      </c>
    </row>
    <row r="2976" spans="14:15">
      <c r="N2976" s="23">
        <v>42209</v>
      </c>
      <c r="O2976" s="22">
        <v>10.577999999999999</v>
      </c>
    </row>
    <row r="2977" spans="14:15">
      <c r="N2977" s="23">
        <v>42212</v>
      </c>
      <c r="O2977" s="22">
        <v>10.556000000000001</v>
      </c>
    </row>
    <row r="2978" spans="14:15">
      <c r="N2978" s="23">
        <v>42213</v>
      </c>
      <c r="O2978" s="22">
        <v>10.647</v>
      </c>
    </row>
    <row r="2979" spans="14:15">
      <c r="N2979" s="23">
        <v>42214</v>
      </c>
      <c r="O2979" s="22">
        <v>10.666</v>
      </c>
    </row>
    <row r="2980" spans="14:15">
      <c r="N2980" s="23">
        <v>42215</v>
      </c>
      <c r="O2980" s="22">
        <v>10.582000000000001</v>
      </c>
    </row>
    <row r="2981" spans="14:15">
      <c r="N2981" s="23">
        <v>42216</v>
      </c>
      <c r="O2981" s="22">
        <v>10.615</v>
      </c>
    </row>
    <row r="2982" spans="14:15">
      <c r="N2982" s="23">
        <v>42219</v>
      </c>
      <c r="O2982" s="22">
        <v>10.592000000000001</v>
      </c>
    </row>
    <row r="2983" spans="14:15">
      <c r="N2983" s="23">
        <v>42220</v>
      </c>
      <c r="O2983" s="22">
        <v>10.637</v>
      </c>
    </row>
    <row r="2984" spans="14:15">
      <c r="N2984" s="23">
        <v>42221</v>
      </c>
      <c r="O2984" s="22">
        <v>10.637</v>
      </c>
    </row>
    <row r="2985" spans="14:15">
      <c r="N2985" s="23">
        <v>42222</v>
      </c>
      <c r="O2985" s="22">
        <v>10.718</v>
      </c>
    </row>
    <row r="2986" spans="14:15">
      <c r="N2986" s="23">
        <v>42223</v>
      </c>
      <c r="O2986" s="22">
        <v>10.667</v>
      </c>
    </row>
    <row r="2987" spans="14:15">
      <c r="N2987" s="23">
        <v>42226</v>
      </c>
      <c r="O2987" s="22">
        <v>10.750999999999999</v>
      </c>
    </row>
    <row r="2988" spans="14:15">
      <c r="N2988" s="23">
        <v>42227</v>
      </c>
      <c r="O2988" s="22">
        <v>10.61</v>
      </c>
    </row>
    <row r="2989" spans="14:15">
      <c r="N2989" s="23">
        <v>42228</v>
      </c>
      <c r="O2989" s="22">
        <v>10.584</v>
      </c>
    </row>
    <row r="2990" spans="14:15">
      <c r="N2990" s="23">
        <v>42229</v>
      </c>
      <c r="O2990" s="22">
        <v>10.558</v>
      </c>
    </row>
    <row r="2991" spans="14:15">
      <c r="N2991" s="23">
        <v>42230</v>
      </c>
      <c r="O2991" s="22">
        <v>10.544</v>
      </c>
    </row>
    <row r="2992" spans="14:15">
      <c r="N2992" s="23">
        <v>42233</v>
      </c>
      <c r="O2992" s="22">
        <v>10.510999999999999</v>
      </c>
    </row>
    <row r="2993" spans="14:15">
      <c r="N2993" s="23">
        <v>42234</v>
      </c>
      <c r="O2993" s="22">
        <v>10.489000000000001</v>
      </c>
    </row>
    <row r="2994" spans="14:15">
      <c r="N2994" s="23">
        <v>42235</v>
      </c>
      <c r="O2994" s="22">
        <v>10.454000000000001</v>
      </c>
    </row>
    <row r="2995" spans="14:15">
      <c r="N2995" s="23">
        <v>42236</v>
      </c>
      <c r="O2995" s="22">
        <v>10.414999999999999</v>
      </c>
    </row>
    <row r="2996" spans="14:15">
      <c r="N2996" s="23">
        <v>42237</v>
      </c>
      <c r="O2996" s="22">
        <v>10.201000000000001</v>
      </c>
    </row>
    <row r="2997" spans="14:15">
      <c r="N2997" s="23">
        <v>42240</v>
      </c>
      <c r="O2997" s="22">
        <v>9.9429999999999996</v>
      </c>
    </row>
    <row r="2998" spans="14:15">
      <c r="N2998" s="23">
        <v>42241</v>
      </c>
      <c r="O2998" s="22">
        <v>9.9819999999999993</v>
      </c>
    </row>
    <row r="2999" spans="14:15">
      <c r="N2999" s="23">
        <v>42242</v>
      </c>
      <c r="O2999" s="22">
        <v>10.137</v>
      </c>
    </row>
    <row r="3000" spans="14:15">
      <c r="N3000" s="23">
        <v>42243</v>
      </c>
      <c r="O3000" s="22">
        <v>10.308</v>
      </c>
    </row>
    <row r="3001" spans="14:15">
      <c r="N3001" s="23">
        <v>42244</v>
      </c>
      <c r="O3001" s="22">
        <v>10.317</v>
      </c>
    </row>
    <row r="3002" spans="14:15">
      <c r="N3002" s="23">
        <v>42247</v>
      </c>
      <c r="O3002" s="22">
        <v>10.246</v>
      </c>
    </row>
    <row r="3003" spans="14:15">
      <c r="N3003" s="23">
        <v>42248</v>
      </c>
      <c r="O3003" s="22">
        <v>10.118</v>
      </c>
    </row>
    <row r="3004" spans="14:15">
      <c r="N3004" s="23">
        <v>42249</v>
      </c>
      <c r="O3004" s="22">
        <v>10.163</v>
      </c>
    </row>
    <row r="3005" spans="14:15">
      <c r="N3005" s="23">
        <v>42250</v>
      </c>
      <c r="O3005" s="22">
        <v>10.08</v>
      </c>
    </row>
    <row r="3006" spans="14:15">
      <c r="N3006" s="23">
        <v>42251</v>
      </c>
      <c r="O3006" s="22">
        <v>9.91</v>
      </c>
    </row>
    <row r="3007" spans="14:15">
      <c r="N3007" s="23">
        <v>42254</v>
      </c>
      <c r="O3007" s="22">
        <v>9.9120000000000008</v>
      </c>
    </row>
    <row r="3008" spans="14:15">
      <c r="N3008" s="23">
        <v>42255</v>
      </c>
      <c r="O3008" s="22">
        <v>10.026999999999999</v>
      </c>
    </row>
    <row r="3009" spans="14:15">
      <c r="N3009" s="23">
        <v>42256</v>
      </c>
      <c r="O3009" s="22">
        <v>10.116</v>
      </c>
    </row>
    <row r="3010" spans="14:15">
      <c r="N3010" s="23">
        <v>42257</v>
      </c>
      <c r="O3010" s="22">
        <v>10.201000000000001</v>
      </c>
    </row>
    <row r="3011" spans="14:15">
      <c r="N3011" s="23">
        <v>42258</v>
      </c>
      <c r="O3011" s="22">
        <v>10.195</v>
      </c>
    </row>
    <row r="3012" spans="14:15">
      <c r="N3012" s="23">
        <v>42261</v>
      </c>
      <c r="O3012" s="22">
        <v>10.164</v>
      </c>
    </row>
    <row r="3013" spans="14:15">
      <c r="N3013" s="23">
        <v>42262</v>
      </c>
      <c r="O3013" s="22">
        <v>10.212999999999999</v>
      </c>
    </row>
    <row r="3014" spans="14:15">
      <c r="N3014" s="23">
        <v>42263</v>
      </c>
      <c r="O3014" s="22">
        <v>10.303000000000001</v>
      </c>
    </row>
    <row r="3015" spans="14:15">
      <c r="N3015" s="23">
        <v>42264</v>
      </c>
      <c r="O3015" s="22">
        <v>10.286</v>
      </c>
    </row>
    <row r="3016" spans="14:15">
      <c r="N3016" s="23">
        <v>42265</v>
      </c>
      <c r="O3016" s="22">
        <v>10.231999999999999</v>
      </c>
    </row>
    <row r="3017" spans="14:15">
      <c r="N3017" s="23">
        <v>42268</v>
      </c>
      <c r="O3017" s="22">
        <v>10.231</v>
      </c>
    </row>
    <row r="3018" spans="14:15">
      <c r="N3018" s="23">
        <v>42269</v>
      </c>
      <c r="O3018" s="22">
        <v>10.135</v>
      </c>
    </row>
    <row r="3019" spans="14:15">
      <c r="N3019" s="23">
        <v>42270</v>
      </c>
      <c r="O3019" s="22">
        <v>10.066000000000001</v>
      </c>
    </row>
    <row r="3020" spans="14:15">
      <c r="N3020" s="23">
        <v>42271</v>
      </c>
      <c r="O3020" s="22">
        <v>10.085000000000001</v>
      </c>
    </row>
    <row r="3021" spans="14:15">
      <c r="N3021" s="23">
        <v>42272</v>
      </c>
      <c r="O3021" s="22">
        <v>10.108000000000001</v>
      </c>
    </row>
    <row r="3022" spans="14:15">
      <c r="N3022" s="23">
        <v>42275</v>
      </c>
      <c r="O3022" s="22">
        <v>10.026999999999999</v>
      </c>
    </row>
    <row r="3023" spans="14:15">
      <c r="N3023" s="23">
        <v>42276</v>
      </c>
      <c r="O3023" s="22">
        <v>10.010999999999999</v>
      </c>
    </row>
    <row r="3024" spans="14:15">
      <c r="N3024" s="23">
        <v>42277</v>
      </c>
      <c r="O3024" s="22">
        <v>10.115</v>
      </c>
    </row>
    <row r="3025" spans="14:15">
      <c r="N3025" s="23">
        <v>42278</v>
      </c>
      <c r="O3025" s="22">
        <v>10.173</v>
      </c>
    </row>
    <row r="3026" spans="14:15">
      <c r="N3026" s="23">
        <v>42279</v>
      </c>
      <c r="O3026" s="22">
        <v>10.223000000000001</v>
      </c>
    </row>
    <row r="3027" spans="14:15">
      <c r="N3027" s="23">
        <v>42282</v>
      </c>
      <c r="O3027" s="22">
        <v>10.369</v>
      </c>
    </row>
    <row r="3028" spans="14:15">
      <c r="N3028" s="23">
        <v>42283</v>
      </c>
      <c r="O3028" s="22">
        <v>10.350999999999999</v>
      </c>
    </row>
    <row r="3029" spans="14:15">
      <c r="N3029" s="23">
        <v>42284</v>
      </c>
      <c r="O3029" s="22">
        <v>10.356</v>
      </c>
    </row>
    <row r="3030" spans="14:15">
      <c r="N3030" s="23">
        <v>42285</v>
      </c>
      <c r="O3030" s="22">
        <v>10.401</v>
      </c>
    </row>
    <row r="3031" spans="14:15">
      <c r="N3031" s="23">
        <v>42286</v>
      </c>
      <c r="O3031" s="22">
        <v>10.474</v>
      </c>
    </row>
    <row r="3032" spans="14:15">
      <c r="N3032" s="23">
        <v>42289</v>
      </c>
      <c r="O3032" s="22">
        <v>10.491</v>
      </c>
    </row>
    <row r="3033" spans="14:15">
      <c r="N3033" s="23">
        <v>42290</v>
      </c>
      <c r="O3033" s="22">
        <v>10.41</v>
      </c>
    </row>
    <row r="3034" spans="14:15">
      <c r="N3034" s="23">
        <v>42291</v>
      </c>
      <c r="O3034" s="22">
        <v>10.451000000000001</v>
      </c>
    </row>
    <row r="3035" spans="14:15">
      <c r="N3035" s="23">
        <v>42292</v>
      </c>
      <c r="O3035" s="22">
        <v>10.587</v>
      </c>
    </row>
    <row r="3036" spans="14:15">
      <c r="N3036" s="23">
        <v>42293</v>
      </c>
      <c r="O3036" s="22">
        <v>10.567</v>
      </c>
    </row>
    <row r="3037" spans="14:15">
      <c r="N3037" s="23">
        <v>42296</v>
      </c>
      <c r="O3037" s="22">
        <v>10.557</v>
      </c>
    </row>
    <row r="3038" spans="14:15">
      <c r="N3038" s="23">
        <v>42297</v>
      </c>
      <c r="O3038" s="22">
        <v>10.589</v>
      </c>
    </row>
    <row r="3039" spans="14:15">
      <c r="N3039" s="23">
        <v>42298</v>
      </c>
      <c r="O3039" s="22">
        <v>10.519</v>
      </c>
    </row>
    <row r="3040" spans="14:15">
      <c r="N3040" s="23">
        <v>42299</v>
      </c>
      <c r="O3040" s="22">
        <v>10.677</v>
      </c>
    </row>
    <row r="3041" spans="14:15">
      <c r="N3041" s="23">
        <v>42300</v>
      </c>
      <c r="O3041" s="22">
        <v>10.692</v>
      </c>
    </row>
    <row r="3042" spans="14:15">
      <c r="N3042" s="23">
        <v>42303</v>
      </c>
      <c r="O3042" s="22">
        <v>10.72</v>
      </c>
    </row>
    <row r="3043" spans="14:15">
      <c r="N3043" s="23">
        <v>42304</v>
      </c>
      <c r="O3043" s="22">
        <v>10.602</v>
      </c>
    </row>
    <row r="3044" spans="14:15">
      <c r="N3044" s="23">
        <v>42305</v>
      </c>
      <c r="O3044" s="22">
        <v>10.574999999999999</v>
      </c>
    </row>
    <row r="3045" spans="14:15">
      <c r="N3045" s="23">
        <v>42306</v>
      </c>
      <c r="O3045" s="22">
        <v>10.605</v>
      </c>
    </row>
    <row r="3046" spans="14:15">
      <c r="N3046" s="23">
        <v>42307</v>
      </c>
      <c r="O3046" s="22">
        <v>10.57</v>
      </c>
    </row>
    <row r="3047" spans="14:15">
      <c r="N3047" s="23">
        <v>42310</v>
      </c>
      <c r="O3047" s="22">
        <v>10.609</v>
      </c>
    </row>
    <row r="3048" spans="14:15">
      <c r="N3048" s="23">
        <v>42311</v>
      </c>
      <c r="O3048" s="22">
        <v>10.715</v>
      </c>
    </row>
    <row r="3049" spans="14:15">
      <c r="N3049" s="23">
        <v>42312</v>
      </c>
      <c r="O3049" s="22">
        <v>10.709</v>
      </c>
    </row>
    <row r="3050" spans="14:15">
      <c r="N3050" s="23">
        <v>42313</v>
      </c>
      <c r="O3050" s="22">
        <v>10.7</v>
      </c>
    </row>
    <row r="3051" spans="14:15">
      <c r="N3051" s="23">
        <v>42314</v>
      </c>
      <c r="O3051" s="22">
        <v>10.683</v>
      </c>
    </row>
    <row r="3052" spans="14:15">
      <c r="N3052" s="23">
        <v>42317</v>
      </c>
      <c r="O3052" s="22">
        <v>10.634</v>
      </c>
    </row>
    <row r="3053" spans="14:15">
      <c r="N3053" s="23">
        <v>42318</v>
      </c>
      <c r="O3053" s="22">
        <v>10.627000000000001</v>
      </c>
    </row>
    <row r="3054" spans="14:15">
      <c r="N3054" s="23">
        <v>42319</v>
      </c>
      <c r="O3054" s="22">
        <v>10.638</v>
      </c>
    </row>
    <row r="3055" spans="14:15">
      <c r="N3055" s="23">
        <v>42320</v>
      </c>
      <c r="O3055" s="22">
        <v>10.576000000000001</v>
      </c>
    </row>
    <row r="3056" spans="14:15">
      <c r="N3056" s="23">
        <v>42321</v>
      </c>
      <c r="O3056" s="22">
        <v>10.473000000000001</v>
      </c>
    </row>
    <row r="3057" spans="14:15">
      <c r="N3057" s="23">
        <v>42324</v>
      </c>
      <c r="O3057" s="22">
        <v>10.531000000000001</v>
      </c>
    </row>
    <row r="3058" spans="14:15">
      <c r="N3058" s="23">
        <v>42325</v>
      </c>
      <c r="O3058" s="22">
        <v>10.548999999999999</v>
      </c>
    </row>
    <row r="3059" spans="14:15">
      <c r="N3059" s="23">
        <v>42326</v>
      </c>
      <c r="O3059" s="22">
        <v>10.597</v>
      </c>
    </row>
    <row r="3060" spans="14:15">
      <c r="N3060" s="23">
        <v>42327</v>
      </c>
      <c r="O3060" s="22">
        <v>10.631</v>
      </c>
    </row>
    <row r="3061" spans="14:15">
      <c r="N3061" s="23">
        <v>42328</v>
      </c>
      <c r="O3061" s="22">
        <v>10.634</v>
      </c>
    </row>
    <row r="3062" spans="14:15">
      <c r="N3062" s="23">
        <v>42331</v>
      </c>
      <c r="O3062" s="22">
        <v>10.600999999999999</v>
      </c>
    </row>
    <row r="3063" spans="14:15">
      <c r="N3063" s="23">
        <v>42332</v>
      </c>
      <c r="O3063" s="22">
        <v>10.685</v>
      </c>
    </row>
    <row r="3064" spans="14:15">
      <c r="N3064" s="23">
        <v>42333</v>
      </c>
      <c r="O3064" s="22">
        <v>10.724</v>
      </c>
    </row>
    <row r="3065" spans="14:15">
      <c r="N3065" s="23">
        <v>42334</v>
      </c>
      <c r="O3065" s="22">
        <v>10.669</v>
      </c>
    </row>
    <row r="3066" spans="14:15">
      <c r="N3066" s="23">
        <v>42335</v>
      </c>
      <c r="O3066" s="22">
        <v>10.613</v>
      </c>
    </row>
    <row r="3067" spans="14:15">
      <c r="N3067" s="23">
        <v>42338</v>
      </c>
      <c r="O3067" s="22">
        <v>10.614000000000001</v>
      </c>
    </row>
    <row r="3068" spans="14:15">
      <c r="N3068" s="23">
        <v>42339</v>
      </c>
      <c r="O3068" s="22">
        <v>10.632</v>
      </c>
    </row>
    <row r="3069" spans="14:15">
      <c r="N3069" s="23">
        <v>42340</v>
      </c>
      <c r="O3069" s="22">
        <v>10.597</v>
      </c>
    </row>
    <row r="3070" spans="14:15">
      <c r="N3070" s="23">
        <v>42341</v>
      </c>
      <c r="O3070" s="22">
        <v>10.625</v>
      </c>
    </row>
    <row r="3071" spans="14:15">
      <c r="N3071" s="23">
        <v>42342</v>
      </c>
      <c r="O3071" s="22">
        <v>10.58</v>
      </c>
    </row>
    <row r="3072" spans="14:15">
      <c r="N3072" s="23">
        <v>42345</v>
      </c>
      <c r="O3072" s="22">
        <v>10.488</v>
      </c>
    </row>
    <row r="3073" spans="14:15">
      <c r="N3073" s="23">
        <v>42346</v>
      </c>
      <c r="O3073" s="22">
        <v>10.417999999999999</v>
      </c>
    </row>
    <row r="3074" spans="14:15">
      <c r="N3074" s="23">
        <v>42347</v>
      </c>
      <c r="O3074" s="22">
        <v>10.276999999999999</v>
      </c>
    </row>
    <row r="3075" spans="14:15">
      <c r="N3075" s="23">
        <v>42348</v>
      </c>
      <c r="O3075" s="22">
        <v>10.311</v>
      </c>
    </row>
    <row r="3076" spans="14:15">
      <c r="N3076" s="23">
        <v>42349</v>
      </c>
      <c r="O3076" s="22">
        <v>10.19</v>
      </c>
    </row>
    <row r="3077" spans="14:15">
      <c r="N3077" s="23">
        <v>42352</v>
      </c>
      <c r="O3077" s="22">
        <v>10.218999999999999</v>
      </c>
    </row>
    <row r="3078" spans="14:15">
      <c r="N3078" s="23">
        <v>42353</v>
      </c>
      <c r="O3078" s="22">
        <v>10.359</v>
      </c>
    </row>
    <row r="3079" spans="14:15">
      <c r="N3079" s="23">
        <v>42354</v>
      </c>
      <c r="O3079" s="22">
        <v>10.42</v>
      </c>
    </row>
    <row r="3080" spans="14:15">
      <c r="N3080" s="23">
        <v>42355</v>
      </c>
      <c r="O3080" s="22">
        <v>10.342000000000001</v>
      </c>
    </row>
    <row r="3081" spans="14:15">
      <c r="N3081" s="23">
        <v>42356</v>
      </c>
      <c r="O3081" s="22">
        <v>10.244</v>
      </c>
    </row>
    <row r="3082" spans="14:15">
      <c r="N3082" s="23">
        <v>42359</v>
      </c>
      <c r="O3082" s="22">
        <v>10.317</v>
      </c>
    </row>
    <row r="3083" spans="14:15">
      <c r="N3083" s="23">
        <v>42360</v>
      </c>
      <c r="O3083" s="22">
        <v>10.332000000000001</v>
      </c>
    </row>
    <row r="3084" spans="14:15">
      <c r="N3084" s="23">
        <v>42361</v>
      </c>
      <c r="O3084" s="22">
        <v>10.3</v>
      </c>
    </row>
    <row r="3085" spans="14:15">
      <c r="N3085" s="23">
        <v>42362</v>
      </c>
      <c r="O3085" s="22">
        <v>10.292999999999999</v>
      </c>
    </row>
    <row r="3086" spans="14:15">
      <c r="N3086" s="23">
        <v>42363</v>
      </c>
      <c r="O3086" s="22">
        <v>10.287000000000001</v>
      </c>
    </row>
    <row r="3087" spans="14:15">
      <c r="N3087" s="23">
        <v>42366</v>
      </c>
      <c r="O3087" s="22">
        <v>10.3</v>
      </c>
    </row>
    <row r="3088" spans="14:15">
      <c r="N3088" s="23">
        <v>42367</v>
      </c>
      <c r="O3088" s="22">
        <v>10.282</v>
      </c>
    </row>
    <row r="3089" spans="14:15">
      <c r="N3089" s="23">
        <v>42368</v>
      </c>
      <c r="O3089" s="22">
        <v>10.236000000000001</v>
      </c>
    </row>
    <row r="3090" spans="14:15">
      <c r="N3090" s="23">
        <v>42369</v>
      </c>
      <c r="O3090" s="22">
        <v>10.221</v>
      </c>
    </row>
    <row r="3091" spans="14:15">
      <c r="N3091" s="23">
        <v>42370</v>
      </c>
      <c r="O3091" s="22">
        <v>10.234999999999999</v>
      </c>
    </row>
    <row r="3092" spans="14:15">
      <c r="N3092" s="23">
        <v>42373</v>
      </c>
      <c r="O3092" s="22">
        <v>10.035</v>
      </c>
    </row>
    <row r="3093" spans="14:15">
      <c r="N3093" s="23">
        <v>42374</v>
      </c>
      <c r="O3093" s="22">
        <v>10.005000000000001</v>
      </c>
    </row>
    <row r="3094" spans="14:15">
      <c r="N3094" s="23">
        <v>42375</v>
      </c>
      <c r="O3094" s="22">
        <v>9.8740000000000006</v>
      </c>
    </row>
    <row r="3095" spans="14:15">
      <c r="N3095" s="23">
        <v>42376</v>
      </c>
      <c r="O3095" s="22">
        <v>9.827</v>
      </c>
    </row>
    <row r="3096" spans="14:15">
      <c r="N3096" s="23">
        <v>42377</v>
      </c>
      <c r="O3096" s="22">
        <v>9.7070000000000007</v>
      </c>
    </row>
    <row r="3097" spans="14:15">
      <c r="N3097" s="23">
        <v>42380</v>
      </c>
      <c r="O3097" s="22">
        <v>9.7740000000000009</v>
      </c>
    </row>
    <row r="3098" spans="14:15">
      <c r="N3098" s="23">
        <v>42381</v>
      </c>
      <c r="O3098" s="22">
        <v>9.7200000000000006</v>
      </c>
    </row>
    <row r="3099" spans="14:15">
      <c r="N3099" s="23">
        <v>42382</v>
      </c>
      <c r="O3099" s="22">
        <v>9.7289999999999992</v>
      </c>
    </row>
    <row r="3100" spans="14:15">
      <c r="N3100" s="23">
        <v>42383</v>
      </c>
      <c r="O3100" s="22">
        <v>9.7750000000000004</v>
      </c>
    </row>
    <row r="3101" spans="14:15">
      <c r="N3101" s="23">
        <v>42384</v>
      </c>
      <c r="O3101" s="22">
        <v>9.64</v>
      </c>
    </row>
    <row r="3102" spans="14:15">
      <c r="N3102" s="23">
        <v>42387</v>
      </c>
      <c r="O3102" s="22">
        <v>9.6859999999999999</v>
      </c>
    </row>
    <row r="3103" spans="14:15">
      <c r="N3103" s="23">
        <v>42388</v>
      </c>
      <c r="O3103" s="22">
        <v>9.7420000000000009</v>
      </c>
    </row>
    <row r="3104" spans="14:15">
      <c r="N3104" s="23">
        <v>42389</v>
      </c>
      <c r="O3104" s="22">
        <v>9.6709999999999994</v>
      </c>
    </row>
    <row r="3105" spans="14:15">
      <c r="N3105" s="23">
        <v>42390</v>
      </c>
      <c r="O3105" s="22">
        <v>9.7769999999999992</v>
      </c>
    </row>
    <row r="3106" spans="14:15">
      <c r="N3106" s="23">
        <v>42391</v>
      </c>
      <c r="O3106" s="22">
        <v>9.9109999999999996</v>
      </c>
    </row>
    <row r="3107" spans="14:15">
      <c r="N3107" s="23">
        <v>42394</v>
      </c>
      <c r="O3107" s="22">
        <v>9.859</v>
      </c>
    </row>
    <row r="3108" spans="14:15">
      <c r="N3108" s="23">
        <v>42395</v>
      </c>
      <c r="O3108" s="22">
        <v>9.8829999999999991</v>
      </c>
    </row>
    <row r="3109" spans="14:15">
      <c r="N3109" s="23">
        <v>42396</v>
      </c>
      <c r="O3109" s="22">
        <v>9.8209999999999997</v>
      </c>
    </row>
    <row r="3110" spans="14:15">
      <c r="N3110" s="23">
        <v>42397</v>
      </c>
      <c r="O3110" s="22">
        <v>9.8390000000000004</v>
      </c>
    </row>
    <row r="3111" spans="14:15">
      <c r="N3111" s="23">
        <v>42398</v>
      </c>
      <c r="O3111" s="22">
        <v>10.031000000000001</v>
      </c>
    </row>
    <row r="3112" spans="14:15">
      <c r="N3112" s="23">
        <v>42401</v>
      </c>
      <c r="O3112" s="22">
        <v>10.064</v>
      </c>
    </row>
    <row r="3113" spans="14:15">
      <c r="N3113" s="23">
        <v>42402</v>
      </c>
      <c r="O3113" s="22">
        <v>9.8990000000000009</v>
      </c>
    </row>
    <row r="3114" spans="14:15">
      <c r="N3114" s="23">
        <v>42403</v>
      </c>
      <c r="O3114" s="22">
        <v>9.8219999999999992</v>
      </c>
    </row>
    <row r="3115" spans="14:15">
      <c r="N3115" s="23">
        <v>42404</v>
      </c>
      <c r="O3115" s="22">
        <v>9.7870000000000008</v>
      </c>
    </row>
    <row r="3116" spans="14:15">
      <c r="N3116" s="23">
        <v>42405</v>
      </c>
      <c r="O3116" s="22">
        <v>9.6769999999999996</v>
      </c>
    </row>
    <row r="3117" spans="14:15">
      <c r="N3117" s="23">
        <v>42408</v>
      </c>
      <c r="O3117" s="22">
        <v>9.6240000000000006</v>
      </c>
    </row>
    <row r="3118" spans="14:15">
      <c r="N3118" s="23">
        <v>42409</v>
      </c>
      <c r="O3118" s="22">
        <v>9.5749999999999993</v>
      </c>
    </row>
    <row r="3119" spans="14:15">
      <c r="N3119" s="23">
        <v>42410</v>
      </c>
      <c r="O3119" s="22">
        <v>9.5329999999999995</v>
      </c>
    </row>
    <row r="3120" spans="14:15">
      <c r="N3120" s="23">
        <v>42411</v>
      </c>
      <c r="O3120" s="22">
        <v>9.3670000000000009</v>
      </c>
    </row>
    <row r="3121" spans="14:15">
      <c r="N3121" s="23">
        <v>42412</v>
      </c>
      <c r="O3121" s="22">
        <v>9.3780000000000001</v>
      </c>
    </row>
    <row r="3122" spans="14:15">
      <c r="N3122" s="23">
        <v>42415</v>
      </c>
      <c r="O3122" s="22">
        <v>9.4350000000000005</v>
      </c>
    </row>
    <row r="3123" spans="14:15">
      <c r="N3123" s="23">
        <v>42416</v>
      </c>
      <c r="O3123" s="22">
        <v>9.36</v>
      </c>
    </row>
    <row r="3124" spans="14:15">
      <c r="N3124" s="23">
        <v>42417</v>
      </c>
      <c r="O3124" s="22">
        <v>9.3179999999999996</v>
      </c>
    </row>
    <row r="3125" spans="14:15">
      <c r="N3125" s="23">
        <v>42418</v>
      </c>
      <c r="O3125" s="22">
        <v>9.2170000000000005</v>
      </c>
    </row>
    <row r="3126" spans="14:15">
      <c r="N3126" s="23">
        <v>42419</v>
      </c>
      <c r="O3126" s="22">
        <v>9.1270000000000007</v>
      </c>
    </row>
    <row r="3127" spans="14:15">
      <c r="N3127" s="23">
        <v>42422</v>
      </c>
      <c r="O3127" s="22">
        <v>9.2249999999999996</v>
      </c>
    </row>
    <row r="3128" spans="14:15">
      <c r="N3128" s="23">
        <v>42423</v>
      </c>
      <c r="O3128" s="22">
        <v>9.0980000000000008</v>
      </c>
    </row>
    <row r="3129" spans="14:15">
      <c r="N3129" s="23">
        <v>42424</v>
      </c>
      <c r="O3129" s="22">
        <v>9.1</v>
      </c>
    </row>
    <row r="3130" spans="14:15">
      <c r="N3130" s="23">
        <v>42425</v>
      </c>
      <c r="O3130" s="22">
        <v>9.1460000000000008</v>
      </c>
    </row>
    <row r="3131" spans="14:15">
      <c r="N3131" s="23">
        <v>42426</v>
      </c>
      <c r="O3131" s="22">
        <v>9.173</v>
      </c>
    </row>
    <row r="3132" spans="14:15">
      <c r="N3132" s="23">
        <v>42429</v>
      </c>
      <c r="O3132" s="22">
        <v>9.1010000000000009</v>
      </c>
    </row>
    <row r="3133" spans="14:15">
      <c r="N3133" s="23">
        <v>42430</v>
      </c>
      <c r="O3133" s="22">
        <v>9.2750000000000004</v>
      </c>
    </row>
    <row r="3134" spans="14:15">
      <c r="N3134" s="23">
        <v>42431</v>
      </c>
      <c r="O3134" s="22">
        <v>9.2609999999999992</v>
      </c>
    </row>
    <row r="3135" spans="14:15">
      <c r="N3135" s="23">
        <v>42432</v>
      </c>
      <c r="O3135" s="22">
        <v>9.3800000000000008</v>
      </c>
    </row>
    <row r="3136" spans="14:15">
      <c r="N3136" s="23">
        <v>42433</v>
      </c>
      <c r="O3136" s="22">
        <v>9.4920000000000009</v>
      </c>
    </row>
    <row r="3137" spans="14:15">
      <c r="N3137" s="23">
        <v>42436</v>
      </c>
      <c r="O3137" s="22">
        <v>9.4499999999999993</v>
      </c>
    </row>
    <row r="3138" spans="14:15">
      <c r="N3138" s="23">
        <v>42437</v>
      </c>
      <c r="O3138" s="22">
        <v>9.3059999999999992</v>
      </c>
    </row>
    <row r="3139" spans="14:15">
      <c r="N3139" s="23">
        <v>42438</v>
      </c>
      <c r="O3139" s="22">
        <v>9.3719999999999999</v>
      </c>
    </row>
    <row r="3140" spans="14:15">
      <c r="N3140" s="23">
        <v>42439</v>
      </c>
      <c r="O3140" s="22">
        <v>9.3990000000000009</v>
      </c>
    </row>
    <row r="3141" spans="14:15">
      <c r="N3141" s="23">
        <v>42440</v>
      </c>
      <c r="O3141" s="22">
        <v>9.5809999999999995</v>
      </c>
    </row>
    <row r="3142" spans="14:15">
      <c r="N3142" s="23">
        <v>42443</v>
      </c>
      <c r="O3142" s="22">
        <v>9.57</v>
      </c>
    </row>
    <row r="3143" spans="14:15">
      <c r="N3143" s="23">
        <v>42444</v>
      </c>
      <c r="O3143" s="22">
        <v>9.4689999999999994</v>
      </c>
    </row>
    <row r="3144" spans="14:15">
      <c r="N3144" s="23">
        <v>42445</v>
      </c>
      <c r="O3144" s="22">
        <v>9.5489999999999995</v>
      </c>
    </row>
    <row r="3145" spans="14:15">
      <c r="N3145" s="23">
        <v>42446</v>
      </c>
      <c r="O3145" s="22">
        <v>9.6430000000000007</v>
      </c>
    </row>
    <row r="3146" spans="14:15">
      <c r="N3146" s="23">
        <v>42447</v>
      </c>
      <c r="O3146" s="22">
        <v>9.5809999999999995</v>
      </c>
    </row>
    <row r="3147" spans="14:15">
      <c r="N3147" s="23">
        <v>42450</v>
      </c>
      <c r="O3147" s="22">
        <v>9.64</v>
      </c>
    </row>
    <row r="3148" spans="14:15">
      <c r="N3148" s="23">
        <v>42451</v>
      </c>
      <c r="O3148" s="22">
        <v>9.7129999999999992</v>
      </c>
    </row>
    <row r="3149" spans="14:15">
      <c r="N3149" s="23">
        <v>42452</v>
      </c>
      <c r="O3149" s="22">
        <v>9.6189999999999998</v>
      </c>
    </row>
    <row r="3150" spans="14:15">
      <c r="N3150" s="23">
        <v>42453</v>
      </c>
      <c r="O3150" s="22">
        <v>9.66</v>
      </c>
    </row>
    <row r="3151" spans="14:15">
      <c r="N3151" s="23">
        <v>42454</v>
      </c>
      <c r="O3151" s="22">
        <v>9.673</v>
      </c>
    </row>
    <row r="3152" spans="14:15">
      <c r="N3152" s="23">
        <v>42457</v>
      </c>
      <c r="O3152" s="22">
        <v>9.7270000000000003</v>
      </c>
    </row>
    <row r="3153" spans="14:15">
      <c r="N3153" s="23">
        <v>42458</v>
      </c>
      <c r="O3153" s="22">
        <v>9.7490000000000006</v>
      </c>
    </row>
    <row r="3154" spans="14:15">
      <c r="N3154" s="23">
        <v>42459</v>
      </c>
      <c r="O3154" s="22">
        <v>9.83</v>
      </c>
    </row>
    <row r="3155" spans="14:15">
      <c r="N3155" s="23">
        <v>42460</v>
      </c>
      <c r="O3155" s="22">
        <v>9.8320000000000007</v>
      </c>
    </row>
    <row r="3156" spans="14:15">
      <c r="N3156" s="23">
        <v>42461</v>
      </c>
      <c r="O3156" s="22">
        <v>9.7270000000000003</v>
      </c>
    </row>
    <row r="3157" spans="14:15">
      <c r="N3157" s="23">
        <v>42464</v>
      </c>
      <c r="O3157" s="22">
        <v>9.6630000000000003</v>
      </c>
    </row>
    <row r="3158" spans="14:15">
      <c r="N3158" s="23">
        <v>42465</v>
      </c>
      <c r="O3158" s="22">
        <v>9.5050000000000008</v>
      </c>
    </row>
    <row r="3159" spans="14:15">
      <c r="N3159" s="23">
        <v>42466</v>
      </c>
      <c r="O3159" s="22">
        <v>9.4990000000000006</v>
      </c>
    </row>
    <row r="3160" spans="14:15">
      <c r="N3160" s="23">
        <v>42467</v>
      </c>
      <c r="O3160" s="22">
        <v>9.3190000000000008</v>
      </c>
    </row>
    <row r="3161" spans="14:15">
      <c r="N3161" s="23">
        <v>42468</v>
      </c>
      <c r="O3161" s="22">
        <v>9.3879999999999999</v>
      </c>
    </row>
    <row r="3162" spans="14:15">
      <c r="N3162" s="23">
        <v>42471</v>
      </c>
      <c r="O3162" s="22">
        <v>9.4450000000000003</v>
      </c>
    </row>
    <row r="3163" spans="14:15">
      <c r="N3163" s="23">
        <v>42472</v>
      </c>
      <c r="O3163" s="22">
        <v>9.4909999999999997</v>
      </c>
    </row>
    <row r="3164" spans="14:15">
      <c r="N3164" s="23">
        <v>42473</v>
      </c>
      <c r="O3164" s="22">
        <v>9.5380000000000003</v>
      </c>
    </row>
    <row r="3165" spans="14:15">
      <c r="N3165" s="23">
        <v>42474</v>
      </c>
      <c r="O3165" s="22">
        <v>9.4819999999999993</v>
      </c>
    </row>
    <row r="3166" spans="14:15">
      <c r="N3166" s="23">
        <v>42475</v>
      </c>
      <c r="O3166" s="22">
        <v>9.4849999999999994</v>
      </c>
    </row>
    <row r="3167" spans="14:15">
      <c r="N3167" s="23">
        <v>42478</v>
      </c>
      <c r="O3167" s="22">
        <v>9.5069999999999997</v>
      </c>
    </row>
    <row r="3168" spans="14:15">
      <c r="N3168" s="23">
        <v>42479</v>
      </c>
      <c r="O3168" s="22">
        <v>9.673</v>
      </c>
    </row>
    <row r="3169" spans="14:15">
      <c r="N3169" s="23">
        <v>42480</v>
      </c>
      <c r="O3169" s="22">
        <v>9.69</v>
      </c>
    </row>
    <row r="3170" spans="14:15">
      <c r="N3170" s="23">
        <v>42481</v>
      </c>
      <c r="O3170" s="22">
        <v>9.593</v>
      </c>
    </row>
    <row r="3171" spans="14:15">
      <c r="N3171" s="23">
        <v>42482</v>
      </c>
      <c r="O3171" s="22">
        <v>9.7200000000000006</v>
      </c>
    </row>
    <row r="3172" spans="14:15">
      <c r="N3172" s="23">
        <v>42485</v>
      </c>
      <c r="O3172" s="22">
        <v>9.6609999999999996</v>
      </c>
    </row>
    <row r="3173" spans="14:15">
      <c r="N3173" s="23">
        <v>42486</v>
      </c>
      <c r="O3173" s="22">
        <v>9.6969999999999992</v>
      </c>
    </row>
    <row r="3174" spans="14:15">
      <c r="N3174" s="23">
        <v>42487</v>
      </c>
      <c r="O3174" s="22">
        <v>9.702</v>
      </c>
    </row>
    <row r="3175" spans="14:15">
      <c r="N3175" s="23">
        <v>42488</v>
      </c>
      <c r="O3175" s="22">
        <v>9.5050000000000008</v>
      </c>
    </row>
    <row r="3176" spans="14:15">
      <c r="N3176" s="23">
        <v>42489</v>
      </c>
      <c r="O3176" s="22">
        <v>9.2880000000000003</v>
      </c>
    </row>
    <row r="3177" spans="14:15">
      <c r="N3177" s="23">
        <v>42492</v>
      </c>
      <c r="O3177" s="22">
        <v>9.3580000000000005</v>
      </c>
    </row>
    <row r="3178" spans="14:15">
      <c r="N3178" s="23">
        <v>42493</v>
      </c>
      <c r="O3178" s="22">
        <v>9.2539999999999996</v>
      </c>
    </row>
    <row r="3179" spans="14:15">
      <c r="N3179" s="23">
        <v>42494</v>
      </c>
      <c r="O3179" s="22">
        <v>9.1750000000000007</v>
      </c>
    </row>
    <row r="3180" spans="14:15">
      <c r="N3180" s="23">
        <v>42495</v>
      </c>
      <c r="O3180" s="22">
        <v>9.1829999999999998</v>
      </c>
    </row>
    <row r="3181" spans="14:15">
      <c r="N3181" s="23">
        <v>42496</v>
      </c>
      <c r="O3181" s="22">
        <v>9.1609999999999996</v>
      </c>
    </row>
    <row r="3182" spans="14:15">
      <c r="N3182" s="23">
        <v>42499</v>
      </c>
      <c r="O3182" s="22">
        <v>9.2149999999999999</v>
      </c>
    </row>
    <row r="3183" spans="14:15">
      <c r="N3183" s="23">
        <v>42500</v>
      </c>
      <c r="O3183" s="22">
        <v>9.3330000000000002</v>
      </c>
    </row>
    <row r="3184" spans="14:15">
      <c r="N3184" s="23">
        <v>42501</v>
      </c>
      <c r="O3184" s="22">
        <v>9.3019999999999996</v>
      </c>
    </row>
    <row r="3185" spans="14:15">
      <c r="N3185" s="23">
        <v>42502</v>
      </c>
      <c r="O3185" s="22">
        <v>9.3149999999999995</v>
      </c>
    </row>
    <row r="3186" spans="14:15">
      <c r="N3186" s="23">
        <v>42503</v>
      </c>
      <c r="O3186" s="22">
        <v>9.2330000000000005</v>
      </c>
    </row>
    <row r="3187" spans="14:15">
      <c r="N3187" s="23">
        <v>42506</v>
      </c>
      <c r="O3187" s="22">
        <v>9.2550000000000008</v>
      </c>
    </row>
    <row r="3188" spans="14:15">
      <c r="N3188" s="23">
        <v>42507</v>
      </c>
      <c r="O3188" s="22">
        <v>9.2710000000000008</v>
      </c>
    </row>
    <row r="3189" spans="14:15">
      <c r="N3189" s="23">
        <v>42508</v>
      </c>
      <c r="O3189" s="22">
        <v>9.2569999999999997</v>
      </c>
    </row>
    <row r="3190" spans="14:15">
      <c r="N3190" s="23">
        <v>42509</v>
      </c>
      <c r="O3190" s="22">
        <v>9.2639999999999993</v>
      </c>
    </row>
    <row r="3191" spans="14:15">
      <c r="N3191" s="23">
        <v>42510</v>
      </c>
      <c r="O3191" s="22">
        <v>9.2560000000000002</v>
      </c>
    </row>
    <row r="3192" spans="14:15">
      <c r="N3192" s="23">
        <v>42513</v>
      </c>
      <c r="O3192" s="22">
        <v>9.2309999999999999</v>
      </c>
    </row>
    <row r="3193" spans="14:15">
      <c r="N3193" s="23">
        <v>42514</v>
      </c>
      <c r="O3193" s="22">
        <v>9.2560000000000002</v>
      </c>
    </row>
    <row r="3194" spans="14:15">
      <c r="N3194" s="23">
        <v>42515</v>
      </c>
      <c r="O3194" s="22">
        <v>9.3219999999999992</v>
      </c>
    </row>
    <row r="3195" spans="14:15">
      <c r="N3195" s="23">
        <v>42516</v>
      </c>
      <c r="O3195" s="22">
        <v>9.3019999999999996</v>
      </c>
    </row>
    <row r="3196" spans="14:15">
      <c r="N3196" s="23">
        <v>42517</v>
      </c>
      <c r="O3196" s="22">
        <v>9.2989999999999995</v>
      </c>
    </row>
    <row r="3197" spans="14:15">
      <c r="N3197" s="23">
        <v>42520</v>
      </c>
      <c r="O3197" s="22">
        <v>9.3309999999999995</v>
      </c>
    </row>
    <row r="3198" spans="14:15">
      <c r="N3198" s="23">
        <v>42521</v>
      </c>
      <c r="O3198" s="22">
        <v>9.3010000000000002</v>
      </c>
    </row>
    <row r="3199" spans="14:15">
      <c r="N3199" s="23">
        <v>42522</v>
      </c>
      <c r="O3199" s="22">
        <v>9.1869999999999994</v>
      </c>
    </row>
    <row r="3200" spans="14:15">
      <c r="N3200" s="23">
        <v>42523</v>
      </c>
      <c r="O3200" s="22">
        <v>9.173</v>
      </c>
    </row>
    <row r="3201" spans="14:15">
      <c r="N3201" s="23">
        <v>42524</v>
      </c>
      <c r="O3201" s="22">
        <v>9.157</v>
      </c>
    </row>
    <row r="3202" spans="14:15">
      <c r="N3202" s="23">
        <v>42527</v>
      </c>
      <c r="O3202" s="22">
        <v>9.2460000000000004</v>
      </c>
    </row>
    <row r="3203" spans="14:15">
      <c r="N3203" s="23">
        <v>42528</v>
      </c>
      <c r="O3203" s="22">
        <v>9.2829999999999995</v>
      </c>
    </row>
    <row r="3204" spans="14:15">
      <c r="N3204" s="23">
        <v>42529</v>
      </c>
      <c r="O3204" s="22">
        <v>9.27</v>
      </c>
    </row>
    <row r="3205" spans="14:15">
      <c r="N3205" s="23">
        <v>42530</v>
      </c>
      <c r="O3205" s="22">
        <v>9.2370000000000001</v>
      </c>
    </row>
    <row r="3206" spans="14:15">
      <c r="N3206" s="23">
        <v>42531</v>
      </c>
      <c r="O3206" s="22">
        <v>9.1329999999999991</v>
      </c>
    </row>
    <row r="3207" spans="14:15">
      <c r="N3207" s="23">
        <v>42534</v>
      </c>
      <c r="O3207" s="22">
        <v>9.0640000000000001</v>
      </c>
    </row>
    <row r="3208" spans="14:15">
      <c r="N3208" s="23">
        <v>42535</v>
      </c>
      <c r="O3208" s="22">
        <v>9.0220000000000002</v>
      </c>
    </row>
    <row r="3209" spans="14:15">
      <c r="N3209" s="23">
        <v>42536</v>
      </c>
      <c r="O3209" s="22">
        <v>9.0670000000000002</v>
      </c>
    </row>
    <row r="3210" spans="14:15">
      <c r="N3210" s="23">
        <v>42537</v>
      </c>
      <c r="O3210" s="22">
        <v>8.8919999999999995</v>
      </c>
    </row>
    <row r="3211" spans="14:15">
      <c r="N3211" s="23">
        <v>42538</v>
      </c>
      <c r="O3211" s="22">
        <v>8.9009999999999998</v>
      </c>
    </row>
    <row r="3212" spans="14:15">
      <c r="N3212" s="23">
        <v>42541</v>
      </c>
      <c r="O3212" s="22">
        <v>8.9580000000000002</v>
      </c>
    </row>
    <row r="3213" spans="14:15">
      <c r="N3213" s="23">
        <v>42542</v>
      </c>
      <c r="O3213" s="22">
        <v>9.0830000000000002</v>
      </c>
    </row>
    <row r="3214" spans="14:15">
      <c r="N3214" s="23">
        <v>42543</v>
      </c>
      <c r="O3214" s="22">
        <v>9.0890000000000004</v>
      </c>
    </row>
    <row r="3215" spans="14:15">
      <c r="N3215" s="23">
        <v>42544</v>
      </c>
      <c r="O3215" s="22">
        <v>9.3010000000000002</v>
      </c>
    </row>
    <row r="3216" spans="14:15">
      <c r="N3216" s="23">
        <v>42545</v>
      </c>
      <c r="O3216" s="22">
        <v>8.7089999999999996</v>
      </c>
    </row>
    <row r="3217" spans="14:15">
      <c r="N3217" s="23">
        <v>42548</v>
      </c>
      <c r="O3217" s="22">
        <v>8.6389999999999993</v>
      </c>
    </row>
    <row r="3218" spans="14:15">
      <c r="N3218" s="23">
        <v>42549</v>
      </c>
      <c r="O3218" s="22">
        <v>8.8030000000000008</v>
      </c>
    </row>
    <row r="3219" spans="14:15">
      <c r="N3219" s="23">
        <v>42550</v>
      </c>
      <c r="O3219" s="22">
        <v>8.9079999999999995</v>
      </c>
    </row>
    <row r="3220" spans="14:15">
      <c r="N3220" s="23">
        <v>42551</v>
      </c>
      <c r="O3220" s="22">
        <v>8.9529999999999994</v>
      </c>
    </row>
    <row r="3221" spans="14:15">
      <c r="N3221" s="23">
        <v>42552</v>
      </c>
      <c r="O3221" s="22">
        <v>8.91</v>
      </c>
    </row>
    <row r="3222" spans="14:15">
      <c r="N3222" s="23">
        <v>42555</v>
      </c>
      <c r="O3222" s="22">
        <v>8.9350000000000005</v>
      </c>
    </row>
    <row r="3223" spans="14:15">
      <c r="N3223" s="23">
        <v>42556</v>
      </c>
      <c r="O3223" s="22">
        <v>8.7810000000000006</v>
      </c>
    </row>
    <row r="3224" spans="14:15">
      <c r="N3224" s="23">
        <v>42557</v>
      </c>
      <c r="O3224" s="22">
        <v>8.7379999999999995</v>
      </c>
    </row>
    <row r="3225" spans="14:15">
      <c r="N3225" s="23">
        <v>42558</v>
      </c>
      <c r="O3225" s="22">
        <v>8.6969999999999992</v>
      </c>
    </row>
    <row r="3226" spans="14:15">
      <c r="N3226" s="23">
        <v>42559</v>
      </c>
      <c r="O3226" s="22">
        <v>8.7430000000000003</v>
      </c>
    </row>
    <row r="3227" spans="14:15">
      <c r="N3227" s="23">
        <v>42562</v>
      </c>
      <c r="O3227" s="22">
        <v>8.9320000000000004</v>
      </c>
    </row>
    <row r="3228" spans="14:15">
      <c r="N3228" s="23">
        <v>42563</v>
      </c>
      <c r="O3228" s="22">
        <v>9.1519999999999992</v>
      </c>
    </row>
    <row r="3229" spans="14:15">
      <c r="N3229" s="23">
        <v>42564</v>
      </c>
      <c r="O3229" s="22">
        <v>9.1189999999999998</v>
      </c>
    </row>
    <row r="3230" spans="14:15">
      <c r="N3230" s="23">
        <v>42565</v>
      </c>
      <c r="O3230" s="22">
        <v>9.3040000000000003</v>
      </c>
    </row>
    <row r="3231" spans="14:15">
      <c r="N3231" s="23">
        <v>42566</v>
      </c>
      <c r="O3231" s="22">
        <v>9.1999999999999993</v>
      </c>
    </row>
    <row r="3232" spans="14:15">
      <c r="N3232" s="23">
        <v>42569</v>
      </c>
      <c r="O3232" s="22">
        <v>9.35</v>
      </c>
    </row>
    <row r="3233" spans="14:15">
      <c r="N3233" s="23">
        <v>42570</v>
      </c>
      <c r="O3233" s="22">
        <v>9.2989999999999995</v>
      </c>
    </row>
    <row r="3234" spans="14:15">
      <c r="N3234" s="23">
        <v>42571</v>
      </c>
      <c r="O3234" s="22">
        <v>9.3480000000000008</v>
      </c>
    </row>
    <row r="3235" spans="14:15">
      <c r="N3235" s="23">
        <v>42572</v>
      </c>
      <c r="O3235" s="22">
        <v>9.298</v>
      </c>
    </row>
    <row r="3236" spans="14:15">
      <c r="N3236" s="23">
        <v>42573</v>
      </c>
      <c r="O3236" s="22">
        <v>9.3350000000000009</v>
      </c>
    </row>
    <row r="3237" spans="14:15">
      <c r="N3237" s="23">
        <v>42576</v>
      </c>
      <c r="O3237" s="22">
        <v>9.2590000000000003</v>
      </c>
    </row>
    <row r="3238" spans="14:15">
      <c r="N3238" s="23">
        <v>42577</v>
      </c>
      <c r="O3238" s="22">
        <v>9.1999999999999993</v>
      </c>
    </row>
    <row r="3239" spans="14:15">
      <c r="N3239" s="23">
        <v>42578</v>
      </c>
      <c r="O3239" s="22">
        <v>9.3160000000000007</v>
      </c>
    </row>
    <row r="3240" spans="14:15">
      <c r="N3240" s="23">
        <v>42579</v>
      </c>
      <c r="O3240" s="22">
        <v>9.359</v>
      </c>
    </row>
    <row r="3241" spans="14:15">
      <c r="N3241" s="23">
        <v>42580</v>
      </c>
      <c r="O3241" s="22">
        <v>9.1809999999999992</v>
      </c>
    </row>
    <row r="3242" spans="14:15">
      <c r="N3242" s="23">
        <v>42583</v>
      </c>
      <c r="O3242" s="22">
        <v>9.2349999999999994</v>
      </c>
    </row>
    <row r="3243" spans="14:15">
      <c r="N3243" s="23">
        <v>42584</v>
      </c>
      <c r="O3243" s="22">
        <v>9.0760000000000005</v>
      </c>
    </row>
    <row r="3244" spans="14:15">
      <c r="N3244" s="23">
        <v>42585</v>
      </c>
      <c r="O3244" s="22">
        <v>9.0640000000000001</v>
      </c>
    </row>
    <row r="3245" spans="14:15">
      <c r="N3245" s="23">
        <v>42586</v>
      </c>
      <c r="O3245" s="22">
        <v>9.0869999999999997</v>
      </c>
    </row>
    <row r="3246" spans="14:15">
      <c r="N3246" s="23">
        <v>42587</v>
      </c>
      <c r="O3246" s="22">
        <v>9.1289999999999996</v>
      </c>
    </row>
    <row r="3247" spans="14:15">
      <c r="N3247" s="23">
        <v>42590</v>
      </c>
      <c r="O3247" s="22">
        <v>9.2509999999999994</v>
      </c>
    </row>
    <row r="3248" spans="14:15">
      <c r="N3248" s="23">
        <v>42591</v>
      </c>
      <c r="O3248" s="22">
        <v>9.24</v>
      </c>
    </row>
    <row r="3249" spans="14:15">
      <c r="N3249" s="23">
        <v>42592</v>
      </c>
      <c r="O3249" s="22">
        <v>9.2319999999999993</v>
      </c>
    </row>
    <row r="3250" spans="14:15">
      <c r="N3250" s="23">
        <v>42593</v>
      </c>
      <c r="O3250" s="22">
        <v>9.2850000000000001</v>
      </c>
    </row>
    <row r="3251" spans="14:15">
      <c r="N3251" s="23">
        <v>42594</v>
      </c>
      <c r="O3251" s="22">
        <v>9.1750000000000007</v>
      </c>
    </row>
    <row r="3252" spans="14:15">
      <c r="N3252" s="23">
        <v>42597</v>
      </c>
      <c r="O3252" s="22">
        <v>9.2219999999999995</v>
      </c>
    </row>
    <row r="3253" spans="14:15">
      <c r="N3253" s="23">
        <v>42598</v>
      </c>
      <c r="O3253" s="22">
        <v>9.1530000000000005</v>
      </c>
    </row>
    <row r="3254" spans="14:15">
      <c r="N3254" s="23">
        <v>42599</v>
      </c>
      <c r="O3254" s="22">
        <v>9.0540000000000003</v>
      </c>
    </row>
    <row r="3255" spans="14:15">
      <c r="N3255" s="23">
        <v>42600</v>
      </c>
      <c r="O3255" s="22">
        <v>9.0129999999999999</v>
      </c>
    </row>
    <row r="3256" spans="14:15">
      <c r="N3256" s="23">
        <v>42601</v>
      </c>
      <c r="O3256" s="22">
        <v>9.0139999999999993</v>
      </c>
    </row>
    <row r="3257" spans="14:15">
      <c r="N3257" s="23">
        <v>42604</v>
      </c>
      <c r="O3257" s="22">
        <v>8.9290000000000003</v>
      </c>
    </row>
    <row r="3258" spans="14:15">
      <c r="N3258" s="23">
        <v>42605</v>
      </c>
      <c r="O3258" s="22">
        <v>8.9450000000000003</v>
      </c>
    </row>
    <row r="3259" spans="14:15">
      <c r="N3259" s="23">
        <v>42606</v>
      </c>
      <c r="O3259" s="22">
        <v>8.9649999999999999</v>
      </c>
    </row>
    <row r="3260" spans="14:15">
      <c r="N3260" s="23">
        <v>42607</v>
      </c>
      <c r="O3260" s="22">
        <v>9.0090000000000003</v>
      </c>
    </row>
    <row r="3261" spans="14:15">
      <c r="N3261" s="23">
        <v>42608</v>
      </c>
      <c r="O3261" s="22">
        <v>9.0719999999999992</v>
      </c>
    </row>
    <row r="3262" spans="14:15">
      <c r="N3262" s="23">
        <v>42611</v>
      </c>
      <c r="O3262" s="22">
        <v>9.0980000000000008</v>
      </c>
    </row>
    <row r="3263" spans="14:15">
      <c r="N3263" s="23">
        <v>42612</v>
      </c>
      <c r="O3263" s="22">
        <v>9.1910000000000007</v>
      </c>
    </row>
    <row r="3264" spans="14:15">
      <c r="N3264" s="23">
        <v>42613</v>
      </c>
      <c r="O3264" s="22">
        <v>9.2650000000000006</v>
      </c>
    </row>
    <row r="3265" spans="14:15">
      <c r="N3265" s="23">
        <v>42614</v>
      </c>
      <c r="O3265" s="22">
        <v>9.2330000000000005</v>
      </c>
    </row>
    <row r="3266" spans="14:15">
      <c r="N3266" s="23">
        <v>42615</v>
      </c>
      <c r="O3266" s="22">
        <v>9.31</v>
      </c>
    </row>
    <row r="3267" spans="14:15">
      <c r="N3267" s="23">
        <v>42618</v>
      </c>
      <c r="O3267" s="22">
        <v>9.3640000000000008</v>
      </c>
    </row>
    <row r="3268" spans="14:15">
      <c r="N3268" s="23">
        <v>42619</v>
      </c>
      <c r="O3268" s="22">
        <v>9.3149999999999995</v>
      </c>
    </row>
    <row r="3269" spans="14:15">
      <c r="N3269" s="23">
        <v>42620</v>
      </c>
      <c r="O3269" s="22">
        <v>9.3279999999999994</v>
      </c>
    </row>
    <row r="3270" spans="14:15">
      <c r="N3270" s="23">
        <v>42621</v>
      </c>
      <c r="O3270" s="22">
        <v>9.3290000000000006</v>
      </c>
    </row>
    <row r="3271" spans="14:15">
      <c r="N3271" s="23">
        <v>42622</v>
      </c>
      <c r="O3271" s="22">
        <v>9.2609999999999992</v>
      </c>
    </row>
    <row r="3272" spans="14:15">
      <c r="N3272" s="23">
        <v>42625</v>
      </c>
      <c r="O3272" s="22">
        <v>9.1929999999999996</v>
      </c>
    </row>
    <row r="3273" spans="14:15">
      <c r="N3273" s="23">
        <v>42626</v>
      </c>
      <c r="O3273" s="22">
        <v>9.0909999999999993</v>
      </c>
    </row>
    <row r="3274" spans="14:15">
      <c r="N3274" s="23">
        <v>42627</v>
      </c>
      <c r="O3274" s="22">
        <v>9.093</v>
      </c>
    </row>
    <row r="3275" spans="14:15">
      <c r="N3275" s="23">
        <v>42628</v>
      </c>
      <c r="O3275" s="22">
        <v>9.0760000000000005</v>
      </c>
    </row>
    <row r="3276" spans="14:15">
      <c r="N3276" s="23">
        <v>42629</v>
      </c>
      <c r="O3276" s="22">
        <v>9.0790000000000006</v>
      </c>
    </row>
    <row r="3277" spans="14:15">
      <c r="N3277" s="23">
        <v>42632</v>
      </c>
      <c r="O3277" s="22">
        <v>9.1059999999999999</v>
      </c>
    </row>
    <row r="3278" spans="14:15">
      <c r="N3278" s="23">
        <v>42633</v>
      </c>
      <c r="O3278" s="22">
        <v>9.1039999999999992</v>
      </c>
    </row>
    <row r="3279" spans="14:15">
      <c r="N3279" s="23">
        <v>42634</v>
      </c>
      <c r="O3279" s="22">
        <v>9.0860000000000003</v>
      </c>
    </row>
    <row r="3280" spans="14:15">
      <c r="N3280" s="23">
        <v>42635</v>
      </c>
      <c r="O3280" s="22">
        <v>9.125</v>
      </c>
    </row>
    <row r="3281" spans="14:15">
      <c r="N3281" s="23">
        <v>42636</v>
      </c>
      <c r="O3281" s="22">
        <v>9.1509999999999998</v>
      </c>
    </row>
    <row r="3282" spans="14:15">
      <c r="N3282" s="23">
        <v>42639</v>
      </c>
      <c r="O3282" s="22">
        <v>9.048</v>
      </c>
    </row>
    <row r="3283" spans="14:15">
      <c r="N3283" s="23">
        <v>42640</v>
      </c>
      <c r="O3283" s="22">
        <v>9.1549999999999994</v>
      </c>
    </row>
    <row r="3284" spans="14:15">
      <c r="N3284" s="23">
        <v>42641</v>
      </c>
      <c r="O3284" s="22">
        <v>9.2200000000000006</v>
      </c>
    </row>
    <row r="3285" spans="14:15">
      <c r="N3285" s="23">
        <v>42642</v>
      </c>
      <c r="O3285" s="22">
        <v>9.1639999999999997</v>
      </c>
    </row>
    <row r="3286" spans="14:15">
      <c r="N3286" s="23">
        <v>42643</v>
      </c>
      <c r="O3286" s="22">
        <v>9.1959999999999997</v>
      </c>
    </row>
    <row r="3287" spans="14:15">
      <c r="N3287" s="23">
        <v>42646</v>
      </c>
      <c r="O3287" s="22">
        <v>9.2029999999999994</v>
      </c>
    </row>
    <row r="3288" spans="14:15">
      <c r="N3288" s="23">
        <v>42647</v>
      </c>
      <c r="O3288" s="22">
        <v>9.2159999999999993</v>
      </c>
    </row>
    <row r="3289" spans="14:15">
      <c r="N3289" s="23">
        <v>42648</v>
      </c>
      <c r="O3289" s="22">
        <v>9.2829999999999995</v>
      </c>
    </row>
    <row r="3290" spans="14:15">
      <c r="N3290" s="23">
        <v>42649</v>
      </c>
      <c r="O3290" s="22">
        <v>9.3190000000000008</v>
      </c>
    </row>
    <row r="3291" spans="14:15">
      <c r="N3291" s="23">
        <v>42650</v>
      </c>
      <c r="O3291" s="22">
        <v>9.2240000000000002</v>
      </c>
    </row>
    <row r="3292" spans="14:15">
      <c r="N3292" s="23">
        <v>42653</v>
      </c>
      <c r="O3292" s="22">
        <v>9.3460000000000001</v>
      </c>
    </row>
    <row r="3293" spans="14:15">
      <c r="N3293" s="23">
        <v>42654</v>
      </c>
      <c r="O3293" s="22">
        <v>9.2010000000000005</v>
      </c>
    </row>
    <row r="3294" spans="14:15">
      <c r="N3294" s="23">
        <v>42655</v>
      </c>
      <c r="O3294" s="22">
        <v>9.2590000000000003</v>
      </c>
    </row>
    <row r="3295" spans="14:15">
      <c r="N3295" s="23">
        <v>42656</v>
      </c>
      <c r="O3295" s="22">
        <v>9.18</v>
      </c>
    </row>
    <row r="3296" spans="14:15">
      <c r="N3296" s="23">
        <v>42657</v>
      </c>
      <c r="O3296" s="22">
        <v>9.1669999999999998</v>
      </c>
    </row>
    <row r="3297" spans="14:15">
      <c r="N3297" s="23">
        <v>42660</v>
      </c>
      <c r="O3297" s="22">
        <v>9.1370000000000005</v>
      </c>
    </row>
    <row r="3298" spans="14:15">
      <c r="N3298" s="23">
        <v>42661</v>
      </c>
      <c r="O3298" s="22">
        <v>9.2319999999999993</v>
      </c>
    </row>
    <row r="3299" spans="14:15">
      <c r="N3299" s="23">
        <v>42662</v>
      </c>
      <c r="O3299" s="22">
        <v>9.2319999999999993</v>
      </c>
    </row>
    <row r="3300" spans="14:15">
      <c r="N3300" s="23">
        <v>42663</v>
      </c>
      <c r="O3300" s="22">
        <v>9.1829999999999998</v>
      </c>
    </row>
    <row r="3301" spans="14:15">
      <c r="N3301" s="23">
        <v>42664</v>
      </c>
      <c r="O3301" s="22">
        <v>9.1370000000000005</v>
      </c>
    </row>
    <row r="3302" spans="14:15">
      <c r="N3302" s="23">
        <v>42667</v>
      </c>
      <c r="O3302" s="22">
        <v>9.1750000000000007</v>
      </c>
    </row>
    <row r="3303" spans="14:15">
      <c r="N3303" s="23">
        <v>42668</v>
      </c>
      <c r="O3303" s="22">
        <v>9.2219999999999995</v>
      </c>
    </row>
    <row r="3304" spans="14:15">
      <c r="N3304" s="23">
        <v>42669</v>
      </c>
      <c r="O3304" s="22">
        <v>9.1750000000000007</v>
      </c>
    </row>
    <row r="3305" spans="14:15">
      <c r="N3305" s="23">
        <v>42670</v>
      </c>
      <c r="O3305" s="22">
        <v>9.1760000000000002</v>
      </c>
    </row>
    <row r="3306" spans="14:15">
      <c r="N3306" s="23">
        <v>42671</v>
      </c>
      <c r="O3306" s="22">
        <v>9.1300000000000008</v>
      </c>
    </row>
    <row r="3307" spans="14:15">
      <c r="N3307" s="23">
        <v>42674</v>
      </c>
      <c r="O3307" s="22">
        <v>9.1649999999999991</v>
      </c>
    </row>
    <row r="3308" spans="14:15">
      <c r="N3308" s="23">
        <v>42675</v>
      </c>
      <c r="O3308" s="22">
        <v>9.0890000000000004</v>
      </c>
    </row>
    <row r="3309" spans="14:15">
      <c r="N3309" s="23">
        <v>42676</v>
      </c>
      <c r="O3309" s="22">
        <v>9.0220000000000002</v>
      </c>
    </row>
    <row r="3310" spans="14:15">
      <c r="N3310" s="23">
        <v>42677</v>
      </c>
      <c r="O3310" s="22">
        <v>9.0030000000000001</v>
      </c>
    </row>
    <row r="3311" spans="14:15">
      <c r="N3311" s="23">
        <v>42678</v>
      </c>
      <c r="O3311" s="22">
        <v>9.0350000000000001</v>
      </c>
    </row>
    <row r="3312" spans="14:15">
      <c r="N3312" s="23">
        <v>42681</v>
      </c>
      <c r="O3312" s="22">
        <v>9.1509999999999998</v>
      </c>
    </row>
    <row r="3313" spans="14:15">
      <c r="N3313" s="23">
        <v>42682</v>
      </c>
      <c r="O3313" s="22">
        <v>9.3170000000000002</v>
      </c>
    </row>
    <row r="3314" spans="14:15">
      <c r="N3314" s="23">
        <v>42683</v>
      </c>
      <c r="O3314" s="22">
        <v>9.1259999999999994</v>
      </c>
    </row>
    <row r="3315" spans="14:15">
      <c r="N3315" s="23">
        <v>42684</v>
      </c>
      <c r="O3315" s="22">
        <v>9.1609999999999996</v>
      </c>
    </row>
    <row r="3316" spans="14:15">
      <c r="N3316" s="23">
        <v>42685</v>
      </c>
      <c r="O3316" s="22">
        <v>9.157</v>
      </c>
    </row>
    <row r="3317" spans="14:15">
      <c r="N3317" s="23">
        <v>42688</v>
      </c>
      <c r="O3317" s="22">
        <v>9.2750000000000004</v>
      </c>
    </row>
    <row r="3318" spans="14:15">
      <c r="N3318" s="23">
        <v>42689</v>
      </c>
      <c r="O3318" s="22">
        <v>9.3559999999999999</v>
      </c>
    </row>
    <row r="3319" spans="14:15">
      <c r="N3319" s="23">
        <v>42690</v>
      </c>
      <c r="O3319" s="22">
        <v>9.3190000000000008</v>
      </c>
    </row>
    <row r="3320" spans="14:15">
      <c r="N3320" s="23">
        <v>42691</v>
      </c>
      <c r="O3320" s="22">
        <v>9.3330000000000002</v>
      </c>
    </row>
    <row r="3321" spans="14:15">
      <c r="N3321" s="23">
        <v>42692</v>
      </c>
      <c r="O3321" s="22">
        <v>9.39</v>
      </c>
    </row>
    <row r="3322" spans="14:15">
      <c r="N3322" s="23">
        <v>42695</v>
      </c>
      <c r="O3322" s="22">
        <v>9.3870000000000005</v>
      </c>
    </row>
    <row r="3323" spans="14:15">
      <c r="N3323" s="23">
        <v>42696</v>
      </c>
      <c r="O3323" s="22">
        <v>9.4990000000000006</v>
      </c>
    </row>
    <row r="3324" spans="14:15">
      <c r="N3324" s="23">
        <v>42697</v>
      </c>
      <c r="O3324" s="22">
        <v>9.5180000000000007</v>
      </c>
    </row>
    <row r="3325" spans="14:15">
      <c r="N3325" s="23">
        <v>42698</v>
      </c>
      <c r="O3325" s="22">
        <v>9.5879999999999992</v>
      </c>
    </row>
    <row r="3326" spans="14:15">
      <c r="N3326" s="23">
        <v>42699</v>
      </c>
      <c r="O3326" s="22">
        <v>9.6460000000000008</v>
      </c>
    </row>
    <row r="3327" spans="14:15">
      <c r="N3327" s="23">
        <v>42702</v>
      </c>
      <c r="O3327" s="22">
        <v>9.5560000000000009</v>
      </c>
    </row>
    <row r="3328" spans="14:15">
      <c r="N3328" s="23">
        <v>42703</v>
      </c>
      <c r="O3328" s="22">
        <v>9.6240000000000006</v>
      </c>
    </row>
    <row r="3329" spans="14:15">
      <c r="N3329" s="23">
        <v>42704</v>
      </c>
      <c r="O3329" s="22">
        <v>9.718</v>
      </c>
    </row>
    <row r="3330" spans="14:15">
      <c r="N3330" s="23">
        <v>42705</v>
      </c>
      <c r="O3330" s="22">
        <v>9.7710000000000008</v>
      </c>
    </row>
    <row r="3331" spans="14:15">
      <c r="N3331" s="23">
        <v>42706</v>
      </c>
      <c r="O3331" s="22">
        <v>9.7159999999999993</v>
      </c>
    </row>
    <row r="3332" spans="14:15">
      <c r="N3332" s="23">
        <v>42709</v>
      </c>
      <c r="O3332" s="22">
        <v>9.7550000000000008</v>
      </c>
    </row>
    <row r="3333" spans="14:15">
      <c r="N3333" s="23">
        <v>42710</v>
      </c>
      <c r="O3333" s="22">
        <v>9.7319999999999993</v>
      </c>
    </row>
    <row r="3334" spans="14:15">
      <c r="N3334" s="23">
        <v>42711</v>
      </c>
      <c r="O3334" s="22">
        <v>9.8239999999999998</v>
      </c>
    </row>
    <row r="3335" spans="14:15">
      <c r="N3335" s="23">
        <v>42712</v>
      </c>
      <c r="O3335" s="22">
        <v>9.8369999999999997</v>
      </c>
    </row>
    <row r="3336" spans="14:15">
      <c r="N3336" s="23">
        <v>42713</v>
      </c>
      <c r="O3336" s="22">
        <v>9.8699999999999992</v>
      </c>
    </row>
    <row r="3337" spans="14:15">
      <c r="N3337" s="23">
        <v>42716</v>
      </c>
      <c r="O3337" s="22">
        <v>9.8759999999999994</v>
      </c>
    </row>
    <row r="3338" spans="14:15">
      <c r="N3338" s="23">
        <v>42717</v>
      </c>
      <c r="O3338" s="22">
        <v>9.8940000000000001</v>
      </c>
    </row>
    <row r="3339" spans="14:15">
      <c r="N3339" s="23">
        <v>42718</v>
      </c>
      <c r="O3339" s="22">
        <v>9.9209999999999994</v>
      </c>
    </row>
    <row r="3340" spans="14:15">
      <c r="N3340" s="23">
        <v>42719</v>
      </c>
      <c r="O3340" s="22">
        <v>9.9879999999999995</v>
      </c>
    </row>
    <row r="3341" spans="14:15">
      <c r="N3341" s="23">
        <v>42720</v>
      </c>
      <c r="O3341" s="22">
        <v>9.9369999999999994</v>
      </c>
    </row>
    <row r="3342" spans="14:15">
      <c r="N3342" s="23">
        <v>42723</v>
      </c>
      <c r="O3342" s="22">
        <v>9.8539999999999992</v>
      </c>
    </row>
    <row r="3343" spans="14:15">
      <c r="N3343" s="23">
        <v>42724</v>
      </c>
      <c r="O3343" s="22">
        <v>9.8859999999999992</v>
      </c>
    </row>
    <row r="3344" spans="14:15">
      <c r="N3344" s="23">
        <v>42725</v>
      </c>
      <c r="O3344" s="22">
        <v>9.8439999999999994</v>
      </c>
    </row>
    <row r="3345" spans="14:15">
      <c r="N3345" s="23">
        <v>42726</v>
      </c>
      <c r="O3345" s="22">
        <v>9.7530000000000001</v>
      </c>
    </row>
    <row r="3346" spans="14:15">
      <c r="N3346" s="23">
        <v>42727</v>
      </c>
      <c r="O3346" s="22">
        <v>9.766</v>
      </c>
    </row>
    <row r="3347" spans="14:15">
      <c r="N3347" s="23">
        <v>42730</v>
      </c>
      <c r="O3347" s="22">
        <v>9.7550000000000008</v>
      </c>
    </row>
    <row r="3348" spans="14:15">
      <c r="N3348" s="23">
        <v>42731</v>
      </c>
      <c r="O3348" s="22">
        <v>9.7230000000000008</v>
      </c>
    </row>
    <row r="3349" spans="14:15">
      <c r="N3349" s="23">
        <v>42732</v>
      </c>
      <c r="O3349" s="22">
        <v>9.6750000000000007</v>
      </c>
    </row>
    <row r="3350" spans="14:15">
      <c r="N3350" s="23">
        <v>42733</v>
      </c>
      <c r="O3350" s="22">
        <v>9.66</v>
      </c>
    </row>
    <row r="3351" spans="14:15">
      <c r="N3351" s="23">
        <v>42734</v>
      </c>
      <c r="O3351" s="22">
        <v>9.6880000000000006</v>
      </c>
    </row>
    <row r="3352" spans="14:15">
      <c r="N3352" s="23">
        <v>42737</v>
      </c>
      <c r="O3352" s="22">
        <v>9.7650000000000006</v>
      </c>
    </row>
    <row r="3353" spans="14:15">
      <c r="N3353" s="23">
        <v>42738</v>
      </c>
      <c r="O3353" s="22">
        <v>9.7569999999999997</v>
      </c>
    </row>
    <row r="3354" spans="14:15">
      <c r="N3354" s="23">
        <v>42739</v>
      </c>
      <c r="O3354" s="22">
        <v>9.8019999999999996</v>
      </c>
    </row>
    <row r="3355" spans="14:15">
      <c r="N3355" s="23">
        <v>42740</v>
      </c>
      <c r="O3355" s="22">
        <v>9.7409999999999997</v>
      </c>
    </row>
    <row r="3356" spans="14:15">
      <c r="N3356" s="23">
        <v>42741</v>
      </c>
      <c r="O3356" s="22">
        <v>9.7330000000000005</v>
      </c>
    </row>
    <row r="3357" spans="14:15">
      <c r="N3357" s="23">
        <v>42744</v>
      </c>
      <c r="O3357" s="22">
        <v>9.6440000000000001</v>
      </c>
    </row>
    <row r="3358" spans="14:15">
      <c r="N3358" s="23">
        <v>42745</v>
      </c>
      <c r="O3358" s="22">
        <v>9.6340000000000003</v>
      </c>
    </row>
    <row r="3359" spans="14:15">
      <c r="N3359" s="23">
        <v>42746</v>
      </c>
      <c r="O3359" s="22">
        <v>9.7149999999999999</v>
      </c>
    </row>
    <row r="3360" spans="14:15">
      <c r="N3360" s="23">
        <v>42747</v>
      </c>
      <c r="O3360" s="22">
        <v>9.7590000000000003</v>
      </c>
    </row>
    <row r="3361" spans="14:15">
      <c r="N3361" s="23">
        <v>42748</v>
      </c>
      <c r="O3361" s="22">
        <v>9.7479999999999993</v>
      </c>
    </row>
    <row r="3362" spans="14:15">
      <c r="N3362" s="23">
        <v>42751</v>
      </c>
      <c r="O3362" s="22">
        <v>9.6509999999999998</v>
      </c>
    </row>
    <row r="3363" spans="14:15">
      <c r="N3363" s="23">
        <v>42752</v>
      </c>
      <c r="O3363" s="22">
        <v>9.7050000000000001</v>
      </c>
    </row>
    <row r="3364" spans="14:15">
      <c r="N3364" s="23">
        <v>42753</v>
      </c>
      <c r="O3364" s="22">
        <v>9.7270000000000003</v>
      </c>
    </row>
    <row r="3365" spans="14:15">
      <c r="N3365" s="23">
        <v>42754</v>
      </c>
      <c r="O3365" s="22">
        <v>9.7720000000000002</v>
      </c>
    </row>
    <row r="3366" spans="14:15">
      <c r="N3366" s="23">
        <v>42755</v>
      </c>
      <c r="O3366" s="22">
        <v>9.7530000000000001</v>
      </c>
    </row>
    <row r="3367" spans="14:15">
      <c r="N3367" s="23">
        <v>42758</v>
      </c>
      <c r="O3367" s="22">
        <v>9.67</v>
      </c>
    </row>
    <row r="3368" spans="14:15">
      <c r="N3368" s="23">
        <v>42759</v>
      </c>
      <c r="O3368" s="22">
        <v>9.7289999999999992</v>
      </c>
    </row>
    <row r="3369" spans="14:15">
      <c r="N3369" s="23">
        <v>42760</v>
      </c>
      <c r="O3369" s="22">
        <v>9.7439999999999998</v>
      </c>
    </row>
    <row r="3370" spans="14:15">
      <c r="N3370" s="23">
        <v>42761</v>
      </c>
      <c r="O3370" s="22">
        <v>9.7690000000000001</v>
      </c>
    </row>
    <row r="3371" spans="14:15">
      <c r="N3371" s="23">
        <v>42762</v>
      </c>
      <c r="O3371" s="22">
        <v>9.7590000000000003</v>
      </c>
    </row>
    <row r="3372" spans="14:15">
      <c r="N3372" s="23">
        <v>42765</v>
      </c>
      <c r="O3372" s="22">
        <v>9.7200000000000006</v>
      </c>
    </row>
    <row r="3373" spans="14:15">
      <c r="N3373" s="23">
        <v>42766</v>
      </c>
      <c r="O3373" s="22">
        <v>9.7919999999999998</v>
      </c>
    </row>
    <row r="3374" spans="14:15">
      <c r="N3374" s="23">
        <v>42767</v>
      </c>
      <c r="O3374" s="22">
        <v>9.8160000000000007</v>
      </c>
    </row>
    <row r="3375" spans="14:15">
      <c r="N3375" s="23">
        <v>42768</v>
      </c>
      <c r="O3375" s="22">
        <v>9.86</v>
      </c>
    </row>
    <row r="3376" spans="14:15">
      <c r="N3376" s="23">
        <v>42769</v>
      </c>
      <c r="O3376" s="22">
        <v>9.891</v>
      </c>
    </row>
    <row r="3377" spans="14:15">
      <c r="N3377" s="23">
        <v>42772</v>
      </c>
      <c r="O3377" s="22">
        <v>9.8460000000000001</v>
      </c>
    </row>
    <row r="3378" spans="14:15">
      <c r="N3378" s="23">
        <v>42773</v>
      </c>
      <c r="O3378" s="22">
        <v>9.83</v>
      </c>
    </row>
    <row r="3379" spans="14:15">
      <c r="N3379" s="23">
        <v>42774</v>
      </c>
      <c r="O3379" s="22">
        <v>9.7729999999999997</v>
      </c>
    </row>
    <row r="3380" spans="14:15">
      <c r="N3380" s="23">
        <v>42775</v>
      </c>
      <c r="O3380" s="22">
        <v>9.8330000000000002</v>
      </c>
    </row>
    <row r="3381" spans="14:15">
      <c r="N3381" s="23">
        <v>42776</v>
      </c>
      <c r="O3381" s="22">
        <v>9.8759999999999994</v>
      </c>
    </row>
    <row r="3382" spans="14:15">
      <c r="N3382" s="23">
        <v>42779</v>
      </c>
      <c r="O3382" s="22">
        <v>9.8930000000000007</v>
      </c>
    </row>
    <row r="3383" spans="14:15">
      <c r="N3383" s="23">
        <v>42780</v>
      </c>
      <c r="O3383" s="22">
        <v>10.032999999999999</v>
      </c>
    </row>
    <row r="3384" spans="14:15">
      <c r="N3384" s="23">
        <v>42781</v>
      </c>
      <c r="O3384" s="22">
        <v>10.055999999999999</v>
      </c>
    </row>
    <row r="3385" spans="14:15">
      <c r="N3385" s="23">
        <v>42782</v>
      </c>
      <c r="O3385" s="22">
        <v>9.9160000000000004</v>
      </c>
    </row>
    <row r="3386" spans="14:15">
      <c r="N3386" s="23">
        <v>42783</v>
      </c>
      <c r="O3386" s="22">
        <v>9.8070000000000004</v>
      </c>
    </row>
    <row r="3387" spans="14:15">
      <c r="N3387" s="23">
        <v>42786</v>
      </c>
      <c r="O3387" s="22">
        <v>9.875</v>
      </c>
    </row>
    <row r="3388" spans="14:15">
      <c r="N3388" s="23">
        <v>42787</v>
      </c>
      <c r="O3388" s="22">
        <v>9.9380000000000006</v>
      </c>
    </row>
    <row r="3389" spans="14:15">
      <c r="N3389" s="23">
        <v>42788</v>
      </c>
      <c r="O3389" s="22">
        <v>9.9439999999999991</v>
      </c>
    </row>
    <row r="3390" spans="14:15">
      <c r="N3390" s="23">
        <v>42789</v>
      </c>
      <c r="O3390" s="22">
        <v>9.9390000000000001</v>
      </c>
    </row>
    <row r="3391" spans="14:15">
      <c r="N3391" s="23">
        <v>42790</v>
      </c>
      <c r="O3391" s="22">
        <v>9.9190000000000005</v>
      </c>
    </row>
    <row r="3392" spans="14:15">
      <c r="N3392" s="23">
        <v>42793</v>
      </c>
      <c r="O3392" s="22">
        <v>9.9320000000000004</v>
      </c>
    </row>
    <row r="3393" spans="14:15">
      <c r="N3393" s="23">
        <v>42794</v>
      </c>
      <c r="O3393" s="22">
        <v>9.923</v>
      </c>
    </row>
    <row r="3394" spans="14:15">
      <c r="N3394" s="23">
        <v>42795</v>
      </c>
      <c r="O3394" s="22">
        <v>9.9740000000000002</v>
      </c>
    </row>
    <row r="3395" spans="14:15">
      <c r="N3395" s="23">
        <v>42796</v>
      </c>
      <c r="O3395" s="22">
        <v>9.9480000000000004</v>
      </c>
    </row>
    <row r="3396" spans="14:15">
      <c r="N3396" s="23">
        <v>42797</v>
      </c>
      <c r="O3396" s="22">
        <v>9.8970000000000002</v>
      </c>
    </row>
    <row r="3397" spans="14:15">
      <c r="N3397" s="23">
        <v>42800</v>
      </c>
      <c r="O3397" s="22">
        <v>9.859</v>
      </c>
    </row>
    <row r="3398" spans="14:15">
      <c r="N3398" s="23">
        <v>42801</v>
      </c>
      <c r="O3398" s="22">
        <v>9.9060000000000006</v>
      </c>
    </row>
    <row r="3399" spans="14:15">
      <c r="N3399" s="23">
        <v>42802</v>
      </c>
      <c r="O3399" s="22">
        <v>9.9009999999999998</v>
      </c>
    </row>
    <row r="3400" spans="14:15">
      <c r="N3400" s="23">
        <v>42803</v>
      </c>
      <c r="O3400" s="22">
        <v>9.9090000000000007</v>
      </c>
    </row>
    <row r="3401" spans="14:15">
      <c r="N3401" s="23">
        <v>42804</v>
      </c>
      <c r="O3401" s="22">
        <v>9.9969999999999999</v>
      </c>
    </row>
    <row r="3402" spans="14:15">
      <c r="N3402" s="23">
        <v>42807</v>
      </c>
      <c r="O3402" s="22">
        <v>10.007</v>
      </c>
    </row>
    <row r="3403" spans="14:15">
      <c r="N3403" s="23">
        <v>42808</v>
      </c>
      <c r="O3403" s="22">
        <v>9.9789999999999992</v>
      </c>
    </row>
    <row r="3404" spans="14:15">
      <c r="N3404" s="23">
        <v>42809</v>
      </c>
      <c r="O3404" s="22">
        <v>10.047000000000001</v>
      </c>
    </row>
    <row r="3405" spans="14:15">
      <c r="N3405" s="23">
        <v>42810</v>
      </c>
      <c r="O3405" s="22">
        <v>10.038</v>
      </c>
    </row>
    <row r="3406" spans="14:15">
      <c r="N3406" s="23">
        <v>42811</v>
      </c>
      <c r="O3406" s="22">
        <v>9.9469999999999992</v>
      </c>
    </row>
    <row r="3407" spans="14:15">
      <c r="N3407" s="23">
        <v>42814</v>
      </c>
      <c r="O3407" s="22">
        <v>10.098000000000001</v>
      </c>
    </row>
    <row r="3408" spans="14:15">
      <c r="N3408" s="23">
        <v>42815</v>
      </c>
      <c r="O3408" s="22">
        <v>9.9480000000000004</v>
      </c>
    </row>
    <row r="3409" spans="14:15">
      <c r="N3409" s="23">
        <v>42816</v>
      </c>
      <c r="O3409" s="22">
        <v>9.9499999999999993</v>
      </c>
    </row>
    <row r="3410" spans="14:15">
      <c r="N3410" s="23">
        <v>42817</v>
      </c>
      <c r="O3410" s="22">
        <v>9.8810000000000002</v>
      </c>
    </row>
    <row r="3411" spans="14:15">
      <c r="N3411" s="23">
        <v>42818</v>
      </c>
      <c r="O3411" s="22">
        <v>9.9649999999999999</v>
      </c>
    </row>
    <row r="3412" spans="14:15">
      <c r="N3412" s="23">
        <v>42821</v>
      </c>
      <c r="O3412" s="22">
        <v>9.9550000000000001</v>
      </c>
    </row>
    <row r="3413" spans="14:15">
      <c r="N3413" s="23">
        <v>42822</v>
      </c>
      <c r="O3413" s="22">
        <v>9.9540000000000006</v>
      </c>
    </row>
    <row r="3414" spans="14:15">
      <c r="N3414" s="23">
        <v>42823</v>
      </c>
      <c r="O3414" s="22">
        <v>9.99</v>
      </c>
    </row>
    <row r="3415" spans="14:15">
      <c r="N3415" s="23">
        <v>42824</v>
      </c>
      <c r="O3415" s="22">
        <v>10.002000000000001</v>
      </c>
    </row>
    <row r="3416" spans="14:15">
      <c r="N3416" s="23">
        <v>42825</v>
      </c>
      <c r="O3416" s="22">
        <v>9.9670000000000005</v>
      </c>
    </row>
    <row r="3417" spans="14:15">
      <c r="N3417" s="23">
        <v>42828</v>
      </c>
      <c r="O3417" s="22">
        <v>9.9260000000000002</v>
      </c>
    </row>
    <row r="3418" spans="14:15">
      <c r="N3418" s="23">
        <v>42829</v>
      </c>
      <c r="O3418" s="22">
        <v>9.843</v>
      </c>
    </row>
    <row r="3419" spans="14:15">
      <c r="N3419" s="23">
        <v>42830</v>
      </c>
      <c r="O3419" s="22">
        <v>9.8119999999999994</v>
      </c>
    </row>
    <row r="3420" spans="14:15">
      <c r="N3420" s="23">
        <v>42831</v>
      </c>
      <c r="O3420" s="22">
        <v>9.7929999999999993</v>
      </c>
    </row>
    <row r="3421" spans="14:15">
      <c r="N3421" s="23">
        <v>42832</v>
      </c>
      <c r="O3421" s="22">
        <v>9.7910000000000004</v>
      </c>
    </row>
    <row r="3422" spans="14:15">
      <c r="N3422" s="23">
        <v>42835</v>
      </c>
      <c r="O3422" s="22">
        <v>9.702</v>
      </c>
    </row>
    <row r="3423" spans="14:15">
      <c r="N3423" s="23">
        <v>42836</v>
      </c>
      <c r="O3423" s="22">
        <v>9.57</v>
      </c>
    </row>
    <row r="3424" spans="14:15">
      <c r="N3424" s="23">
        <v>42837</v>
      </c>
      <c r="O3424" s="22">
        <v>9.6059999999999999</v>
      </c>
    </row>
    <row r="3425" spans="14:15">
      <c r="N3425" s="23">
        <v>42838</v>
      </c>
      <c r="O3425" s="22">
        <v>9.6</v>
      </c>
    </row>
    <row r="3426" spans="14:15">
      <c r="N3426" s="23">
        <v>42839</v>
      </c>
      <c r="O3426" s="22">
        <v>9.5549999999999997</v>
      </c>
    </row>
    <row r="3427" spans="14:15">
      <c r="N3427" s="23">
        <v>42842</v>
      </c>
      <c r="O3427" s="22">
        <v>9.6120000000000001</v>
      </c>
    </row>
    <row r="3428" spans="14:15">
      <c r="N3428" s="23">
        <v>42843</v>
      </c>
      <c r="O3428" s="22">
        <v>9.4930000000000003</v>
      </c>
    </row>
    <row r="3429" spans="14:15">
      <c r="N3429" s="23">
        <v>42844</v>
      </c>
      <c r="O3429" s="22">
        <v>9.516</v>
      </c>
    </row>
    <row r="3430" spans="14:15">
      <c r="N3430" s="23">
        <v>42845</v>
      </c>
      <c r="O3430" s="22">
        <v>9.6050000000000004</v>
      </c>
    </row>
    <row r="3431" spans="14:15">
      <c r="N3431" s="23">
        <v>42846</v>
      </c>
      <c r="O3431" s="22">
        <v>9.6120000000000001</v>
      </c>
    </row>
    <row r="3432" spans="14:15">
      <c r="N3432" s="23">
        <v>42849</v>
      </c>
      <c r="O3432" s="22">
        <v>9.6590000000000007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W3266"/>
  <sheetViews>
    <sheetView workbookViewId="0">
      <selection activeCell="C3" sqref="C3"/>
    </sheetView>
  </sheetViews>
  <sheetFormatPr defaultRowHeight="15"/>
  <cols>
    <col min="2" max="2" width="7.85546875" style="21" bestFit="1" customWidth="1"/>
    <col min="3" max="3" width="10.7109375" style="26" bestFit="1" customWidth="1"/>
    <col min="4" max="9" width="9.140625" style="11"/>
    <col min="11" max="11" width="10.7109375" bestFit="1" customWidth="1"/>
    <col min="13" max="13" width="10.7109375" style="11" bestFit="1" customWidth="1"/>
    <col min="14" max="20" width="9.140625" style="11"/>
    <col min="22" max="22" width="11.7109375" style="22" bestFit="1" customWidth="1"/>
    <col min="23" max="23" width="9.140625" style="22"/>
  </cols>
  <sheetData>
    <row r="1" spans="3:23">
      <c r="C1" s="24" t="s">
        <v>7</v>
      </c>
      <c r="D1" s="1"/>
      <c r="E1" s="2"/>
      <c r="F1" s="1" t="s">
        <v>0</v>
      </c>
      <c r="G1" s="2" t="s">
        <v>1</v>
      </c>
      <c r="H1" s="2" t="s">
        <v>2</v>
      </c>
      <c r="I1" s="6" t="s">
        <v>3</v>
      </c>
      <c r="M1" s="16" t="s">
        <v>6</v>
      </c>
      <c r="N1" s="8"/>
      <c r="O1" s="8"/>
      <c r="P1" s="8"/>
      <c r="Q1" s="4" t="s">
        <v>0</v>
      </c>
      <c r="R1" s="8" t="s">
        <v>1</v>
      </c>
      <c r="S1" s="8" t="s">
        <v>4</v>
      </c>
      <c r="T1" s="15" t="s">
        <v>5</v>
      </c>
      <c r="V1" s="22" t="s">
        <v>14</v>
      </c>
    </row>
    <row r="2" spans="3:23">
      <c r="C2" s="25"/>
      <c r="D2" s="8"/>
      <c r="E2" s="4"/>
      <c r="F2" s="4"/>
      <c r="G2" s="4">
        <v>1</v>
      </c>
      <c r="H2" s="4">
        <v>0</v>
      </c>
      <c r="I2" s="9">
        <f>1000*G2</f>
        <v>1000</v>
      </c>
      <c r="K2" s="3"/>
      <c r="M2" s="7">
        <f>_xll.BDH(M1,"last_price","20040301","","cols=2;rows=157")</f>
        <v>38077</v>
      </c>
      <c r="N2" s="8">
        <v>7882.7660999999998</v>
      </c>
      <c r="O2" s="8"/>
      <c r="P2" s="8"/>
      <c r="Q2" s="8"/>
      <c r="R2" s="4">
        <v>1</v>
      </c>
      <c r="S2" s="4">
        <v>0</v>
      </c>
      <c r="T2" s="9">
        <f>1000*R2</f>
        <v>1000</v>
      </c>
      <c r="V2" s="23">
        <f>_xll.BDH(V1,"px_last","20040301","","cols=2;rows=3265")</f>
        <v>38048</v>
      </c>
      <c r="W2" s="22">
        <v>899.21</v>
      </c>
    </row>
    <row r="3" spans="3:23">
      <c r="C3" s="7">
        <v>41246</v>
      </c>
      <c r="D3" s="4">
        <v>-1.5999585425516441E-3</v>
      </c>
      <c r="E3" s="4">
        <f>D3+1</f>
        <v>0.99840004145744832</v>
      </c>
      <c r="F3" s="4">
        <f>IF(D3&lt;0,D3,"")</f>
        <v>-1.5999585425516441E-3</v>
      </c>
      <c r="G3" s="4">
        <f>G2*E3</f>
        <v>0.99840004145744832</v>
      </c>
      <c r="H3" s="4">
        <f>G3/MAX(G$2:G2)-1</f>
        <v>-1.5999585425516827E-3</v>
      </c>
      <c r="I3" s="9">
        <f t="shared" ref="I3:I66" si="0">1000*G3</f>
        <v>998.40004145744831</v>
      </c>
      <c r="K3" s="3"/>
      <c r="M3" s="7">
        <v>38107</v>
      </c>
      <c r="N3" s="8">
        <v>7625.4726000000001</v>
      </c>
      <c r="O3" s="4">
        <f>N3/N2-1</f>
        <v>-3.2640001838948329E-2</v>
      </c>
      <c r="P3" s="4">
        <f>1+O3</f>
        <v>0.96735999816105167</v>
      </c>
      <c r="Q3" s="4">
        <f t="shared" ref="Q3:Q66" si="1">IF(O3&lt;0,O3,"")</f>
        <v>-3.2640001838948329E-2</v>
      </c>
      <c r="R3" s="4">
        <f>R2*P3</f>
        <v>0.96735999816105167</v>
      </c>
      <c r="S3" s="4">
        <f>R3/MAX(R$2:R2)-1</f>
        <v>-3.2640001838948329E-2</v>
      </c>
      <c r="T3" s="9">
        <f t="shared" ref="T3:T66" si="2">1000*R3</f>
        <v>967.35999816105164</v>
      </c>
      <c r="V3" s="23">
        <v>38049</v>
      </c>
      <c r="W3" s="22">
        <v>895.81</v>
      </c>
    </row>
    <row r="4" spans="3:23">
      <c r="C4" s="7">
        <v>41247</v>
      </c>
      <c r="D4" s="4">
        <v>1.3507907666172945E-3</v>
      </c>
      <c r="E4" s="4">
        <f t="shared" ref="E4:E67" si="3">D4+1</f>
        <v>1.0013507907666173</v>
      </c>
      <c r="F4" s="4" t="str">
        <f t="shared" ref="F4:F67" si="4">IF(D4&lt;0,D4,"")</f>
        <v/>
      </c>
      <c r="G4" s="4">
        <f t="shared" ref="G4:G67" si="5">G3*E4</f>
        <v>0.99974867101483933</v>
      </c>
      <c r="H4" s="4">
        <f>G4/MAX(G$2:G3)-1</f>
        <v>-2.5132898516067037E-4</v>
      </c>
      <c r="I4" s="9">
        <f t="shared" si="0"/>
        <v>999.74867101483937</v>
      </c>
      <c r="K4" s="3"/>
      <c r="M4" s="7">
        <v>38138</v>
      </c>
      <c r="N4" s="8">
        <v>7472.2767999999996</v>
      </c>
      <c r="O4" s="4">
        <f t="shared" ref="O4:O67" si="6">N4/N3-1</f>
        <v>-2.0090007273778743E-2</v>
      </c>
      <c r="P4" s="4">
        <f t="shared" ref="P4:P67" si="7">1+O4</f>
        <v>0.97990999272622126</v>
      </c>
      <c r="Q4" s="4">
        <f t="shared" si="1"/>
        <v>-2.0090007273778743E-2</v>
      </c>
      <c r="R4" s="4">
        <f t="shared" ref="R4:R67" si="8">R3*P4</f>
        <v>0.9479257287616335</v>
      </c>
      <c r="S4" s="4">
        <f>R4/MAX(R$2:R3)-1</f>
        <v>-5.2074271238366499E-2</v>
      </c>
      <c r="T4" s="9">
        <f t="shared" si="2"/>
        <v>947.92572876163354</v>
      </c>
      <c r="V4" s="23">
        <v>38050</v>
      </c>
      <c r="W4" s="22">
        <v>907.43</v>
      </c>
    </row>
    <row r="5" spans="3:23">
      <c r="C5" s="7">
        <v>41248</v>
      </c>
      <c r="D5" s="4">
        <v>5.0550351313854904E-3</v>
      </c>
      <c r="E5" s="4">
        <f t="shared" si="3"/>
        <v>1.0050550351313854</v>
      </c>
      <c r="F5" s="4" t="str">
        <f t="shared" si="4"/>
        <v/>
      </c>
      <c r="G5" s="4">
        <f t="shared" si="5"/>
        <v>1.0048024356693752</v>
      </c>
      <c r="H5" s="4">
        <f>G5/MAX(G$2:G4)-1</f>
        <v>4.8024356693752157E-3</v>
      </c>
      <c r="I5" s="9">
        <f t="shared" si="0"/>
        <v>1004.8024356693752</v>
      </c>
      <c r="K5" s="3"/>
      <c r="M5" s="7">
        <v>38168</v>
      </c>
      <c r="N5" s="8">
        <v>7516.2884999999997</v>
      </c>
      <c r="O5" s="4">
        <f t="shared" si="6"/>
        <v>5.8899986146123684E-3</v>
      </c>
      <c r="P5" s="4">
        <f t="shared" si="7"/>
        <v>1.0058899986146124</v>
      </c>
      <c r="Q5" s="4" t="str">
        <f t="shared" si="1"/>
        <v/>
      </c>
      <c r="R5" s="4">
        <f t="shared" si="8"/>
        <v>0.95350900999079491</v>
      </c>
      <c r="S5" s="4">
        <f>R5/MAX(R$2:R4)-1</f>
        <v>-4.6490990009205091E-2</v>
      </c>
      <c r="T5" s="9">
        <f t="shared" si="2"/>
        <v>953.50900999079488</v>
      </c>
      <c r="V5" s="23">
        <v>38051</v>
      </c>
      <c r="W5" s="22">
        <v>905.38</v>
      </c>
    </row>
    <row r="6" spans="3:23">
      <c r="C6" s="7">
        <v>41249</v>
      </c>
      <c r="D6" s="4">
        <v>4.1870673353134854E-3</v>
      </c>
      <c r="E6" s="4">
        <f t="shared" si="3"/>
        <v>1.0041870673353135</v>
      </c>
      <c r="F6" s="4" t="str">
        <f t="shared" si="4"/>
        <v/>
      </c>
      <c r="G6" s="4">
        <f t="shared" si="5"/>
        <v>1.0090096111262099</v>
      </c>
      <c r="H6" s="4">
        <f>G6/MAX(G$2:G5)-1</f>
        <v>4.187067335313488E-3</v>
      </c>
      <c r="I6" s="9">
        <f t="shared" si="0"/>
        <v>1009.0096111262098</v>
      </c>
      <c r="K6" s="3"/>
      <c r="M6" s="7">
        <v>38199</v>
      </c>
      <c r="N6" s="8">
        <v>7483.8932999999997</v>
      </c>
      <c r="O6" s="4">
        <f t="shared" si="6"/>
        <v>-4.3099995429924931E-3</v>
      </c>
      <c r="P6" s="4">
        <f t="shared" si="7"/>
        <v>0.99569000045700751</v>
      </c>
      <c r="Q6" s="4">
        <f t="shared" si="1"/>
        <v>-4.3099995429924931E-3</v>
      </c>
      <c r="R6" s="4">
        <f t="shared" si="8"/>
        <v>0.94939938659349532</v>
      </c>
      <c r="S6" s="4">
        <f>R6/MAX(R$2:R5)-1</f>
        <v>-5.060061340650468E-2</v>
      </c>
      <c r="T6" s="9">
        <f t="shared" si="2"/>
        <v>949.39938659349536</v>
      </c>
      <c r="V6" s="23">
        <v>38054</v>
      </c>
      <c r="W6" s="22">
        <v>900.1</v>
      </c>
    </row>
    <row r="7" spans="3:23">
      <c r="C7" s="7">
        <v>41250</v>
      </c>
      <c r="D7" s="4">
        <v>5.156975972653105E-3</v>
      </c>
      <c r="E7" s="4">
        <f t="shared" si="3"/>
        <v>1.0051569759726531</v>
      </c>
      <c r="F7" s="4" t="str">
        <f t="shared" si="4"/>
        <v/>
      </c>
      <c r="G7" s="4">
        <f t="shared" si="5"/>
        <v>1.0142130494469639</v>
      </c>
      <c r="H7" s="4">
        <f>G7/MAX(G$2:G6)-1</f>
        <v>5.1569759726530773E-3</v>
      </c>
      <c r="I7" s="9">
        <f t="shared" si="0"/>
        <v>1014.2130494469639</v>
      </c>
      <c r="K7" s="3"/>
      <c r="M7" s="7">
        <v>38230</v>
      </c>
      <c r="N7" s="8">
        <v>7585.2253000000001</v>
      </c>
      <c r="O7" s="4">
        <f t="shared" si="6"/>
        <v>1.3540011320043899E-2</v>
      </c>
      <c r="P7" s="4">
        <f t="shared" si="7"/>
        <v>1.0135400113200439</v>
      </c>
      <c r="Q7" s="4" t="str">
        <f t="shared" si="1"/>
        <v/>
      </c>
      <c r="R7" s="4">
        <f t="shared" si="8"/>
        <v>0.96225426503521394</v>
      </c>
      <c r="S7" s="4">
        <f>R7/MAX(R$2:R6)-1</f>
        <v>-3.774573496478606E-2</v>
      </c>
      <c r="T7" s="9">
        <f t="shared" si="2"/>
        <v>962.25426503521396</v>
      </c>
      <c r="V7" s="23">
        <v>38055</v>
      </c>
      <c r="W7" s="22">
        <v>891.58</v>
      </c>
    </row>
    <row r="8" spans="3:23">
      <c r="C8" s="7">
        <v>41253</v>
      </c>
      <c r="D8" s="4">
        <v>-2.4506291864130302E-3</v>
      </c>
      <c r="E8" s="4">
        <f t="shared" si="3"/>
        <v>0.99754937081358697</v>
      </c>
      <c r="F8" s="4">
        <f t="shared" si="4"/>
        <v>-2.4506291864130302E-3</v>
      </c>
      <c r="G8" s="4">
        <f t="shared" si="5"/>
        <v>1.0117275893467481</v>
      </c>
      <c r="H8" s="4">
        <f>G8/MAX(G$2:G7)-1</f>
        <v>-2.4506291864131446E-3</v>
      </c>
      <c r="I8" s="9">
        <f t="shared" si="0"/>
        <v>1011.7275893467481</v>
      </c>
      <c r="K8" s="3"/>
      <c r="M8" s="7">
        <v>38260</v>
      </c>
      <c r="N8" s="8">
        <v>7863.1478999999999</v>
      </c>
      <c r="O8" s="4">
        <f t="shared" si="6"/>
        <v>3.6639992750116424E-2</v>
      </c>
      <c r="P8" s="4">
        <f t="shared" si="7"/>
        <v>1.0366399927501164</v>
      </c>
      <c r="Q8" s="4" t="str">
        <f t="shared" si="1"/>
        <v/>
      </c>
      <c r="R8" s="4">
        <f t="shared" si="8"/>
        <v>0.99751125432987275</v>
      </c>
      <c r="S8" s="4">
        <f>R8/MAX(R$2:R7)-1</f>
        <v>-2.4887456701272459E-3</v>
      </c>
      <c r="T8" s="9">
        <f t="shared" si="2"/>
        <v>997.51125432987271</v>
      </c>
      <c r="V8" s="23">
        <v>38056</v>
      </c>
      <c r="W8" s="22">
        <v>876.02</v>
      </c>
    </row>
    <row r="9" spans="3:23">
      <c r="C9" s="7">
        <v>41254</v>
      </c>
      <c r="D9" s="4">
        <v>6.3193030310186723E-5</v>
      </c>
      <c r="E9" s="4">
        <f t="shared" si="3"/>
        <v>1.0000631930303101</v>
      </c>
      <c r="F9" s="4" t="str">
        <f t="shared" si="4"/>
        <v/>
      </c>
      <c r="G9" s="4">
        <f t="shared" si="5"/>
        <v>1.0117915234789672</v>
      </c>
      <c r="H9" s="4">
        <f>G9/MAX(G$2:G8)-1</f>
        <v>-2.3875910187876048E-3</v>
      </c>
      <c r="I9" s="9">
        <f t="shared" si="0"/>
        <v>1011.7915234789672</v>
      </c>
      <c r="K9" s="3"/>
      <c r="M9" s="7">
        <v>38291</v>
      </c>
      <c r="N9" s="8">
        <v>8024.1851999999999</v>
      </c>
      <c r="O9" s="4">
        <f t="shared" si="6"/>
        <v>2.0480003943458724E-2</v>
      </c>
      <c r="P9" s="4">
        <f t="shared" si="7"/>
        <v>1.0204800039434587</v>
      </c>
      <c r="Q9" s="4" t="str">
        <f t="shared" si="1"/>
        <v/>
      </c>
      <c r="R9" s="4">
        <f t="shared" si="8"/>
        <v>1.0179402887521931</v>
      </c>
      <c r="S9" s="4">
        <f>R9/MAX(R$2:R8)-1</f>
        <v>1.7940288752193112E-2</v>
      </c>
      <c r="T9" s="9">
        <f t="shared" si="2"/>
        <v>1017.9402887521931</v>
      </c>
      <c r="V9" s="23">
        <v>38057</v>
      </c>
      <c r="W9" s="22">
        <v>869.93</v>
      </c>
    </row>
    <row r="10" spans="3:23">
      <c r="C10" s="7">
        <v>41255</v>
      </c>
      <c r="D10" s="4">
        <v>1.1840605472708031E-2</v>
      </c>
      <c r="E10" s="4">
        <f t="shared" si="3"/>
        <v>1.011840605472708</v>
      </c>
      <c r="F10" s="4" t="str">
        <f t="shared" si="4"/>
        <v/>
      </c>
      <c r="G10" s="4">
        <f t="shared" si="5"/>
        <v>1.0237717477291119</v>
      </c>
      <c r="H10" s="4">
        <f>G10/MAX(G$2:G9)-1</f>
        <v>9.4247439306369696E-3</v>
      </c>
      <c r="I10" s="9">
        <f t="shared" si="0"/>
        <v>1023.7717477291119</v>
      </c>
      <c r="K10" s="3"/>
      <c r="M10" s="7">
        <v>38321</v>
      </c>
      <c r="N10" s="8">
        <v>8304.1489999999994</v>
      </c>
      <c r="O10" s="4">
        <f t="shared" si="6"/>
        <v>3.4889997304648368E-2</v>
      </c>
      <c r="P10" s="4">
        <f t="shared" si="7"/>
        <v>1.0348899973046484</v>
      </c>
      <c r="Q10" s="4" t="str">
        <f t="shared" si="1"/>
        <v/>
      </c>
      <c r="R10" s="4">
        <f t="shared" si="8"/>
        <v>1.0534562226830502</v>
      </c>
      <c r="S10" s="4">
        <f>R10/MAX(R$2:R9)-1</f>
        <v>3.4889997304648368E-2</v>
      </c>
      <c r="T10" s="9">
        <f t="shared" si="2"/>
        <v>1053.4562226830501</v>
      </c>
      <c r="V10" s="23">
        <v>38058</v>
      </c>
      <c r="W10" s="22">
        <v>848.8</v>
      </c>
    </row>
    <row r="11" spans="3:23">
      <c r="C11" s="7">
        <v>41256</v>
      </c>
      <c r="D11" s="4">
        <v>1.052159078248139E-2</v>
      </c>
      <c r="E11" s="4">
        <f t="shared" si="3"/>
        <v>1.0105215907824814</v>
      </c>
      <c r="F11" s="4" t="str">
        <f t="shared" si="4"/>
        <v/>
      </c>
      <c r="G11" s="4">
        <f t="shared" si="5"/>
        <v>1.0345434551133834</v>
      </c>
      <c r="H11" s="4">
        <f>G11/MAX(G$2:G10)-1</f>
        <v>1.0521590782481383E-2</v>
      </c>
      <c r="I11" s="9">
        <f t="shared" si="0"/>
        <v>1034.5434551133835</v>
      </c>
      <c r="K11" s="3"/>
      <c r="M11" s="7">
        <v>38352</v>
      </c>
      <c r="N11" s="8">
        <v>8513.1643999999997</v>
      </c>
      <c r="O11" s="4">
        <f t="shared" si="6"/>
        <v>2.5169996347608858E-2</v>
      </c>
      <c r="P11" s="4">
        <f t="shared" si="7"/>
        <v>1.0251699963476089</v>
      </c>
      <c r="Q11" s="4" t="str">
        <f t="shared" si="1"/>
        <v/>
      </c>
      <c r="R11" s="4">
        <f t="shared" si="8"/>
        <v>1.0799717119603485</v>
      </c>
      <c r="S11" s="4">
        <f>R11/MAX(R$2:R10)-1</f>
        <v>2.5169996347608858E-2</v>
      </c>
      <c r="T11" s="9">
        <f t="shared" si="2"/>
        <v>1079.9717119603486</v>
      </c>
      <c r="V11" s="23">
        <v>38061</v>
      </c>
      <c r="W11" s="22">
        <v>852.26</v>
      </c>
    </row>
    <row r="12" spans="3:23">
      <c r="C12" s="7">
        <v>41257</v>
      </c>
      <c r="D12" s="4">
        <v>3.2607899379572241E-3</v>
      </c>
      <c r="E12" s="4">
        <f t="shared" si="3"/>
        <v>1.0032607899379573</v>
      </c>
      <c r="F12" s="4" t="str">
        <f t="shared" si="4"/>
        <v/>
      </c>
      <c r="G12" s="4">
        <f t="shared" si="5"/>
        <v>1.0379168840021966</v>
      </c>
      <c r="H12" s="4">
        <f>G12/MAX(G$2:G11)-1</f>
        <v>3.2607899379573091E-3</v>
      </c>
      <c r="I12" s="9">
        <f t="shared" si="0"/>
        <v>1037.9168840021966</v>
      </c>
      <c r="K12" s="3"/>
      <c r="M12" s="7">
        <v>38383</v>
      </c>
      <c r="N12" s="8">
        <v>8639.3294999999998</v>
      </c>
      <c r="O12" s="4">
        <f t="shared" si="6"/>
        <v>1.4820000421934765E-2</v>
      </c>
      <c r="P12" s="4">
        <f t="shared" si="7"/>
        <v>1.0148200004219348</v>
      </c>
      <c r="Q12" s="4" t="str">
        <f t="shared" si="1"/>
        <v/>
      </c>
      <c r="R12" s="4">
        <f t="shared" si="8"/>
        <v>1.0959768931872784</v>
      </c>
      <c r="S12" s="4">
        <f>R12/MAX(R$2:R11)-1</f>
        <v>1.4820000421934765E-2</v>
      </c>
      <c r="T12" s="9">
        <f t="shared" si="2"/>
        <v>1095.9768931872784</v>
      </c>
      <c r="V12" s="23">
        <v>38062</v>
      </c>
      <c r="W12" s="22">
        <v>850.13</v>
      </c>
    </row>
    <row r="13" spans="3:23">
      <c r="C13" s="7">
        <v>41260</v>
      </c>
      <c r="D13" s="4">
        <v>9.1457742699999917E-3</v>
      </c>
      <c r="E13" s="4">
        <f t="shared" si="3"/>
        <v>1.0091457742700001</v>
      </c>
      <c r="F13" s="4" t="str">
        <f t="shared" si="4"/>
        <v/>
      </c>
      <c r="G13" s="4">
        <f t="shared" si="5"/>
        <v>1.0474094375343026</v>
      </c>
      <c r="H13" s="4">
        <f>G13/MAX(G$2:G12)-1</f>
        <v>9.1457742700000733E-3</v>
      </c>
      <c r="I13" s="9">
        <f t="shared" si="0"/>
        <v>1047.4094375343027</v>
      </c>
      <c r="K13" s="3"/>
      <c r="M13" s="7">
        <v>38411</v>
      </c>
      <c r="N13" s="8">
        <v>8986.7170000000006</v>
      </c>
      <c r="O13" s="4">
        <f t="shared" si="6"/>
        <v>4.021000703816191E-2</v>
      </c>
      <c r="P13" s="4">
        <f t="shared" si="7"/>
        <v>1.0402100070381619</v>
      </c>
      <c r="Q13" s="4" t="str">
        <f t="shared" si="1"/>
        <v/>
      </c>
      <c r="R13" s="4">
        <f t="shared" si="8"/>
        <v>1.1400461317760018</v>
      </c>
      <c r="S13" s="4">
        <f>R13/MAX(R$2:R12)-1</f>
        <v>4.021000703816191E-2</v>
      </c>
      <c r="T13" s="9">
        <f t="shared" si="2"/>
        <v>1140.0461317760019</v>
      </c>
      <c r="V13" s="23">
        <v>38063</v>
      </c>
      <c r="W13" s="22">
        <v>872.38</v>
      </c>
    </row>
    <row r="14" spans="3:23">
      <c r="C14" s="7">
        <v>41261</v>
      </c>
      <c r="D14" s="4">
        <v>1.1988845932448625E-2</v>
      </c>
      <c r="E14" s="4">
        <f t="shared" si="3"/>
        <v>1.0119888459324486</v>
      </c>
      <c r="F14" s="4" t="str">
        <f t="shared" si="4"/>
        <v/>
      </c>
      <c r="G14" s="4">
        <f t="shared" si="5"/>
        <v>1.059966667909094</v>
      </c>
      <c r="H14" s="4">
        <f>G14/MAX(G$2:G13)-1</f>
        <v>1.1988845932448644E-2</v>
      </c>
      <c r="I14" s="9">
        <f t="shared" si="0"/>
        <v>1059.966667909094</v>
      </c>
      <c r="K14" s="3"/>
      <c r="M14" s="7">
        <v>38442</v>
      </c>
      <c r="N14" s="8">
        <v>8806.6232</v>
      </c>
      <c r="O14" s="4">
        <f t="shared" si="6"/>
        <v>-2.0039999034130118E-2</v>
      </c>
      <c r="P14" s="4">
        <f t="shared" si="7"/>
        <v>0.97996000096586988</v>
      </c>
      <c r="Q14" s="4">
        <f t="shared" si="1"/>
        <v>-2.0039999034130118E-2</v>
      </c>
      <c r="R14" s="4">
        <f t="shared" si="8"/>
        <v>1.1171996083963469</v>
      </c>
      <c r="S14" s="4">
        <f>R14/MAX(R$2:R13)-1</f>
        <v>-2.0039999034130118E-2</v>
      </c>
      <c r="T14" s="9">
        <f t="shared" si="2"/>
        <v>1117.199608396347</v>
      </c>
      <c r="V14" s="23">
        <v>38064</v>
      </c>
      <c r="W14" s="22">
        <v>872.82</v>
      </c>
    </row>
    <row r="15" spans="3:23">
      <c r="C15" s="7">
        <v>41262</v>
      </c>
      <c r="D15" s="4">
        <v>-7.5415532034622075E-4</v>
      </c>
      <c r="E15" s="4">
        <f t="shared" si="3"/>
        <v>0.99924584467965383</v>
      </c>
      <c r="F15" s="4">
        <f t="shared" si="4"/>
        <v>-7.5415532034622075E-4</v>
      </c>
      <c r="G15" s="4">
        <f t="shared" si="5"/>
        <v>1.0591672884071008</v>
      </c>
      <c r="H15" s="4">
        <f>G15/MAX(G$2:G14)-1</f>
        <v>-7.5415532034606159E-4</v>
      </c>
      <c r="I15" s="9">
        <f t="shared" si="0"/>
        <v>1059.1672884071008</v>
      </c>
      <c r="K15" s="3"/>
      <c r="M15" s="7">
        <v>38472</v>
      </c>
      <c r="N15" s="8">
        <v>8779.6749</v>
      </c>
      <c r="O15" s="4">
        <f t="shared" si="6"/>
        <v>-3.0600037480881248E-3</v>
      </c>
      <c r="P15" s="4">
        <f t="shared" si="7"/>
        <v>0.99693999625191188</v>
      </c>
      <c r="Q15" s="4">
        <f t="shared" si="1"/>
        <v>-3.0600037480881248E-3</v>
      </c>
      <c r="R15" s="4">
        <f t="shared" si="8"/>
        <v>1.1137809734072914</v>
      </c>
      <c r="S15" s="4">
        <f>R15/MAX(R$2:R14)-1</f>
        <v>-2.3038680310062176E-2</v>
      </c>
      <c r="T15" s="9">
        <f t="shared" si="2"/>
        <v>1113.7809734072914</v>
      </c>
      <c r="V15" s="23">
        <v>38065</v>
      </c>
      <c r="W15" s="22">
        <v>883.33</v>
      </c>
    </row>
    <row r="16" spans="3:23">
      <c r="C16" s="7">
        <v>41263</v>
      </c>
      <c r="D16" s="4">
        <v>4.9330714247771143E-3</v>
      </c>
      <c r="E16" s="4">
        <f t="shared" si="3"/>
        <v>1.0049330714247771</v>
      </c>
      <c r="F16" s="4" t="str">
        <f t="shared" si="4"/>
        <v/>
      </c>
      <c r="G16" s="4">
        <f t="shared" si="5"/>
        <v>1.0643922362916005</v>
      </c>
      <c r="H16" s="4">
        <f>G16/MAX(G$2:G15)-1</f>
        <v>4.1751958023703573E-3</v>
      </c>
      <c r="I16" s="9">
        <f t="shared" si="0"/>
        <v>1064.3922362916005</v>
      </c>
      <c r="K16" s="3"/>
      <c r="M16" s="7">
        <v>38503</v>
      </c>
      <c r="N16" s="8">
        <v>8832.7041000000008</v>
      </c>
      <c r="O16" s="4">
        <f t="shared" si="6"/>
        <v>6.0399958545163113E-3</v>
      </c>
      <c r="P16" s="4">
        <f t="shared" si="7"/>
        <v>1.0060399958545163</v>
      </c>
      <c r="Q16" s="4" t="str">
        <f t="shared" si="1"/>
        <v/>
      </c>
      <c r="R16" s="4">
        <f t="shared" si="8"/>
        <v>1.1205082058695106</v>
      </c>
      <c r="S16" s="4">
        <f>R16/MAX(R$2:R15)-1</f>
        <v>-1.713783798911217E-2</v>
      </c>
      <c r="T16" s="9">
        <f t="shared" si="2"/>
        <v>1120.5082058695107</v>
      </c>
      <c r="V16" s="23">
        <v>38068</v>
      </c>
      <c r="W16" s="22">
        <v>863.69</v>
      </c>
    </row>
    <row r="17" spans="3:23">
      <c r="C17" s="7">
        <v>41264</v>
      </c>
      <c r="D17" s="4">
        <v>1.4608718982857664E-3</v>
      </c>
      <c r="E17" s="4">
        <f t="shared" si="3"/>
        <v>1.0014608718982858</v>
      </c>
      <c r="F17" s="4" t="str">
        <f t="shared" si="4"/>
        <v/>
      </c>
      <c r="G17" s="4">
        <f t="shared" si="5"/>
        <v>1.0659471769983524</v>
      </c>
      <c r="H17" s="4">
        <f>G17/MAX(G$2:G16)-1</f>
        <v>1.4608718982858093E-3</v>
      </c>
      <c r="I17" s="9">
        <f t="shared" si="0"/>
        <v>1065.9471769983525</v>
      </c>
      <c r="K17" s="3"/>
      <c r="M17" s="7">
        <v>38533</v>
      </c>
      <c r="N17" s="8">
        <v>8973.4091000000008</v>
      </c>
      <c r="O17" s="4">
        <f t="shared" si="6"/>
        <v>1.5930002681738165E-2</v>
      </c>
      <c r="P17" s="4">
        <f t="shared" si="7"/>
        <v>1.0159300026817382</v>
      </c>
      <c r="Q17" s="4" t="str">
        <f t="shared" si="1"/>
        <v/>
      </c>
      <c r="R17" s="4">
        <f t="shared" si="8"/>
        <v>1.1383579045939216</v>
      </c>
      <c r="S17" s="4">
        <f>R17/MAX(R$2:R16)-1</f>
        <v>-1.4808411124996868E-3</v>
      </c>
      <c r="T17" s="9">
        <f t="shared" si="2"/>
        <v>1138.3579045939216</v>
      </c>
      <c r="V17" s="23">
        <v>38069</v>
      </c>
      <c r="W17" s="22">
        <v>866.17</v>
      </c>
    </row>
    <row r="18" spans="3:23">
      <c r="C18" s="7">
        <v>41268</v>
      </c>
      <c r="D18" s="4">
        <v>-1.0736458603034571E-2</v>
      </c>
      <c r="E18" s="4">
        <f t="shared" si="3"/>
        <v>0.98926354139696548</v>
      </c>
      <c r="F18" s="4">
        <f t="shared" si="4"/>
        <v>-1.0736458603034571E-2</v>
      </c>
      <c r="G18" s="4">
        <f t="shared" si="5"/>
        <v>1.054502679259488</v>
      </c>
      <c r="H18" s="4">
        <f>G18/MAX(G$2:G17)-1</f>
        <v>-1.0736458603034515E-2</v>
      </c>
      <c r="I18" s="9">
        <f t="shared" si="0"/>
        <v>1054.5026792594881</v>
      </c>
      <c r="K18" s="3"/>
      <c r="M18" s="7">
        <v>38564</v>
      </c>
      <c r="N18" s="8">
        <v>9237.3171000000002</v>
      </c>
      <c r="O18" s="4">
        <f t="shared" si="6"/>
        <v>2.9410004275855384E-2</v>
      </c>
      <c r="P18" s="4">
        <f t="shared" si="7"/>
        <v>1.0294100042758554</v>
      </c>
      <c r="Q18" s="4" t="str">
        <f t="shared" si="1"/>
        <v/>
      </c>
      <c r="R18" s="4">
        <f t="shared" si="8"/>
        <v>1.1718370154354827</v>
      </c>
      <c r="S18" s="4">
        <f>R18/MAX(R$2:R17)-1</f>
        <v>2.7885611619905326E-2</v>
      </c>
      <c r="T18" s="9">
        <f t="shared" si="2"/>
        <v>1171.8370154354827</v>
      </c>
      <c r="V18" s="23">
        <v>38070</v>
      </c>
      <c r="W18" s="22">
        <v>861.72</v>
      </c>
    </row>
    <row r="19" spans="3:23">
      <c r="C19" s="7">
        <v>41269</v>
      </c>
      <c r="D19" s="4">
        <v>6.7326637208606002E-3</v>
      </c>
      <c r="E19" s="4">
        <f t="shared" si="3"/>
        <v>1.0067326637208607</v>
      </c>
      <c r="F19" s="4" t="str">
        <f t="shared" si="4"/>
        <v/>
      </c>
      <c r="G19" s="4">
        <f t="shared" si="5"/>
        <v>1.0616022911916887</v>
      </c>
      <c r="H19" s="4">
        <f>G19/MAX(G$2:G18)-1</f>
        <v>-4.0760798475011351E-3</v>
      </c>
      <c r="I19" s="9">
        <f t="shared" si="0"/>
        <v>1061.6022911916887</v>
      </c>
      <c r="K19" s="3"/>
      <c r="M19" s="7">
        <v>38595</v>
      </c>
      <c r="N19" s="8">
        <v>9420.8626000000004</v>
      </c>
      <c r="O19" s="4">
        <f t="shared" si="6"/>
        <v>1.9870000998450044E-2</v>
      </c>
      <c r="P19" s="4">
        <f t="shared" si="7"/>
        <v>1.01987000099845</v>
      </c>
      <c r="Q19" s="4" t="str">
        <f t="shared" si="1"/>
        <v/>
      </c>
      <c r="R19" s="4">
        <f t="shared" si="8"/>
        <v>1.1951214181022065</v>
      </c>
      <c r="S19" s="4">
        <f>R19/MAX(R$2:R18)-1</f>
        <v>1.9870000998450044E-2</v>
      </c>
      <c r="T19" s="9">
        <f t="shared" si="2"/>
        <v>1195.1214181022065</v>
      </c>
      <c r="V19" s="23">
        <v>38071</v>
      </c>
      <c r="W19" s="22">
        <v>853.38</v>
      </c>
    </row>
    <row r="20" spans="3:23">
      <c r="C20" s="7">
        <v>41270</v>
      </c>
      <c r="D20" s="4">
        <v>2.6196001502015059E-3</v>
      </c>
      <c r="E20" s="4">
        <f t="shared" si="3"/>
        <v>1.0026196001502015</v>
      </c>
      <c r="F20" s="4" t="str">
        <f t="shared" si="4"/>
        <v/>
      </c>
      <c r="G20" s="4">
        <f t="shared" si="5"/>
        <v>1.0643832647131486</v>
      </c>
      <c r="H20" s="4">
        <f>G20/MAX(G$2:G19)-1</f>
        <v>-1.467157396680463E-3</v>
      </c>
      <c r="I20" s="9">
        <f t="shared" si="0"/>
        <v>1064.3832647131485</v>
      </c>
      <c r="K20" s="3"/>
      <c r="M20" s="7">
        <v>38625</v>
      </c>
      <c r="N20" s="8">
        <v>9874.4771000000001</v>
      </c>
      <c r="O20" s="4">
        <f t="shared" si="6"/>
        <v>4.8149996370820514E-2</v>
      </c>
      <c r="P20" s="4">
        <f t="shared" si="7"/>
        <v>1.0481499963708205</v>
      </c>
      <c r="Q20" s="4" t="str">
        <f t="shared" si="1"/>
        <v/>
      </c>
      <c r="R20" s="4">
        <f t="shared" si="8"/>
        <v>1.2526665100465175</v>
      </c>
      <c r="S20" s="4">
        <f>R20/MAX(R$2:R19)-1</f>
        <v>4.8149996370820514E-2</v>
      </c>
      <c r="T20" s="9">
        <f t="shared" si="2"/>
        <v>1252.6665100465175</v>
      </c>
      <c r="V20" s="23">
        <v>38072</v>
      </c>
      <c r="W20" s="22">
        <v>863.95</v>
      </c>
    </row>
    <row r="21" spans="3:23">
      <c r="C21" s="7">
        <v>41271</v>
      </c>
      <c r="D21" s="4">
        <v>-1.5816786516278478E-3</v>
      </c>
      <c r="E21" s="4">
        <f t="shared" si="3"/>
        <v>0.99841832134837216</v>
      </c>
      <c r="F21" s="4">
        <f t="shared" si="4"/>
        <v>-1.5816786516278478E-3</v>
      </c>
      <c r="G21" s="4">
        <f t="shared" si="5"/>
        <v>1.0626997524262018</v>
      </c>
      <c r="H21" s="4">
        <f>G21/MAX(G$2:G20)-1</f>
        <v>-3.0465154767753688E-3</v>
      </c>
      <c r="I21" s="9">
        <f t="shared" si="0"/>
        <v>1062.6997524262019</v>
      </c>
      <c r="K21" s="3"/>
      <c r="M21" s="7">
        <v>38656</v>
      </c>
      <c r="N21" s="8">
        <v>9618.9256000000005</v>
      </c>
      <c r="O21" s="4">
        <f t="shared" si="6"/>
        <v>-2.58800033067067E-2</v>
      </c>
      <c r="P21" s="4">
        <f t="shared" si="7"/>
        <v>0.9741199966932933</v>
      </c>
      <c r="Q21" s="4">
        <f t="shared" si="1"/>
        <v>-2.58800033067067E-2</v>
      </c>
      <c r="R21" s="4">
        <f t="shared" si="8"/>
        <v>1.2202474966243129</v>
      </c>
      <c r="S21" s="4">
        <f>R21/MAX(R$2:R20)-1</f>
        <v>-2.58800033067067E-2</v>
      </c>
      <c r="T21" s="9">
        <f t="shared" si="2"/>
        <v>1220.2474966243128</v>
      </c>
      <c r="V21" s="23">
        <v>38075</v>
      </c>
      <c r="W21" s="22">
        <v>874.67</v>
      </c>
    </row>
    <row r="22" spans="3:23">
      <c r="C22" s="7">
        <v>41274</v>
      </c>
      <c r="D22" s="4">
        <v>4.981186265640849E-3</v>
      </c>
      <c r="E22" s="4">
        <f t="shared" si="3"/>
        <v>1.0049811862656408</v>
      </c>
      <c r="F22" s="4" t="str">
        <f t="shared" si="4"/>
        <v/>
      </c>
      <c r="G22" s="4">
        <f t="shared" si="5"/>
        <v>1.0679932578374871</v>
      </c>
      <c r="H22" s="4">
        <f>G22/MAX(G$2:G21)-1</f>
        <v>1.9194955278143411E-3</v>
      </c>
      <c r="I22" s="9">
        <f t="shared" si="0"/>
        <v>1067.9932578374871</v>
      </c>
      <c r="K22" s="3"/>
      <c r="M22" s="7">
        <v>38686</v>
      </c>
      <c r="N22" s="8">
        <v>9933.3683000000001</v>
      </c>
      <c r="O22" s="4">
        <f t="shared" si="6"/>
        <v>3.2690002301296373E-2</v>
      </c>
      <c r="P22" s="4">
        <f t="shared" si="7"/>
        <v>1.0326900023012964</v>
      </c>
      <c r="Q22" s="4" t="str">
        <f t="shared" si="1"/>
        <v/>
      </c>
      <c r="R22" s="4">
        <f t="shared" si="8"/>
        <v>1.2601373900971129</v>
      </c>
      <c r="S22" s="4">
        <f>R22/MAX(R$2:R21)-1</f>
        <v>5.9639816269358992E-3</v>
      </c>
      <c r="T22" s="9">
        <f t="shared" si="2"/>
        <v>1260.137390097113</v>
      </c>
      <c r="V22" s="23">
        <v>38076</v>
      </c>
      <c r="W22" s="22">
        <v>873.46</v>
      </c>
    </row>
    <row r="23" spans="3:23">
      <c r="C23" s="7">
        <v>41276</v>
      </c>
      <c r="D23" s="4">
        <v>-2.6435171331842858E-3</v>
      </c>
      <c r="E23" s="4">
        <f t="shared" si="3"/>
        <v>0.99735648286681566</v>
      </c>
      <c r="F23" s="4">
        <f t="shared" si="4"/>
        <v>-2.6435171331842858E-3</v>
      </c>
      <c r="G23" s="4">
        <f t="shared" si="5"/>
        <v>1.0651699993622683</v>
      </c>
      <c r="H23" s="4">
        <f>G23/MAX(G$2:G22)-1</f>
        <v>-2.6435171331843366E-3</v>
      </c>
      <c r="I23" s="9">
        <f t="shared" si="0"/>
        <v>1065.1699993622683</v>
      </c>
      <c r="K23" s="3"/>
      <c r="M23" s="7">
        <v>38717</v>
      </c>
      <c r="N23" s="8">
        <v>10304.578299999999</v>
      </c>
      <c r="O23" s="4">
        <f t="shared" si="6"/>
        <v>3.7370002680762182E-2</v>
      </c>
      <c r="P23" s="4">
        <f t="shared" si="7"/>
        <v>1.0373700026807622</v>
      </c>
      <c r="Q23" s="4" t="str">
        <f t="shared" si="1"/>
        <v/>
      </c>
      <c r="R23" s="4">
        <f t="shared" si="8"/>
        <v>1.3072287277431707</v>
      </c>
      <c r="S23" s="4">
        <f>R23/MAX(R$2:R22)-1</f>
        <v>3.7370002680762182E-2</v>
      </c>
      <c r="T23" s="9">
        <f t="shared" si="2"/>
        <v>1307.2287277431706</v>
      </c>
      <c r="V23" s="23">
        <v>38077</v>
      </c>
      <c r="W23" s="22">
        <v>880.5</v>
      </c>
    </row>
    <row r="24" spans="3:23">
      <c r="C24" s="7">
        <v>41277</v>
      </c>
      <c r="D24" s="4">
        <v>-2.0893092823641377E-5</v>
      </c>
      <c r="E24" s="4">
        <f t="shared" si="3"/>
        <v>0.9999791069071764</v>
      </c>
      <c r="F24" s="4">
        <f t="shared" si="4"/>
        <v>-2.0893092823641377E-5</v>
      </c>
      <c r="G24" s="4">
        <f t="shared" si="5"/>
        <v>1.0651477446665987</v>
      </c>
      <c r="H24" s="4">
        <f>G24/MAX(G$2:G23)-1</f>
        <v>-2.6643549947591438E-3</v>
      </c>
      <c r="I24" s="9">
        <f t="shared" si="0"/>
        <v>1065.1477446665988</v>
      </c>
      <c r="K24" s="3"/>
      <c r="M24" s="7">
        <v>38748</v>
      </c>
      <c r="N24" s="8">
        <v>10897.2976</v>
      </c>
      <c r="O24" s="4">
        <f t="shared" si="6"/>
        <v>5.7519995747909558E-2</v>
      </c>
      <c r="P24" s="4">
        <f t="shared" si="7"/>
        <v>1.0575199957479096</v>
      </c>
      <c r="Q24" s="4" t="str">
        <f t="shared" si="1"/>
        <v/>
      </c>
      <c r="R24" s="4">
        <f t="shared" si="8"/>
        <v>1.3824205186045031</v>
      </c>
      <c r="S24" s="4">
        <f>R24/MAX(R$2:R23)-1</f>
        <v>5.7519995747909558E-2</v>
      </c>
      <c r="T24" s="9">
        <f t="shared" si="2"/>
        <v>1382.4205186045031</v>
      </c>
      <c r="V24" s="23">
        <v>38078</v>
      </c>
      <c r="W24" s="22">
        <v>882.75</v>
      </c>
    </row>
    <row r="25" spans="3:23">
      <c r="C25" s="7">
        <v>41278</v>
      </c>
      <c r="D25" s="4">
        <v>-5.1555014806479202E-4</v>
      </c>
      <c r="E25" s="4">
        <f t="shared" si="3"/>
        <v>0.99948444985193519</v>
      </c>
      <c r="F25" s="4">
        <f t="shared" si="4"/>
        <v>-5.1555014806479202E-4</v>
      </c>
      <c r="G25" s="4">
        <f t="shared" si="5"/>
        <v>1.0645986075891249</v>
      </c>
      <c r="H25" s="4">
        <f>G25/MAX(G$2:G24)-1</f>
        <v>-3.1785315342118814E-3</v>
      </c>
      <c r="I25" s="9">
        <f t="shared" si="0"/>
        <v>1064.5986075891249</v>
      </c>
      <c r="K25" s="3"/>
      <c r="M25" s="7">
        <v>38776</v>
      </c>
      <c r="N25" s="8">
        <v>11143.140600000001</v>
      </c>
      <c r="O25" s="4">
        <f t="shared" si="6"/>
        <v>2.2559996893174672E-2</v>
      </c>
      <c r="P25" s="4">
        <f t="shared" si="7"/>
        <v>1.0225599968931747</v>
      </c>
      <c r="Q25" s="4" t="str">
        <f t="shared" si="1"/>
        <v/>
      </c>
      <c r="R25" s="4">
        <f t="shared" si="8"/>
        <v>1.4136079212092816</v>
      </c>
      <c r="S25" s="4">
        <f>R25/MAX(R$2:R24)-1</f>
        <v>2.2559996893174672E-2</v>
      </c>
      <c r="T25" s="9">
        <f t="shared" si="2"/>
        <v>1413.6079212092816</v>
      </c>
      <c r="V25" s="23">
        <v>38079</v>
      </c>
      <c r="W25" s="22">
        <v>883.69</v>
      </c>
    </row>
    <row r="26" spans="3:23">
      <c r="C26" s="7">
        <v>41281</v>
      </c>
      <c r="D26" s="4">
        <v>-4.9010915529616823E-3</v>
      </c>
      <c r="E26" s="4">
        <f t="shared" si="3"/>
        <v>0.9950989084470383</v>
      </c>
      <c r="F26" s="4">
        <f t="shared" si="4"/>
        <v>-4.9010915529616823E-3</v>
      </c>
      <c r="G26" s="4">
        <f t="shared" si="5"/>
        <v>1.059380912346175</v>
      </c>
      <c r="H26" s="4">
        <f>G26/MAX(G$2:G25)-1</f>
        <v>-8.0640448131205078E-3</v>
      </c>
      <c r="I26" s="9">
        <f t="shared" si="0"/>
        <v>1059.3809123461751</v>
      </c>
      <c r="K26" s="3"/>
      <c r="M26" s="7">
        <v>38807</v>
      </c>
      <c r="N26" s="8">
        <v>11351.963100000001</v>
      </c>
      <c r="O26" s="4">
        <f t="shared" si="6"/>
        <v>1.8740004052358428E-2</v>
      </c>
      <c r="P26" s="4">
        <f t="shared" si="7"/>
        <v>1.0187400040523584</v>
      </c>
      <c r="Q26" s="4" t="str">
        <f t="shared" si="1"/>
        <v/>
      </c>
      <c r="R26" s="4">
        <f t="shared" si="8"/>
        <v>1.4400989393811896</v>
      </c>
      <c r="S26" s="4">
        <f>R26/MAX(R$2:R25)-1</f>
        <v>1.8740004052358428E-2</v>
      </c>
      <c r="T26" s="9">
        <f t="shared" si="2"/>
        <v>1440.0989393811897</v>
      </c>
      <c r="V26" s="23">
        <v>38083</v>
      </c>
      <c r="W26" s="22">
        <v>906.19</v>
      </c>
    </row>
    <row r="27" spans="3:23">
      <c r="C27" s="7">
        <v>41282</v>
      </c>
      <c r="D27" s="4">
        <v>4.7149806070442861E-3</v>
      </c>
      <c r="E27" s="4">
        <f t="shared" si="3"/>
        <v>1.0047149806070443</v>
      </c>
      <c r="F27" s="4" t="str">
        <f t="shared" si="4"/>
        <v/>
      </c>
      <c r="G27" s="4">
        <f t="shared" si="5"/>
        <v>1.0643758728033601</v>
      </c>
      <c r="H27" s="4">
        <f>G27/MAX(G$2:G26)-1</f>
        <v>-3.3870860209844755E-3</v>
      </c>
      <c r="I27" s="9">
        <f t="shared" si="0"/>
        <v>1064.3758728033602</v>
      </c>
      <c r="K27" s="3"/>
      <c r="M27" s="7">
        <v>38837</v>
      </c>
      <c r="N27" s="8">
        <v>11866.888199999999</v>
      </c>
      <c r="O27" s="4">
        <f t="shared" si="6"/>
        <v>4.5360004737858839E-2</v>
      </c>
      <c r="P27" s="4">
        <f t="shared" si="7"/>
        <v>1.0453600047378588</v>
      </c>
      <c r="Q27" s="4" t="str">
        <f t="shared" si="1"/>
        <v/>
      </c>
      <c r="R27" s="4">
        <f t="shared" si="8"/>
        <v>1.5054218340945058</v>
      </c>
      <c r="S27" s="4">
        <f>R27/MAX(R$2:R26)-1</f>
        <v>4.5360004737858839E-2</v>
      </c>
      <c r="T27" s="9">
        <f t="shared" si="2"/>
        <v>1505.4218340945058</v>
      </c>
      <c r="V27" s="23">
        <v>38084</v>
      </c>
      <c r="W27" s="22">
        <v>909.93</v>
      </c>
    </row>
    <row r="28" spans="3:23">
      <c r="C28" s="7">
        <v>41283</v>
      </c>
      <c r="D28" s="4">
        <v>1.3403903895714285E-4</v>
      </c>
      <c r="E28" s="4">
        <f t="shared" si="3"/>
        <v>1.000134039038957</v>
      </c>
      <c r="F28" s="4" t="str">
        <f t="shared" si="4"/>
        <v/>
      </c>
      <c r="G28" s="4">
        <f t="shared" si="5"/>
        <v>1.0645185407224398</v>
      </c>
      <c r="H28" s="4">
        <f>G28/MAX(G$2:G27)-1</f>
        <v>-3.2535009837825202E-3</v>
      </c>
      <c r="I28" s="9">
        <f t="shared" si="0"/>
        <v>1064.5185407224399</v>
      </c>
      <c r="K28" s="3"/>
      <c r="M28" s="7">
        <v>38868</v>
      </c>
      <c r="N28" s="8">
        <v>11375.836300000001</v>
      </c>
      <c r="O28" s="4">
        <f t="shared" si="6"/>
        <v>-4.1380005585625934E-2</v>
      </c>
      <c r="P28" s="4">
        <f t="shared" si="7"/>
        <v>0.95861999441437407</v>
      </c>
      <c r="Q28" s="4">
        <f t="shared" si="1"/>
        <v>-4.1380005585625934E-2</v>
      </c>
      <c r="R28" s="4">
        <f t="shared" si="8"/>
        <v>1.443127470190952</v>
      </c>
      <c r="S28" s="4">
        <f>R28/MAX(R$2:R27)-1</f>
        <v>-4.1380005585625934E-2</v>
      </c>
      <c r="T28" s="9">
        <f t="shared" si="2"/>
        <v>1443.127470190952</v>
      </c>
      <c r="V28" s="23">
        <v>38085</v>
      </c>
      <c r="W28" s="22">
        <v>916.86</v>
      </c>
    </row>
    <row r="29" spans="3:23">
      <c r="C29" s="7">
        <v>41284</v>
      </c>
      <c r="D29" s="4">
        <v>4.6552399747324001E-3</v>
      </c>
      <c r="E29" s="4">
        <f t="shared" si="3"/>
        <v>1.0046552399747324</v>
      </c>
      <c r="F29" s="4" t="str">
        <f t="shared" si="4"/>
        <v/>
      </c>
      <c r="G29" s="4">
        <f t="shared" si="5"/>
        <v>1.0694741299870547</v>
      </c>
      <c r="H29" s="4">
        <f>G29/MAX(G$2:G28)-1</f>
        <v>1.386593163112515E-3</v>
      </c>
      <c r="I29" s="9">
        <f t="shared" si="0"/>
        <v>1069.4741299870548</v>
      </c>
      <c r="K29" s="3"/>
      <c r="M29" s="7">
        <v>38898</v>
      </c>
      <c r="N29" s="8">
        <v>11255.252500000001</v>
      </c>
      <c r="O29" s="4">
        <f t="shared" si="6"/>
        <v>-1.0599994305473648E-2</v>
      </c>
      <c r="P29" s="4">
        <f t="shared" si="7"/>
        <v>0.98940000569452635</v>
      </c>
      <c r="Q29" s="4">
        <f t="shared" si="1"/>
        <v>-1.0599994305473648E-2</v>
      </c>
      <c r="R29" s="4">
        <f t="shared" si="8"/>
        <v>1.4278303272248554</v>
      </c>
      <c r="S29" s="4">
        <f>R29/MAX(R$2:R28)-1</f>
        <v>-5.1541372067531399E-2</v>
      </c>
      <c r="T29" s="9">
        <f t="shared" si="2"/>
        <v>1427.8303272248554</v>
      </c>
      <c r="V29" s="23">
        <v>38086</v>
      </c>
      <c r="W29" s="22">
        <v>905.44</v>
      </c>
    </row>
    <row r="30" spans="3:23">
      <c r="C30" s="7">
        <v>41285</v>
      </c>
      <c r="D30" s="4">
        <v>-4.784089786584008E-3</v>
      </c>
      <c r="E30" s="4">
        <f t="shared" si="3"/>
        <v>0.99521591021341604</v>
      </c>
      <c r="F30" s="4">
        <f t="shared" si="4"/>
        <v>-4.784089786584008E-3</v>
      </c>
      <c r="G30" s="4">
        <f t="shared" si="5"/>
        <v>1.0643576697247679</v>
      </c>
      <c r="H30" s="4">
        <f>G30/MAX(G$2:G29)-1</f>
        <v>-4.784089786583956E-3</v>
      </c>
      <c r="I30" s="9">
        <f t="shared" si="0"/>
        <v>1064.3576697247679</v>
      </c>
      <c r="K30" s="3"/>
      <c r="M30" s="7">
        <v>38929</v>
      </c>
      <c r="N30" s="8">
        <v>11296.221600000001</v>
      </c>
      <c r="O30" s="4">
        <f t="shared" si="6"/>
        <v>3.6399983030146466E-3</v>
      </c>
      <c r="P30" s="4">
        <f t="shared" si="7"/>
        <v>1.0036399983030146</v>
      </c>
      <c r="Q30" s="4" t="str">
        <f t="shared" si="1"/>
        <v/>
      </c>
      <c r="R30" s="4">
        <f t="shared" si="8"/>
        <v>1.4330276271929467</v>
      </c>
      <c r="S30" s="4">
        <f>R30/MAX(R$2:R29)-1</f>
        <v>-4.8088984271377533E-2</v>
      </c>
      <c r="T30" s="9">
        <f t="shared" si="2"/>
        <v>1433.0276271929467</v>
      </c>
      <c r="V30" s="23">
        <v>38089</v>
      </c>
      <c r="W30" s="22">
        <v>918.86</v>
      </c>
    </row>
    <row r="31" spans="3:23">
      <c r="C31" s="7">
        <v>41288</v>
      </c>
      <c r="D31" s="4">
        <v>7.3699306216661433E-3</v>
      </c>
      <c r="E31" s="4">
        <f t="shared" si="3"/>
        <v>1.0073699306216661</v>
      </c>
      <c r="F31" s="4" t="str">
        <f t="shared" si="4"/>
        <v/>
      </c>
      <c r="G31" s="4">
        <f t="shared" si="5"/>
        <v>1.0722019119072776</v>
      </c>
      <c r="H31" s="4">
        <f>G31/MAX(G$2:G30)-1</f>
        <v>2.5505824252671783E-3</v>
      </c>
      <c r="I31" s="9">
        <f t="shared" si="0"/>
        <v>1072.2019119072777</v>
      </c>
      <c r="K31" s="3"/>
      <c r="M31" s="7">
        <v>38960</v>
      </c>
      <c r="N31" s="8">
        <v>11499.327600000001</v>
      </c>
      <c r="O31" s="4">
        <f t="shared" si="6"/>
        <v>1.7979994301811519E-2</v>
      </c>
      <c r="P31" s="4">
        <f t="shared" si="7"/>
        <v>1.0179799943018115</v>
      </c>
      <c r="Q31" s="4" t="str">
        <f t="shared" si="1"/>
        <v/>
      </c>
      <c r="R31" s="4">
        <f t="shared" si="8"/>
        <v>1.4587934557642144</v>
      </c>
      <c r="S31" s="4">
        <f>R31/MAX(R$2:R30)-1</f>
        <v>-3.0973629632745303E-2</v>
      </c>
      <c r="T31" s="9">
        <f t="shared" si="2"/>
        <v>1458.7934557642143</v>
      </c>
      <c r="V31" s="23">
        <v>38090</v>
      </c>
      <c r="W31" s="22">
        <v>917.63</v>
      </c>
    </row>
    <row r="32" spans="3:23">
      <c r="C32" s="7">
        <v>41289</v>
      </c>
      <c r="D32" s="4">
        <v>-3.0202456009040292E-3</v>
      </c>
      <c r="E32" s="4">
        <f t="shared" si="3"/>
        <v>0.99697975439909592</v>
      </c>
      <c r="F32" s="4">
        <f t="shared" si="4"/>
        <v>-3.0202456009040292E-3</v>
      </c>
      <c r="G32" s="4">
        <f t="shared" si="5"/>
        <v>1.0689635987995587</v>
      </c>
      <c r="H32" s="4">
        <f>G32/MAX(G$2:G31)-1</f>
        <v>-3.0202456009040812E-3</v>
      </c>
      <c r="I32" s="9">
        <f t="shared" si="0"/>
        <v>1068.9635987995587</v>
      </c>
      <c r="K32" s="3"/>
      <c r="M32" s="7">
        <v>38990</v>
      </c>
      <c r="N32" s="8">
        <v>11569.2435</v>
      </c>
      <c r="O32" s="4">
        <f t="shared" si="6"/>
        <v>6.0799989731572524E-3</v>
      </c>
      <c r="P32" s="4">
        <f t="shared" si="7"/>
        <v>1.0060799989731573</v>
      </c>
      <c r="Q32" s="4" t="str">
        <f t="shared" si="1"/>
        <v/>
      </c>
      <c r="R32" s="4">
        <f t="shared" si="8"/>
        <v>1.4676629184773093</v>
      </c>
      <c r="S32" s="4">
        <f>R32/MAX(R$2:R31)-1</f>
        <v>-2.5081950295950173E-2</v>
      </c>
      <c r="T32" s="9">
        <f t="shared" si="2"/>
        <v>1467.6629184773094</v>
      </c>
      <c r="V32" s="23">
        <v>38091</v>
      </c>
      <c r="W32" s="22">
        <v>916.31</v>
      </c>
    </row>
    <row r="33" spans="3:23">
      <c r="C33" s="7">
        <v>41290</v>
      </c>
      <c r="D33" s="4">
        <v>-1.7040363298951894E-3</v>
      </c>
      <c r="E33" s="4">
        <f t="shared" si="3"/>
        <v>0.99829596367010476</v>
      </c>
      <c r="F33" s="4">
        <f t="shared" si="4"/>
        <v>-1.7040363298951894E-3</v>
      </c>
      <c r="G33" s="4">
        <f t="shared" si="5"/>
        <v>1.0671420459918688</v>
      </c>
      <c r="H33" s="4">
        <f>G33/MAX(G$2:G32)-1</f>
        <v>-4.7191353225701782E-3</v>
      </c>
      <c r="I33" s="9">
        <f t="shared" si="0"/>
        <v>1067.1420459918688</v>
      </c>
      <c r="K33" s="3"/>
      <c r="M33" s="7">
        <v>39021</v>
      </c>
      <c r="N33" s="8">
        <v>11880.687599999999</v>
      </c>
      <c r="O33" s="4">
        <f t="shared" si="6"/>
        <v>2.6920005616616116E-2</v>
      </c>
      <c r="P33" s="4">
        <f t="shared" si="7"/>
        <v>1.0269200056166161</v>
      </c>
      <c r="Q33" s="4" t="str">
        <f t="shared" si="1"/>
        <v/>
      </c>
      <c r="R33" s="4">
        <f t="shared" si="8"/>
        <v>1.5071724124860177</v>
      </c>
      <c r="S33" s="4">
        <f>R33/MAX(R$2:R32)-1</f>
        <v>1.1628490778232692E-3</v>
      </c>
      <c r="T33" s="9">
        <f t="shared" si="2"/>
        <v>1507.1724124860177</v>
      </c>
      <c r="V33" s="23">
        <v>38093</v>
      </c>
      <c r="W33" s="22">
        <v>898.88</v>
      </c>
    </row>
    <row r="34" spans="3:23">
      <c r="C34" s="7">
        <v>41291</v>
      </c>
      <c r="D34" s="4">
        <v>5.8899701141525602E-3</v>
      </c>
      <c r="E34" s="4">
        <f t="shared" si="3"/>
        <v>1.0058899701141526</v>
      </c>
      <c r="F34" s="4" t="str">
        <f t="shared" si="4"/>
        <v/>
      </c>
      <c r="G34" s="4">
        <f t="shared" si="5"/>
        <v>1.0734274807503166</v>
      </c>
      <c r="H34" s="4">
        <f>G34/MAX(G$2:G33)-1</f>
        <v>1.143039225567799E-3</v>
      </c>
      <c r="I34" s="9">
        <f t="shared" si="0"/>
        <v>1073.4274807503166</v>
      </c>
      <c r="K34" s="3"/>
      <c r="M34" s="7">
        <v>39051</v>
      </c>
      <c r="N34" s="8">
        <v>12390.3691</v>
      </c>
      <c r="O34" s="4">
        <f t="shared" si="6"/>
        <v>4.2900000164973751E-2</v>
      </c>
      <c r="P34" s="4">
        <f t="shared" si="7"/>
        <v>1.0429000001649738</v>
      </c>
      <c r="Q34" s="4" t="str">
        <f t="shared" si="1"/>
        <v/>
      </c>
      <c r="R34" s="4">
        <f t="shared" si="8"/>
        <v>1.5718301092303117</v>
      </c>
      <c r="S34" s="4">
        <f>R34/MAX(R$2:R33)-1</f>
        <v>4.2900000164973751E-2</v>
      </c>
      <c r="T34" s="9">
        <f t="shared" si="2"/>
        <v>1571.8301092303118</v>
      </c>
      <c r="V34" s="23">
        <v>38096</v>
      </c>
      <c r="W34" s="22">
        <v>902.1</v>
      </c>
    </row>
    <row r="35" spans="3:23">
      <c r="C35" s="7">
        <v>41292</v>
      </c>
      <c r="D35" s="4">
        <v>2.480118774711612E-3</v>
      </c>
      <c r="E35" s="4">
        <f t="shared" si="3"/>
        <v>1.0024801187747117</v>
      </c>
      <c r="F35" s="4" t="str">
        <f t="shared" si="4"/>
        <v/>
      </c>
      <c r="G35" s="4">
        <f t="shared" si="5"/>
        <v>1.076089708398617</v>
      </c>
      <c r="H35" s="4">
        <f>G35/MAX(G$2:G34)-1</f>
        <v>2.4801187747116593E-3</v>
      </c>
      <c r="I35" s="9">
        <f t="shared" si="0"/>
        <v>1076.0897083986169</v>
      </c>
      <c r="K35" s="3"/>
      <c r="M35" s="7">
        <v>39082</v>
      </c>
      <c r="N35" s="8">
        <v>12804.3313</v>
      </c>
      <c r="O35" s="4">
        <f t="shared" si="6"/>
        <v>3.3409997447130024E-2</v>
      </c>
      <c r="P35" s="4">
        <f t="shared" si="7"/>
        <v>1.03340999744713</v>
      </c>
      <c r="Q35" s="4" t="str">
        <f t="shared" si="1"/>
        <v/>
      </c>
      <c r="R35" s="4">
        <f t="shared" si="8"/>
        <v>1.6243449491670185</v>
      </c>
      <c r="S35" s="4">
        <f>R35/MAX(R$2:R34)-1</f>
        <v>3.3409997447130024E-2</v>
      </c>
      <c r="T35" s="9">
        <f t="shared" si="2"/>
        <v>1624.3449491670185</v>
      </c>
      <c r="V35" s="23">
        <v>38097</v>
      </c>
      <c r="W35" s="22">
        <v>918.9</v>
      </c>
    </row>
    <row r="36" spans="3:23">
      <c r="C36" s="7">
        <v>41295</v>
      </c>
      <c r="D36" s="4">
        <v>-2.3401204535748676E-3</v>
      </c>
      <c r="E36" s="4">
        <f t="shared" si="3"/>
        <v>0.9976598795464251</v>
      </c>
      <c r="F36" s="4">
        <f t="shared" si="4"/>
        <v>-2.3401204535748676E-3</v>
      </c>
      <c r="G36" s="4">
        <f t="shared" si="5"/>
        <v>1.0735715288621119</v>
      </c>
      <c r="H36" s="4">
        <f>G36/MAX(G$2:G35)-1</f>
        <v>-2.3401204535749009E-3</v>
      </c>
      <c r="I36" s="9">
        <f t="shared" si="0"/>
        <v>1073.571528862112</v>
      </c>
      <c r="K36" s="3"/>
      <c r="M36" s="7">
        <v>39113</v>
      </c>
      <c r="N36" s="8">
        <v>12984.4298</v>
      </c>
      <c r="O36" s="4">
        <f t="shared" si="6"/>
        <v>1.4065435810771243E-2</v>
      </c>
      <c r="P36" s="4">
        <f t="shared" si="7"/>
        <v>1.0140654358107712</v>
      </c>
      <c r="Q36" s="4" t="str">
        <f t="shared" si="1"/>
        <v/>
      </c>
      <c r="R36" s="4">
        <f t="shared" si="8"/>
        <v>1.6471920687840778</v>
      </c>
      <c r="S36" s="4">
        <f>R36/MAX(R$2:R35)-1</f>
        <v>1.4065435810771243E-2</v>
      </c>
      <c r="T36" s="9">
        <f t="shared" si="2"/>
        <v>1647.1920687840777</v>
      </c>
      <c r="V36" s="23">
        <v>38098</v>
      </c>
      <c r="W36" s="22">
        <v>929.95</v>
      </c>
    </row>
    <row r="37" spans="3:23">
      <c r="C37" s="7">
        <v>41296</v>
      </c>
      <c r="D37" s="4">
        <v>-3.5240269197556323E-3</v>
      </c>
      <c r="E37" s="4">
        <f t="shared" si="3"/>
        <v>0.99647597308024438</v>
      </c>
      <c r="F37" s="4">
        <f t="shared" si="4"/>
        <v>-3.5240269197556323E-3</v>
      </c>
      <c r="G37" s="4">
        <f t="shared" si="5"/>
        <v>1.0697882338941187</v>
      </c>
      <c r="H37" s="4">
        <f>G37/MAX(G$2:G36)-1</f>
        <v>-5.855900725856622E-3</v>
      </c>
      <c r="I37" s="9">
        <f t="shared" si="0"/>
        <v>1069.7882338941188</v>
      </c>
      <c r="K37" s="3"/>
      <c r="M37" s="7">
        <v>39141</v>
      </c>
      <c r="N37" s="8">
        <v>13164.9656</v>
      </c>
      <c r="O37" s="4">
        <f t="shared" si="6"/>
        <v>1.3904022185094345E-2</v>
      </c>
      <c r="P37" s="4">
        <f t="shared" si="7"/>
        <v>1.0139040221850943</v>
      </c>
      <c r="Q37" s="4" t="str">
        <f t="shared" si="1"/>
        <v/>
      </c>
      <c r="R37" s="4">
        <f t="shared" si="8"/>
        <v>1.670094663851563</v>
      </c>
      <c r="S37" s="4">
        <f>R37/MAX(R$2:R36)-1</f>
        <v>1.3904022185094345E-2</v>
      </c>
      <c r="T37" s="9">
        <f t="shared" si="2"/>
        <v>1670.0946638515629</v>
      </c>
      <c r="V37" s="23">
        <v>38099</v>
      </c>
      <c r="W37" s="22">
        <v>924.01</v>
      </c>
    </row>
    <row r="38" spans="3:23">
      <c r="C38" s="7">
        <v>41297</v>
      </c>
      <c r="D38" s="4">
        <v>2.1233044642857146E-4</v>
      </c>
      <c r="E38" s="4">
        <f t="shared" si="3"/>
        <v>1.0002123304464285</v>
      </c>
      <c r="F38" s="4" t="str">
        <f t="shared" si="4"/>
        <v/>
      </c>
      <c r="G38" s="4">
        <f t="shared" si="5"/>
        <v>1.0700153825074055</v>
      </c>
      <c r="H38" s="4">
        <f>G38/MAX(G$2:G37)-1</f>
        <v>-5.6448136654433378E-3</v>
      </c>
      <c r="I38" s="9">
        <f t="shared" si="0"/>
        <v>1070.0153825074055</v>
      </c>
      <c r="K38" s="3"/>
      <c r="M38" s="7">
        <v>39172</v>
      </c>
      <c r="N38" s="8">
        <v>13449.7979</v>
      </c>
      <c r="O38" s="4">
        <f t="shared" si="6"/>
        <v>2.1635628124998751E-2</v>
      </c>
      <c r="P38" s="4">
        <f t="shared" si="7"/>
        <v>1.0216356281249988</v>
      </c>
      <c r="Q38" s="4" t="str">
        <f t="shared" si="1"/>
        <v/>
      </c>
      <c r="R38" s="4">
        <f t="shared" si="8"/>
        <v>1.7062282109322002</v>
      </c>
      <c r="S38" s="4">
        <f>R38/MAX(R$2:R37)-1</f>
        <v>2.1635628124998751E-2</v>
      </c>
      <c r="T38" s="9">
        <f t="shared" si="2"/>
        <v>1706.2282109322002</v>
      </c>
      <c r="V38" s="23">
        <v>38100</v>
      </c>
      <c r="W38" s="22">
        <v>936.06</v>
      </c>
    </row>
    <row r="39" spans="3:23">
      <c r="C39" s="7">
        <v>41298</v>
      </c>
      <c r="D39" s="4">
        <v>2.0437032297407564E-3</v>
      </c>
      <c r="E39" s="4">
        <f t="shared" si="3"/>
        <v>1.0020437032297407</v>
      </c>
      <c r="F39" s="4" t="str">
        <f t="shared" si="4"/>
        <v/>
      </c>
      <c r="G39" s="4">
        <f t="shared" si="5"/>
        <v>1.0722021764005081</v>
      </c>
      <c r="H39" s="4">
        <f>G39/MAX(G$2:G38)-1</f>
        <v>-3.6126467596220291E-3</v>
      </c>
      <c r="I39" s="9">
        <f t="shared" si="0"/>
        <v>1072.2021764005081</v>
      </c>
      <c r="K39" s="3"/>
      <c r="M39" s="7">
        <v>39202</v>
      </c>
      <c r="N39" s="8">
        <v>13867.441999999999</v>
      </c>
      <c r="O39" s="4">
        <f t="shared" si="6"/>
        <v>3.105207253708997E-2</v>
      </c>
      <c r="P39" s="4">
        <f t="shared" si="7"/>
        <v>1.03105207253709</v>
      </c>
      <c r="Q39" s="4" t="str">
        <f t="shared" si="1"/>
        <v/>
      </c>
      <c r="R39" s="4">
        <f t="shared" si="8"/>
        <v>1.7592101331028962</v>
      </c>
      <c r="S39" s="4">
        <f>R39/MAX(R$2:R38)-1</f>
        <v>3.105207253708997E-2</v>
      </c>
      <c r="T39" s="9">
        <f t="shared" si="2"/>
        <v>1759.2101331028962</v>
      </c>
      <c r="V39" s="23">
        <v>38103</v>
      </c>
      <c r="W39" s="22">
        <v>919.74</v>
      </c>
    </row>
    <row r="40" spans="3:23">
      <c r="C40" s="7">
        <v>41299</v>
      </c>
      <c r="D40" s="4">
        <v>9.1403423821537853E-3</v>
      </c>
      <c r="E40" s="4">
        <f t="shared" si="3"/>
        <v>1.0091403423821539</v>
      </c>
      <c r="F40" s="4" t="str">
        <f t="shared" si="4"/>
        <v/>
      </c>
      <c r="G40" s="4">
        <f t="shared" si="5"/>
        <v>1.0820024713956993</v>
      </c>
      <c r="H40" s="4">
        <f>G40/MAX(G$2:G39)-1</f>
        <v>5.4946747942430374E-3</v>
      </c>
      <c r="I40" s="9">
        <f t="shared" si="0"/>
        <v>1082.0024713956993</v>
      </c>
      <c r="K40" s="3"/>
      <c r="M40" s="7">
        <v>39233</v>
      </c>
      <c r="N40" s="8">
        <v>14310.106900000001</v>
      </c>
      <c r="O40" s="4">
        <f t="shared" si="6"/>
        <v>3.1921164696416371E-2</v>
      </c>
      <c r="P40" s="4">
        <f t="shared" si="7"/>
        <v>1.0319211646964164</v>
      </c>
      <c r="Q40" s="4" t="str">
        <f t="shared" si="1"/>
        <v/>
      </c>
      <c r="R40" s="4">
        <f t="shared" si="8"/>
        <v>1.8153661694972782</v>
      </c>
      <c r="S40" s="4">
        <f>R40/MAX(R$2:R39)-1</f>
        <v>3.1921164696416371E-2</v>
      </c>
      <c r="T40" s="9">
        <f t="shared" si="2"/>
        <v>1815.3661694972782</v>
      </c>
      <c r="V40" s="23">
        <v>38104</v>
      </c>
      <c r="W40" s="22">
        <v>915.47</v>
      </c>
    </row>
    <row r="41" spans="3:23">
      <c r="C41" s="7">
        <v>41302</v>
      </c>
      <c r="D41" s="4">
        <v>-5.4456138821903574E-3</v>
      </c>
      <c r="E41" s="4">
        <f t="shared" si="3"/>
        <v>0.99455438611780966</v>
      </c>
      <c r="F41" s="4">
        <f t="shared" si="4"/>
        <v>-5.4456138821903574E-3</v>
      </c>
      <c r="G41" s="4">
        <f t="shared" si="5"/>
        <v>1.0761103037169026</v>
      </c>
      <c r="H41" s="4">
        <f>G41/MAX(G$2:G40)-1</f>
        <v>-5.4456138821903366E-3</v>
      </c>
      <c r="I41" s="9">
        <f t="shared" si="0"/>
        <v>1076.1103037169025</v>
      </c>
      <c r="K41" s="3"/>
      <c r="M41" s="7">
        <v>39263</v>
      </c>
      <c r="N41" s="8">
        <v>14686.1934</v>
      </c>
      <c r="O41" s="4">
        <f t="shared" si="6"/>
        <v>2.6281180331364284E-2</v>
      </c>
      <c r="P41" s="4">
        <f t="shared" si="7"/>
        <v>1.0262811803313643</v>
      </c>
      <c r="Q41" s="4" t="str">
        <f t="shared" si="1"/>
        <v/>
      </c>
      <c r="R41" s="4">
        <f t="shared" si="8"/>
        <v>1.8630761351652942</v>
      </c>
      <c r="S41" s="4">
        <f>R41/MAX(R$2:R40)-1</f>
        <v>2.6281180331364284E-2</v>
      </c>
      <c r="T41" s="9">
        <f t="shared" si="2"/>
        <v>1863.0761351652943</v>
      </c>
      <c r="V41" s="23">
        <v>38105</v>
      </c>
      <c r="W41" s="22">
        <v>901.83</v>
      </c>
    </row>
    <row r="42" spans="3:23">
      <c r="C42" s="7">
        <v>41303</v>
      </c>
      <c r="D42" s="4">
        <v>-4.1477095110216335E-4</v>
      </c>
      <c r="E42" s="4">
        <f t="shared" si="3"/>
        <v>0.99958522904889779</v>
      </c>
      <c r="F42" s="4">
        <f t="shared" si="4"/>
        <v>-4.1477095110216335E-4</v>
      </c>
      <c r="G42" s="4">
        <f t="shared" si="5"/>
        <v>1.075663964422739</v>
      </c>
      <c r="H42" s="4">
        <f>G42/MAX(G$2:G41)-1</f>
        <v>-5.8581261508433569E-3</v>
      </c>
      <c r="I42" s="9">
        <f t="shared" si="0"/>
        <v>1075.6639644227391</v>
      </c>
      <c r="K42" s="3"/>
      <c r="M42" s="7">
        <v>39294</v>
      </c>
      <c r="N42" s="8">
        <v>15109.9236</v>
      </c>
      <c r="O42" s="4">
        <f t="shared" si="6"/>
        <v>2.8852282443726951E-2</v>
      </c>
      <c r="P42" s="4">
        <f t="shared" si="7"/>
        <v>1.028852282443727</v>
      </c>
      <c r="Q42" s="4" t="str">
        <f t="shared" si="1"/>
        <v/>
      </c>
      <c r="R42" s="4">
        <f t="shared" si="8"/>
        <v>1.9168301340312506</v>
      </c>
      <c r="S42" s="4">
        <f>R42/MAX(R$2:R41)-1</f>
        <v>2.8852282443726951E-2</v>
      </c>
      <c r="T42" s="9">
        <f t="shared" si="2"/>
        <v>1916.8301340312505</v>
      </c>
      <c r="V42" s="23">
        <v>38106</v>
      </c>
      <c r="W42" s="22">
        <v>875.41</v>
      </c>
    </row>
    <row r="43" spans="3:23">
      <c r="C43" s="7">
        <v>41304</v>
      </c>
      <c r="D43" s="4">
        <v>1.1715604677801528E-2</v>
      </c>
      <c r="E43" s="4">
        <f t="shared" si="3"/>
        <v>1.0117156046778015</v>
      </c>
      <c r="F43" s="4" t="str">
        <f t="shared" si="4"/>
        <v/>
      </c>
      <c r="G43" s="4">
        <f t="shared" si="5"/>
        <v>1.0882660181960726</v>
      </c>
      <c r="H43" s="4">
        <f>G43/MAX(G$2:G42)-1</f>
        <v>5.7888470368221423E-3</v>
      </c>
      <c r="I43" s="9">
        <f t="shared" si="0"/>
        <v>1088.2660181960725</v>
      </c>
      <c r="K43" s="3"/>
      <c r="M43" s="7">
        <v>39325</v>
      </c>
      <c r="N43" s="8">
        <v>14720.2966</v>
      </c>
      <c r="O43" s="4">
        <f t="shared" si="6"/>
        <v>-2.5786166119331044E-2</v>
      </c>
      <c r="P43" s="4">
        <f t="shared" si="7"/>
        <v>0.97421383388066896</v>
      </c>
      <c r="Q43" s="4">
        <f t="shared" si="1"/>
        <v>-2.5786166119331044E-2</v>
      </c>
      <c r="R43" s="4">
        <f t="shared" si="8"/>
        <v>1.8674024337725812</v>
      </c>
      <c r="S43" s="4">
        <f>R43/MAX(R$2:R42)-1</f>
        <v>-2.5786166119331044E-2</v>
      </c>
      <c r="T43" s="9">
        <f t="shared" si="2"/>
        <v>1867.4024337725812</v>
      </c>
      <c r="V43" s="23">
        <v>38107</v>
      </c>
      <c r="W43" s="22">
        <v>862.84</v>
      </c>
    </row>
    <row r="44" spans="3:23">
      <c r="C44" s="7">
        <v>41305</v>
      </c>
      <c r="D44" s="4">
        <v>-1.939513092220495E-3</v>
      </c>
      <c r="E44" s="4">
        <f t="shared" si="3"/>
        <v>0.99806048690777949</v>
      </c>
      <c r="F44" s="4">
        <f t="shared" si="4"/>
        <v>-1.939513092220495E-3</v>
      </c>
      <c r="G44" s="4">
        <f t="shared" si="5"/>
        <v>1.0861553120059626</v>
      </c>
      <c r="H44" s="4">
        <f>G44/MAX(G$2:G43)-1</f>
        <v>-1.9395130922205128E-3</v>
      </c>
      <c r="I44" s="9">
        <f t="shared" si="0"/>
        <v>1086.1553120059625</v>
      </c>
      <c r="K44" s="3"/>
      <c r="M44" s="7">
        <v>39355</v>
      </c>
      <c r="N44" s="8">
        <v>15406.809499999999</v>
      </c>
      <c r="O44" s="4">
        <f t="shared" si="6"/>
        <v>4.6637164906038642E-2</v>
      </c>
      <c r="P44" s="4">
        <f t="shared" si="7"/>
        <v>1.0466371649060386</v>
      </c>
      <c r="Q44" s="4" t="str">
        <f t="shared" si="1"/>
        <v/>
      </c>
      <c r="R44" s="4">
        <f t="shared" si="8"/>
        <v>1.9544927890223709</v>
      </c>
      <c r="S44" s="4">
        <f>R44/MAX(R$2:R43)-1</f>
        <v>1.9648405105105793E-2</v>
      </c>
      <c r="T44" s="9">
        <f t="shared" si="2"/>
        <v>1954.492789022371</v>
      </c>
      <c r="V44" s="23">
        <v>38110</v>
      </c>
      <c r="W44" s="22">
        <v>866.11</v>
      </c>
    </row>
    <row r="45" spans="3:23">
      <c r="C45" s="7">
        <v>41306</v>
      </c>
      <c r="D45" s="4">
        <v>-1.1984114127684619E-3</v>
      </c>
      <c r="E45" s="4">
        <f t="shared" si="3"/>
        <v>0.99880158858723156</v>
      </c>
      <c r="F45" s="4">
        <f t="shared" si="4"/>
        <v>-1.1984114127684619E-3</v>
      </c>
      <c r="G45" s="4">
        <f t="shared" si="5"/>
        <v>1.0848536510840157</v>
      </c>
      <c r="H45" s="4">
        <f>G45/MAX(G$2:G44)-1</f>
        <v>-3.1356001703639613E-3</v>
      </c>
      <c r="I45" s="9">
        <f t="shared" si="0"/>
        <v>1084.8536510840156</v>
      </c>
      <c r="K45" s="3"/>
      <c r="M45" s="7">
        <v>39386</v>
      </c>
      <c r="N45" s="8">
        <v>16147.118399999999</v>
      </c>
      <c r="O45" s="4">
        <f t="shared" si="6"/>
        <v>4.8050759633264661E-2</v>
      </c>
      <c r="P45" s="4">
        <f t="shared" si="7"/>
        <v>1.0480507596332647</v>
      </c>
      <c r="Q45" s="4" t="str">
        <f t="shared" si="1"/>
        <v/>
      </c>
      <c r="R45" s="4">
        <f t="shared" si="8"/>
        <v>2.0484076522326338</v>
      </c>
      <c r="S45" s="4">
        <f>R45/MAX(R$2:R44)-1</f>
        <v>4.8050759633264661E-2</v>
      </c>
      <c r="T45" s="9">
        <f t="shared" si="2"/>
        <v>2048.4076522326336</v>
      </c>
      <c r="V45" s="23">
        <v>38111</v>
      </c>
      <c r="W45" s="22">
        <v>867.48</v>
      </c>
    </row>
    <row r="46" spans="3:23">
      <c r="C46" s="7">
        <v>41309</v>
      </c>
      <c r="D46" s="4">
        <v>2.5964422533941902E-3</v>
      </c>
      <c r="E46" s="4">
        <f t="shared" si="3"/>
        <v>1.0025964422533942</v>
      </c>
      <c r="F46" s="4" t="str">
        <f t="shared" si="4"/>
        <v/>
      </c>
      <c r="G46" s="4">
        <f t="shared" si="5"/>
        <v>1.0876704109424391</v>
      </c>
      <c r="H46" s="4">
        <f>G46/MAX(G$2:G45)-1</f>
        <v>-5.4729932174191198E-4</v>
      </c>
      <c r="I46" s="9">
        <f t="shared" si="0"/>
        <v>1087.670410942439</v>
      </c>
      <c r="K46" s="3"/>
      <c r="M46" s="7">
        <v>39416</v>
      </c>
      <c r="N46" s="8">
        <v>15718.4108</v>
      </c>
      <c r="O46" s="4">
        <f t="shared" si="6"/>
        <v>-2.6550099490197598E-2</v>
      </c>
      <c r="P46" s="4">
        <f t="shared" si="7"/>
        <v>0.9734499005098024</v>
      </c>
      <c r="Q46" s="4">
        <f t="shared" si="1"/>
        <v>-2.6550099490197598E-2</v>
      </c>
      <c r="R46" s="4">
        <f t="shared" si="8"/>
        <v>1.9940222252693753</v>
      </c>
      <c r="S46" s="4">
        <f>R46/MAX(R$2:R45)-1</f>
        <v>-2.6550099490197598E-2</v>
      </c>
      <c r="T46" s="9">
        <f t="shared" si="2"/>
        <v>1994.0222252693754</v>
      </c>
      <c r="V46" s="23">
        <v>38113</v>
      </c>
      <c r="W46" s="22">
        <v>837.68</v>
      </c>
    </row>
    <row r="47" spans="3:23">
      <c r="C47" s="7">
        <v>41310</v>
      </c>
      <c r="D47" s="4">
        <v>9.2498437243917851E-3</v>
      </c>
      <c r="E47" s="4">
        <f t="shared" si="3"/>
        <v>1.0092498437243917</v>
      </c>
      <c r="F47" s="4" t="str">
        <f t="shared" si="4"/>
        <v/>
      </c>
      <c r="G47" s="4">
        <f t="shared" si="5"/>
        <v>1.0977311922673016</v>
      </c>
      <c r="H47" s="4">
        <f>G47/MAX(G$2:G46)-1</f>
        <v>8.6974819694531913E-3</v>
      </c>
      <c r="I47" s="9">
        <f t="shared" si="0"/>
        <v>1097.7311922673016</v>
      </c>
      <c r="K47" s="3"/>
      <c r="M47" s="7">
        <v>39447</v>
      </c>
      <c r="N47" s="8">
        <v>15995.119500000001</v>
      </c>
      <c r="O47" s="4">
        <f t="shared" si="6"/>
        <v>1.760411427852504E-2</v>
      </c>
      <c r="P47" s="4">
        <f t="shared" si="7"/>
        <v>1.017604114278525</v>
      </c>
      <c r="Q47" s="4" t="str">
        <f t="shared" si="1"/>
        <v/>
      </c>
      <c r="R47" s="4">
        <f t="shared" si="8"/>
        <v>2.0291252203969363</v>
      </c>
      <c r="S47" s="4">
        <f>R47/MAX(R$2:R46)-1</f>
        <v>-9.4133761972041707E-3</v>
      </c>
      <c r="T47" s="9">
        <f t="shared" si="2"/>
        <v>2029.1252203969364</v>
      </c>
      <c r="V47" s="23">
        <v>38114</v>
      </c>
      <c r="W47" s="22">
        <v>838.74</v>
      </c>
    </row>
    <row r="48" spans="3:23">
      <c r="C48" s="7">
        <v>41311</v>
      </c>
      <c r="D48" s="4">
        <v>3.7057696256479469E-3</v>
      </c>
      <c r="E48" s="4">
        <f t="shared" si="3"/>
        <v>1.0037057696256479</v>
      </c>
      <c r="F48" s="4" t="str">
        <f t="shared" si="4"/>
        <v/>
      </c>
      <c r="G48" s="4">
        <f t="shared" si="5"/>
        <v>1.1017991311767321</v>
      </c>
      <c r="H48" s="4">
        <f>G48/MAX(G$2:G47)-1</f>
        <v>3.7057696256479478E-3</v>
      </c>
      <c r="I48" s="9">
        <f t="shared" si="0"/>
        <v>1101.7991311767321</v>
      </c>
      <c r="K48" s="3"/>
      <c r="M48" s="7">
        <v>39478</v>
      </c>
      <c r="N48" s="8">
        <v>15108.144</v>
      </c>
      <c r="O48" s="4">
        <f t="shared" si="6"/>
        <v>-5.5452883612404413E-2</v>
      </c>
      <c r="P48" s="4">
        <f t="shared" si="7"/>
        <v>0.94454711638759559</v>
      </c>
      <c r="Q48" s="4">
        <f t="shared" si="1"/>
        <v>-5.5452883612404413E-2</v>
      </c>
      <c r="R48" s="4">
        <f t="shared" si="8"/>
        <v>1.9166043757152706</v>
      </c>
      <c r="S48" s="4">
        <f>R48/MAX(R$2:R47)-1</f>
        <v>-6.4344260954945165E-2</v>
      </c>
      <c r="T48" s="9">
        <f t="shared" si="2"/>
        <v>1916.6043757152706</v>
      </c>
      <c r="V48" s="23">
        <v>38117</v>
      </c>
      <c r="W48" s="22">
        <v>790.68</v>
      </c>
    </row>
    <row r="49" spans="3:23">
      <c r="C49" s="7">
        <v>41312</v>
      </c>
      <c r="D49" s="4">
        <v>-4.5246456557721573E-4</v>
      </c>
      <c r="E49" s="4">
        <f t="shared" si="3"/>
        <v>0.99954753543442276</v>
      </c>
      <c r="F49" s="4">
        <f t="shared" si="4"/>
        <v>-4.5246456557721573E-4</v>
      </c>
      <c r="G49" s="4">
        <f t="shared" si="5"/>
        <v>1.1013006061114909</v>
      </c>
      <c r="H49" s="4">
        <f>G49/MAX(G$2:G48)-1</f>
        <v>-4.5246456557712644E-4</v>
      </c>
      <c r="I49" s="9">
        <f t="shared" si="0"/>
        <v>1101.3006061114909</v>
      </c>
      <c r="K49" s="3"/>
      <c r="M49" s="7">
        <v>39507</v>
      </c>
      <c r="N49" s="8">
        <v>15517.305</v>
      </c>
      <c r="O49" s="4">
        <f t="shared" si="6"/>
        <v>2.7082148541872408E-2</v>
      </c>
      <c r="P49" s="4">
        <f t="shared" si="7"/>
        <v>1.0270821485418724</v>
      </c>
      <c r="Q49" s="4" t="str">
        <f t="shared" si="1"/>
        <v/>
      </c>
      <c r="R49" s="4">
        <f t="shared" si="8"/>
        <v>1.9685101401143943</v>
      </c>
      <c r="S49" s="4">
        <f>R49/MAX(R$2:R48)-1</f>
        <v>-3.9004693246071587E-2</v>
      </c>
      <c r="T49" s="9">
        <f t="shared" si="2"/>
        <v>1968.5101401143943</v>
      </c>
      <c r="V49" s="23">
        <v>38118</v>
      </c>
      <c r="W49" s="22">
        <v>791.02</v>
      </c>
    </row>
    <row r="50" spans="3:23">
      <c r="C50" s="7">
        <v>41313</v>
      </c>
      <c r="D50" s="4">
        <v>1.8819145983387763E-3</v>
      </c>
      <c r="E50" s="4">
        <f t="shared" si="3"/>
        <v>1.0018819145983389</v>
      </c>
      <c r="F50" s="4" t="str">
        <f t="shared" si="4"/>
        <v/>
      </c>
      <c r="G50" s="4">
        <f t="shared" si="5"/>
        <v>1.1033731597992915</v>
      </c>
      <c r="H50" s="4">
        <f>G50/MAX(G$2:G49)-1</f>
        <v>1.4285985330904083E-3</v>
      </c>
      <c r="I50" s="9">
        <f t="shared" si="0"/>
        <v>1103.3731597992914</v>
      </c>
      <c r="K50" s="3"/>
      <c r="M50" s="7">
        <v>39538</v>
      </c>
      <c r="N50" s="8">
        <v>14847.657499999999</v>
      </c>
      <c r="O50" s="4">
        <f t="shared" si="6"/>
        <v>-4.3154884176086039E-2</v>
      </c>
      <c r="P50" s="4">
        <f t="shared" si="7"/>
        <v>0.95684511582391396</v>
      </c>
      <c r="Q50" s="4">
        <f t="shared" si="1"/>
        <v>-4.3154884176086039E-2</v>
      </c>
      <c r="R50" s="4">
        <f t="shared" si="8"/>
        <v>1.8835593130183068</v>
      </c>
      <c r="S50" s="4">
        <f>R50/MAX(R$2:R49)-1</f>
        <v>-8.0476334402799554E-2</v>
      </c>
      <c r="T50" s="9">
        <f t="shared" si="2"/>
        <v>1883.5593130183067</v>
      </c>
      <c r="V50" s="23">
        <v>38119</v>
      </c>
      <c r="W50" s="22">
        <v>817.09</v>
      </c>
    </row>
    <row r="51" spans="3:23">
      <c r="C51" s="7">
        <v>41316</v>
      </c>
      <c r="D51" s="4">
        <v>-6.9763877430093586E-3</v>
      </c>
      <c r="E51" s="4">
        <f t="shared" si="3"/>
        <v>0.99302361225699065</v>
      </c>
      <c r="F51" s="4">
        <f t="shared" si="4"/>
        <v>-6.9763877430093586E-3</v>
      </c>
      <c r="G51" s="4">
        <f t="shared" si="5"/>
        <v>1.0956756008113022</v>
      </c>
      <c r="H51" s="4">
        <f>G51/MAX(G$2:G50)-1</f>
        <v>-6.9763877430093491E-3</v>
      </c>
      <c r="I51" s="9">
        <f t="shared" si="0"/>
        <v>1095.6756008113023</v>
      </c>
      <c r="K51" s="3"/>
      <c r="M51" s="7">
        <v>39568</v>
      </c>
      <c r="N51" s="8">
        <v>15270.1405</v>
      </c>
      <c r="O51" s="4">
        <f t="shared" si="6"/>
        <v>2.8454522203249955E-2</v>
      </c>
      <c r="P51" s="4">
        <f t="shared" si="7"/>
        <v>1.02845452220325</v>
      </c>
      <c r="Q51" s="4" t="str">
        <f t="shared" si="1"/>
        <v/>
      </c>
      <c r="R51" s="4">
        <f t="shared" si="8"/>
        <v>1.9371550933117245</v>
      </c>
      <c r="S51" s="4">
        <f>R51/MAX(R$2:R50)-1</f>
        <v>-5.4311727843650237E-2</v>
      </c>
      <c r="T51" s="9">
        <f t="shared" si="2"/>
        <v>1937.1550933117246</v>
      </c>
      <c r="V51" s="23">
        <v>38120</v>
      </c>
      <c r="W51" s="22">
        <v>790.13</v>
      </c>
    </row>
    <row r="52" spans="3:23">
      <c r="C52" s="7">
        <v>41317</v>
      </c>
      <c r="D52" s="4">
        <v>6.3741503746711208E-3</v>
      </c>
      <c r="E52" s="4">
        <f t="shared" si="3"/>
        <v>1.006374150374671</v>
      </c>
      <c r="F52" s="4" t="str">
        <f t="shared" si="4"/>
        <v/>
      </c>
      <c r="G52" s="4">
        <f t="shared" si="5"/>
        <v>1.1026596018527315</v>
      </c>
      <c r="H52" s="4">
        <f>G52/MAX(G$2:G51)-1</f>
        <v>-6.4670591288429335E-4</v>
      </c>
      <c r="I52" s="9">
        <f t="shared" si="0"/>
        <v>1102.6596018527314</v>
      </c>
      <c r="K52" s="3"/>
      <c r="M52" s="7">
        <v>39599</v>
      </c>
      <c r="N52" s="8">
        <v>15483.566500000001</v>
      </c>
      <c r="O52" s="4">
        <f t="shared" si="6"/>
        <v>1.3976688688620786E-2</v>
      </c>
      <c r="P52" s="4">
        <f t="shared" si="7"/>
        <v>1.0139766886886208</v>
      </c>
      <c r="Q52" s="4" t="str">
        <f t="shared" si="1"/>
        <v/>
      </c>
      <c r="R52" s="4">
        <f t="shared" si="8"/>
        <v>1.9642301069925185</v>
      </c>
      <c r="S52" s="4">
        <f>R52/MAX(R$2:R51)-1</f>
        <v>-4.1094137267241204E-2</v>
      </c>
      <c r="T52" s="9">
        <f t="shared" si="2"/>
        <v>1964.2301069925186</v>
      </c>
      <c r="V52" s="23">
        <v>38121</v>
      </c>
      <c r="W52" s="22">
        <v>768.46</v>
      </c>
    </row>
    <row r="53" spans="3:23">
      <c r="C53" s="7">
        <v>41318</v>
      </c>
      <c r="D53" s="4">
        <v>-6.3602242612122474E-3</v>
      </c>
      <c r="E53" s="4">
        <f t="shared" si="3"/>
        <v>0.9936397757387877</v>
      </c>
      <c r="F53" s="4">
        <f t="shared" si="4"/>
        <v>-6.3602242612122474E-3</v>
      </c>
      <c r="G53" s="4">
        <f t="shared" si="5"/>
        <v>1.0956464395011691</v>
      </c>
      <c r="H53" s="4">
        <f>G53/MAX(G$2:G52)-1</f>
        <v>-7.0028169794594808E-3</v>
      </c>
      <c r="I53" s="9">
        <f t="shared" si="0"/>
        <v>1095.6464395011692</v>
      </c>
      <c r="K53" s="3"/>
      <c r="M53" s="7">
        <v>39629</v>
      </c>
      <c r="N53" s="8">
        <v>14896.4864</v>
      </c>
      <c r="O53" s="4">
        <f t="shared" si="6"/>
        <v>-3.7916335361106945E-2</v>
      </c>
      <c r="P53" s="4">
        <f t="shared" si="7"/>
        <v>0.96208366463889305</v>
      </c>
      <c r="Q53" s="4">
        <f t="shared" si="1"/>
        <v>-3.7916335361106945E-2</v>
      </c>
      <c r="R53" s="4">
        <f t="shared" si="8"/>
        <v>1.8897536995294073</v>
      </c>
      <c r="S53" s="4">
        <f>R53/MAX(R$2:R52)-1</f>
        <v>-7.7452333538348128E-2</v>
      </c>
      <c r="T53" s="9">
        <f t="shared" si="2"/>
        <v>1889.7536995294074</v>
      </c>
      <c r="V53" s="23">
        <v>38124</v>
      </c>
      <c r="W53" s="22">
        <v>728.98</v>
      </c>
    </row>
    <row r="54" spans="3:23">
      <c r="C54" s="7">
        <v>41319</v>
      </c>
      <c r="D54" s="4">
        <v>-4.596378185473776E-3</v>
      </c>
      <c r="E54" s="4">
        <f t="shared" si="3"/>
        <v>0.99540362181452624</v>
      </c>
      <c r="F54" s="4">
        <f t="shared" si="4"/>
        <v>-4.596378185473776E-3</v>
      </c>
      <c r="G54" s="4">
        <f t="shared" si="5"/>
        <v>1.0906104341076539</v>
      </c>
      <c r="H54" s="4">
        <f>G54/MAX(G$2:G53)-1</f>
        <v>-1.1567007569732057E-2</v>
      </c>
      <c r="I54" s="9">
        <f t="shared" si="0"/>
        <v>1090.6104341076539</v>
      </c>
      <c r="K54" s="3"/>
      <c r="M54" s="7">
        <v>39660</v>
      </c>
      <c r="N54" s="8">
        <v>14397.2009</v>
      </c>
      <c r="O54" s="4">
        <f t="shared" si="6"/>
        <v>-3.3516997672686122E-2</v>
      </c>
      <c r="P54" s="4">
        <f t="shared" si="7"/>
        <v>0.96648300232731388</v>
      </c>
      <c r="Q54" s="4">
        <f t="shared" si="1"/>
        <v>-3.3516997672686122E-2</v>
      </c>
      <c r="R54" s="4">
        <f t="shared" si="8"/>
        <v>1.8264148291803302</v>
      </c>
      <c r="S54" s="4">
        <f>R54/MAX(R$2:R53)-1</f>
        <v>-0.1083733615280853</v>
      </c>
      <c r="T54" s="9">
        <f t="shared" si="2"/>
        <v>1826.4148291803301</v>
      </c>
      <c r="V54" s="23">
        <v>38125</v>
      </c>
      <c r="W54" s="22">
        <v>741.99</v>
      </c>
    </row>
    <row r="55" spans="3:23">
      <c r="C55" s="7">
        <v>41320</v>
      </c>
      <c r="D55" s="4">
        <v>-5.5124170401017027E-3</v>
      </c>
      <c r="E55" s="4">
        <f t="shared" si="3"/>
        <v>0.99448758295989825</v>
      </c>
      <c r="F55" s="4">
        <f t="shared" si="4"/>
        <v>-5.5124170401017027E-3</v>
      </c>
      <c r="G55" s="4">
        <f t="shared" si="5"/>
        <v>1.0845985345665661</v>
      </c>
      <c r="H55" s="4">
        <f>G55/MAX(G$2:G54)-1</f>
        <v>-1.7015662440203472E-2</v>
      </c>
      <c r="I55" s="9">
        <f t="shared" si="0"/>
        <v>1084.5985345665661</v>
      </c>
      <c r="K55" s="3"/>
      <c r="M55" s="7">
        <v>39691</v>
      </c>
      <c r="N55" s="8">
        <v>13686.485000000001</v>
      </c>
      <c r="O55" s="4">
        <f t="shared" si="6"/>
        <v>-4.9364866472065394E-2</v>
      </c>
      <c r="P55" s="4">
        <f t="shared" si="7"/>
        <v>0.95063513352793461</v>
      </c>
      <c r="Q55" s="4">
        <f t="shared" si="1"/>
        <v>-4.9364866472065394E-2</v>
      </c>
      <c r="R55" s="4">
        <f t="shared" si="8"/>
        <v>1.7362541050152431</v>
      </c>
      <c r="S55" s="4">
        <f>R55/MAX(R$2:R54)-1</f>
        <v>-0.15238839147918781</v>
      </c>
      <c r="T55" s="9">
        <f t="shared" si="2"/>
        <v>1736.2541050152431</v>
      </c>
      <c r="V55" s="23">
        <v>38126</v>
      </c>
      <c r="W55" s="22">
        <v>777.95</v>
      </c>
    </row>
    <row r="56" spans="3:23">
      <c r="C56" s="7">
        <v>41323</v>
      </c>
      <c r="D56" s="4">
        <v>2.8018794811485458E-4</v>
      </c>
      <c r="E56" s="4">
        <f t="shared" si="3"/>
        <v>1.0002801879481149</v>
      </c>
      <c r="F56" s="4" t="str">
        <f t="shared" si="4"/>
        <v/>
      </c>
      <c r="G56" s="4">
        <f t="shared" si="5"/>
        <v>1.0849024260044948</v>
      </c>
      <c r="H56" s="4">
        <f>G56/MAX(G$2:G55)-1</f>
        <v>-1.6740242075633405E-2</v>
      </c>
      <c r="I56" s="9">
        <f t="shared" si="0"/>
        <v>1084.9024260044948</v>
      </c>
      <c r="K56" s="3"/>
      <c r="M56" s="7">
        <v>39721</v>
      </c>
      <c r="N56" s="8">
        <v>12266.0687</v>
      </c>
      <c r="O56" s="4">
        <f t="shared" si="6"/>
        <v>-0.10378240285946327</v>
      </c>
      <c r="P56" s="4">
        <f t="shared" si="7"/>
        <v>0.89621759714053673</v>
      </c>
      <c r="Q56" s="4">
        <f t="shared" si="1"/>
        <v>-0.10378240285946327</v>
      </c>
      <c r="R56" s="4">
        <f t="shared" si="8"/>
        <v>1.5560614820221543</v>
      </c>
      <c r="S56" s="4">
        <f>R56/MAX(R$2:R55)-1</f>
        <v>-0.24035556090305243</v>
      </c>
      <c r="T56" s="9">
        <f t="shared" si="2"/>
        <v>1556.0614820221542</v>
      </c>
      <c r="V56" s="23">
        <v>38127</v>
      </c>
      <c r="W56" s="22">
        <v>767.79</v>
      </c>
    </row>
    <row r="57" spans="3:23">
      <c r="C57" s="7">
        <v>41324</v>
      </c>
      <c r="D57" s="4">
        <v>3.746207866599474E-4</v>
      </c>
      <c r="E57" s="4">
        <f t="shared" si="3"/>
        <v>1.00037462078666</v>
      </c>
      <c r="F57" s="4" t="str">
        <f t="shared" si="4"/>
        <v/>
      </c>
      <c r="G57" s="4">
        <f t="shared" si="5"/>
        <v>1.0853088530047739</v>
      </c>
      <c r="H57" s="4">
        <f>G57/MAX(G$2:G56)-1</f>
        <v>-1.637189253162874E-2</v>
      </c>
      <c r="I57" s="9">
        <f t="shared" si="0"/>
        <v>1085.3088530047739</v>
      </c>
      <c r="K57" s="3"/>
      <c r="M57" s="7">
        <v>39752</v>
      </c>
      <c r="N57" s="8">
        <v>10494.113300000001</v>
      </c>
      <c r="O57" s="4">
        <f t="shared" si="6"/>
        <v>-0.14445992789849604</v>
      </c>
      <c r="P57" s="4">
        <f t="shared" si="7"/>
        <v>0.85554007210150396</v>
      </c>
      <c r="Q57" s="4">
        <f t="shared" si="1"/>
        <v>-0.14445992789849604</v>
      </c>
      <c r="R57" s="4">
        <f t="shared" si="8"/>
        <v>1.3312729525236071</v>
      </c>
      <c r="S57" s="4">
        <f>R57/MAX(R$2:R56)-1</f>
        <v>-0.35009374180349084</v>
      </c>
      <c r="T57" s="9">
        <f t="shared" si="2"/>
        <v>1331.272952523607</v>
      </c>
      <c r="V57" s="23">
        <v>38128</v>
      </c>
      <c r="W57" s="22">
        <v>786.36</v>
      </c>
    </row>
    <row r="58" spans="3:23">
      <c r="C58" s="7">
        <v>41325</v>
      </c>
      <c r="D58" s="4">
        <v>1.1568727662550909E-2</v>
      </c>
      <c r="E58" s="4">
        <f t="shared" si="3"/>
        <v>1.0115687276625509</v>
      </c>
      <c r="F58" s="4" t="str">
        <f t="shared" si="4"/>
        <v/>
      </c>
      <c r="G58" s="4">
        <f t="shared" si="5"/>
        <v>1.0978644955549415</v>
      </c>
      <c r="H58" s="4">
        <f>G58/MAX(G$2:G57)-1</f>
        <v>-4.9925668350969676E-3</v>
      </c>
      <c r="I58" s="9">
        <f t="shared" si="0"/>
        <v>1097.8644955549414</v>
      </c>
      <c r="K58" s="3"/>
      <c r="M58" s="7">
        <v>39782</v>
      </c>
      <c r="N58" s="8">
        <v>10078.4136</v>
      </c>
      <c r="O58" s="4">
        <f t="shared" si="6"/>
        <v>-3.9612655983045419E-2</v>
      </c>
      <c r="P58" s="4">
        <f t="shared" si="7"/>
        <v>0.96038734401695458</v>
      </c>
      <c r="Q58" s="4">
        <f t="shared" si="1"/>
        <v>-3.9612655983045419E-2</v>
      </c>
      <c r="R58" s="4">
        <f t="shared" si="8"/>
        <v>1.2785376950357563</v>
      </c>
      <c r="S58" s="4">
        <f>R58/MAX(R$2:R57)-1</f>
        <v>-0.37583825483065747</v>
      </c>
      <c r="T58" s="9">
        <f t="shared" si="2"/>
        <v>1278.5376950357563</v>
      </c>
      <c r="V58" s="23">
        <v>38131</v>
      </c>
      <c r="W58" s="22">
        <v>799.64</v>
      </c>
    </row>
    <row r="59" spans="3:23">
      <c r="C59" s="7">
        <v>41326</v>
      </c>
      <c r="D59" s="4">
        <v>-3.0057529134004863E-3</v>
      </c>
      <c r="E59" s="4">
        <f t="shared" si="3"/>
        <v>0.99699424708659956</v>
      </c>
      <c r="F59" s="4">
        <f t="shared" si="4"/>
        <v>-3.0057529134004863E-3</v>
      </c>
      <c r="G59" s="4">
        <f t="shared" si="5"/>
        <v>1.0945645861489084</v>
      </c>
      <c r="H59" s="4">
        <f>G59/MAX(G$2:G58)-1</f>
        <v>-7.9833133261872913E-3</v>
      </c>
      <c r="I59" s="9">
        <f t="shared" si="0"/>
        <v>1094.5645861489083</v>
      </c>
      <c r="K59" s="3"/>
      <c r="M59" s="7">
        <v>39813</v>
      </c>
      <c r="N59" s="8">
        <v>10035.1914</v>
      </c>
      <c r="O59" s="4">
        <f t="shared" si="6"/>
        <v>-4.2885916092985088E-3</v>
      </c>
      <c r="P59" s="4">
        <f t="shared" si="7"/>
        <v>0.99571140839070149</v>
      </c>
      <c r="Q59" s="4">
        <f t="shared" si="1"/>
        <v>-4.2885916092985088E-3</v>
      </c>
      <c r="R59" s="4">
        <f t="shared" si="8"/>
        <v>1.2730545690046542</v>
      </c>
      <c r="S59" s="4">
        <f>R59/MAX(R$2:R58)-1</f>
        <v>-0.37851502965383577</v>
      </c>
      <c r="T59" s="9">
        <f t="shared" si="2"/>
        <v>1273.0545690046542</v>
      </c>
      <c r="V59" s="23">
        <v>38132</v>
      </c>
      <c r="W59" s="22">
        <v>784.06</v>
      </c>
    </row>
    <row r="60" spans="3:23">
      <c r="C60" s="7">
        <v>41327</v>
      </c>
      <c r="D60" s="4">
        <v>-2.5070208362187305E-3</v>
      </c>
      <c r="E60" s="4">
        <f t="shared" si="3"/>
        <v>0.99749297916378132</v>
      </c>
      <c r="F60" s="4">
        <f t="shared" si="4"/>
        <v>-2.5070208362187305E-3</v>
      </c>
      <c r="G60" s="4">
        <f t="shared" si="5"/>
        <v>1.091820489924846</v>
      </c>
      <c r="H60" s="4">
        <f>G60/MAX(G$2:G59)-1</f>
        <v>-1.0470319829555153E-2</v>
      </c>
      <c r="I60" s="9">
        <f t="shared" si="0"/>
        <v>1091.820489924846</v>
      </c>
      <c r="K60" s="3"/>
      <c r="M60" s="7">
        <v>39844</v>
      </c>
      <c r="N60" s="8">
        <v>9852.7466000000004</v>
      </c>
      <c r="O60" s="4">
        <f t="shared" si="6"/>
        <v>-1.8180500274264766E-2</v>
      </c>
      <c r="P60" s="4">
        <f t="shared" si="7"/>
        <v>0.98181949972573523</v>
      </c>
      <c r="Q60" s="4">
        <f t="shared" si="1"/>
        <v>-1.8180500274264766E-2</v>
      </c>
      <c r="R60" s="4">
        <f t="shared" si="8"/>
        <v>1.249909800063711</v>
      </c>
      <c r="S60" s="4">
        <f>R60/MAX(R$2:R59)-1</f>
        <v>-0.38981393732766567</v>
      </c>
      <c r="T60" s="9">
        <f t="shared" si="2"/>
        <v>1249.9098000637109</v>
      </c>
      <c r="V60" s="23">
        <v>38134</v>
      </c>
      <c r="W60" s="22">
        <v>802.46</v>
      </c>
    </row>
    <row r="61" spans="3:23">
      <c r="C61" s="7">
        <v>41330</v>
      </c>
      <c r="D61" s="4">
        <v>2.0659117190555007E-2</v>
      </c>
      <c r="E61" s="4">
        <f t="shared" si="3"/>
        <v>1.020659117190555</v>
      </c>
      <c r="F61" s="4" t="str">
        <f t="shared" si="4"/>
        <v/>
      </c>
      <c r="G61" s="4">
        <f t="shared" si="5"/>
        <v>1.1143765373772527</v>
      </c>
      <c r="H61" s="4">
        <f>G61/MAX(G$2:G60)-1</f>
        <v>9.9724897966184667E-3</v>
      </c>
      <c r="I61" s="9">
        <f t="shared" si="0"/>
        <v>1114.3765373772528</v>
      </c>
      <c r="K61" s="3"/>
      <c r="M61" s="7">
        <v>39872</v>
      </c>
      <c r="N61" s="8">
        <v>9720.2499000000007</v>
      </c>
      <c r="O61" s="4">
        <f t="shared" si="6"/>
        <v>-1.3447691834477915E-2</v>
      </c>
      <c r="P61" s="4">
        <f t="shared" si="7"/>
        <v>0.98655230816552208</v>
      </c>
      <c r="Q61" s="4">
        <f t="shared" si="1"/>
        <v>-1.3447691834477915E-2</v>
      </c>
      <c r="R61" s="4">
        <f t="shared" si="8"/>
        <v>1.2331013982515604</v>
      </c>
      <c r="S61" s="4">
        <f>R61/MAX(R$2:R60)-1</f>
        <v>-0.39801953146017666</v>
      </c>
      <c r="T61" s="9">
        <f t="shared" si="2"/>
        <v>1233.1013982515603</v>
      </c>
      <c r="V61" s="23">
        <v>38135</v>
      </c>
      <c r="W61" s="22">
        <v>816.51</v>
      </c>
    </row>
    <row r="62" spans="3:23">
      <c r="C62" s="7">
        <v>41331</v>
      </c>
      <c r="D62" s="4">
        <v>-1.0622923543082306E-2</v>
      </c>
      <c r="E62" s="4">
        <f t="shared" si="3"/>
        <v>0.98937707645691775</v>
      </c>
      <c r="F62" s="4">
        <f t="shared" si="4"/>
        <v>-1.0622923543082306E-2</v>
      </c>
      <c r="G62" s="4">
        <f t="shared" si="5"/>
        <v>1.1025386006224895</v>
      </c>
      <c r="H62" s="4">
        <f>G62/MAX(G$2:G61)-1</f>
        <v>-1.0622923543082141E-2</v>
      </c>
      <c r="I62" s="9">
        <f t="shared" si="0"/>
        <v>1102.5386006224896</v>
      </c>
      <c r="K62" s="3"/>
      <c r="M62" s="7">
        <v>39903</v>
      </c>
      <c r="N62" s="8">
        <v>10141.6476</v>
      </c>
      <c r="O62" s="4">
        <f t="shared" si="6"/>
        <v>4.3352558250585593E-2</v>
      </c>
      <c r="P62" s="4">
        <f t="shared" si="7"/>
        <v>1.0433525582505856</v>
      </c>
      <c r="Q62" s="4" t="str">
        <f t="shared" si="1"/>
        <v/>
      </c>
      <c r="R62" s="4">
        <f t="shared" si="8"/>
        <v>1.2865594984481397</v>
      </c>
      <c r="S62" s="4">
        <f>R62/MAX(R$2:R61)-1</f>
        <v>-0.37192213813208919</v>
      </c>
      <c r="T62" s="9">
        <f t="shared" si="2"/>
        <v>1286.5594984481397</v>
      </c>
      <c r="V62" s="23">
        <v>38138</v>
      </c>
      <c r="W62" s="22">
        <v>803.84</v>
      </c>
    </row>
    <row r="63" spans="3:23">
      <c r="C63" s="7">
        <v>41332</v>
      </c>
      <c r="D63" s="4">
        <v>-1.6963113498425209E-2</v>
      </c>
      <c r="E63" s="4">
        <f t="shared" si="3"/>
        <v>0.98303688650157484</v>
      </c>
      <c r="F63" s="4">
        <f t="shared" si="4"/>
        <v>-1.6963113498425209E-2</v>
      </c>
      <c r="G63" s="4">
        <f t="shared" si="5"/>
        <v>1.0838361132037353</v>
      </c>
      <c r="H63" s="4">
        <f>G63/MAX(G$2:G62)-1</f>
        <v>-2.7405839183761049E-2</v>
      </c>
      <c r="I63" s="9">
        <f t="shared" si="0"/>
        <v>1083.8361132037353</v>
      </c>
      <c r="K63" s="3"/>
      <c r="M63" s="7">
        <v>39933</v>
      </c>
      <c r="N63" s="8">
        <v>10917.621300000001</v>
      </c>
      <c r="O63" s="4">
        <f t="shared" si="6"/>
        <v>7.6513573593308459E-2</v>
      </c>
      <c r="P63" s="4">
        <f t="shared" si="7"/>
        <v>1.0765135735933085</v>
      </c>
      <c r="Q63" s="4" t="str">
        <f t="shared" si="1"/>
        <v/>
      </c>
      <c r="R63" s="4">
        <f t="shared" si="8"/>
        <v>1.3849987633148215</v>
      </c>
      <c r="S63" s="4">
        <f>R63/MAX(R$2:R62)-1</f>
        <v>-0.32386565642573095</v>
      </c>
      <c r="T63" s="9">
        <f t="shared" si="2"/>
        <v>1384.9987633148214</v>
      </c>
      <c r="V63" s="23">
        <v>38139</v>
      </c>
      <c r="W63" s="22">
        <v>815.77</v>
      </c>
    </row>
    <row r="64" spans="3:23">
      <c r="C64" s="7">
        <v>41333</v>
      </c>
      <c r="D64" s="4">
        <v>1.6817434528374746E-2</v>
      </c>
      <c r="E64" s="4">
        <f t="shared" si="3"/>
        <v>1.0168174345283747</v>
      </c>
      <c r="F64" s="4" t="str">
        <f t="shared" si="4"/>
        <v/>
      </c>
      <c r="G64" s="4">
        <f t="shared" si="5"/>
        <v>1.1020634560770273</v>
      </c>
      <c r="H64" s="4">
        <f>G64/MAX(G$2:G63)-1</f>
        <v>-1.1049300561554287E-2</v>
      </c>
      <c r="I64" s="9">
        <f t="shared" si="0"/>
        <v>1102.0634560770272</v>
      </c>
      <c r="K64" s="3"/>
      <c r="M64" s="7">
        <v>39964</v>
      </c>
      <c r="N64" s="8">
        <v>11967.713900000001</v>
      </c>
      <c r="O64" s="4">
        <f t="shared" si="6"/>
        <v>9.6183277578972159E-2</v>
      </c>
      <c r="P64" s="4">
        <f t="shared" si="7"/>
        <v>1.0961832775789722</v>
      </c>
      <c r="Q64" s="4" t="str">
        <f t="shared" si="1"/>
        <v/>
      </c>
      <c r="R64" s="4">
        <f t="shared" si="8"/>
        <v>1.5182124838132642</v>
      </c>
      <c r="S64" s="4">
        <f>R64/MAX(R$2:R63)-1</f>
        <v>-0.2588328391770508</v>
      </c>
      <c r="T64" s="9">
        <f t="shared" si="2"/>
        <v>1518.2124838132643</v>
      </c>
      <c r="V64" s="23">
        <v>38140</v>
      </c>
      <c r="W64" s="22">
        <v>804.39</v>
      </c>
    </row>
    <row r="65" spans="3:23">
      <c r="C65" s="7">
        <v>41334</v>
      </c>
      <c r="D65" s="4">
        <v>-4.6044910108494113E-3</v>
      </c>
      <c r="E65" s="4">
        <f t="shared" si="3"/>
        <v>0.99539550898915063</v>
      </c>
      <c r="F65" s="4">
        <f t="shared" si="4"/>
        <v>-4.6044910108494113E-3</v>
      </c>
      <c r="G65" s="4">
        <f t="shared" si="5"/>
        <v>1.0969890148001351</v>
      </c>
      <c r="H65" s="4">
        <f>G65/MAX(G$2:G64)-1</f>
        <v>-1.5602915167291731E-2</v>
      </c>
      <c r="I65" s="9">
        <f t="shared" si="0"/>
        <v>1096.989014800135</v>
      </c>
      <c r="K65" s="3"/>
      <c r="M65" s="7">
        <v>39994</v>
      </c>
      <c r="N65" s="8">
        <v>12054.8833</v>
      </c>
      <c r="O65" s="4">
        <f t="shared" si="6"/>
        <v>7.2837135586938384E-3</v>
      </c>
      <c r="P65" s="4">
        <f t="shared" si="7"/>
        <v>1.0072837135586938</v>
      </c>
      <c r="Q65" s="4" t="str">
        <f t="shared" si="1"/>
        <v/>
      </c>
      <c r="R65" s="4">
        <f t="shared" si="8"/>
        <v>1.5292707086665931</v>
      </c>
      <c r="S65" s="4">
        <f>R65/MAX(R$2:R64)-1</f>
        <v>-0.25343438987850608</v>
      </c>
      <c r="T65" s="9">
        <f t="shared" si="2"/>
        <v>1529.270708666593</v>
      </c>
      <c r="V65" s="23">
        <v>38141</v>
      </c>
      <c r="W65" s="22">
        <v>770.06</v>
      </c>
    </row>
    <row r="66" spans="3:23">
      <c r="C66" s="7">
        <v>41337</v>
      </c>
      <c r="D66" s="4">
        <v>1.1710394937196752E-3</v>
      </c>
      <c r="E66" s="4">
        <f t="shared" si="3"/>
        <v>1.0011710394937197</v>
      </c>
      <c r="F66" s="4" t="str">
        <f t="shared" si="4"/>
        <v/>
      </c>
      <c r="G66" s="4">
        <f t="shared" si="5"/>
        <v>1.0982736322606428</v>
      </c>
      <c r="H66" s="4">
        <f>G66/MAX(G$2:G65)-1</f>
        <v>-1.4450147303450067E-2</v>
      </c>
      <c r="I66" s="9">
        <f t="shared" si="0"/>
        <v>1098.2736322606429</v>
      </c>
      <c r="K66" s="3"/>
      <c r="M66" s="7">
        <v>40025</v>
      </c>
      <c r="N66" s="8">
        <v>12602.087100000001</v>
      </c>
      <c r="O66" s="4">
        <f t="shared" si="6"/>
        <v>4.5392708198179088E-2</v>
      </c>
      <c r="P66" s="4">
        <f t="shared" si="7"/>
        <v>1.0453927081981791</v>
      </c>
      <c r="Q66" s="4" t="str">
        <f t="shared" si="1"/>
        <v/>
      </c>
      <c r="R66" s="4">
        <f t="shared" si="8"/>
        <v>1.5986884477011183</v>
      </c>
      <c r="S66" s="4">
        <f>R66/MAX(R$2:R65)-1</f>
        <v>-0.21954575498746565</v>
      </c>
      <c r="T66" s="9">
        <f t="shared" si="2"/>
        <v>1598.6884477011183</v>
      </c>
      <c r="V66" s="23">
        <v>38142</v>
      </c>
      <c r="W66" s="22">
        <v>780.74</v>
      </c>
    </row>
    <row r="67" spans="3:23">
      <c r="C67" s="7">
        <v>41338</v>
      </c>
      <c r="D67" s="4">
        <v>-1.8267617714017024E-3</v>
      </c>
      <c r="E67" s="4">
        <f t="shared" si="3"/>
        <v>0.99817323822859827</v>
      </c>
      <c r="F67" s="4">
        <f t="shared" si="4"/>
        <v>-1.8267617714017024E-3</v>
      </c>
      <c r="G67" s="4">
        <f t="shared" si="5"/>
        <v>1.0962673479746905</v>
      </c>
      <c r="H67" s="4">
        <f>G67/MAX(G$2:G66)-1</f>
        <v>-1.6250512098166747E-2</v>
      </c>
      <c r="I67" s="9">
        <f t="shared" ref="I67:I93" si="9">1000*G67</f>
        <v>1096.2673479746904</v>
      </c>
      <c r="K67" s="3"/>
      <c r="M67" s="7">
        <v>40056</v>
      </c>
      <c r="N67" s="8">
        <v>12777.8786</v>
      </c>
      <c r="O67" s="4">
        <f t="shared" si="6"/>
        <v>1.3949395731441827E-2</v>
      </c>
      <c r="P67" s="4">
        <f t="shared" si="7"/>
        <v>1.0139493957314418</v>
      </c>
      <c r="Q67" s="4" t="str">
        <f t="shared" ref="Q67:Q130" si="10">IF(O67&lt;0,O67,"")</f>
        <v/>
      </c>
      <c r="R67" s="4">
        <f t="shared" si="8"/>
        <v>1.6209891855093856</v>
      </c>
      <c r="S67" s="4">
        <f>R67/MAX(R$2:R66)-1</f>
        <v>-0.20865888987350212</v>
      </c>
      <c r="T67" s="9">
        <f t="shared" ref="T67:T130" si="11">1000*R67</f>
        <v>1620.9891855093856</v>
      </c>
      <c r="V67" s="23">
        <v>38145</v>
      </c>
      <c r="W67" s="22">
        <v>809.45</v>
      </c>
    </row>
    <row r="68" spans="3:23">
      <c r="C68" s="7">
        <v>41339</v>
      </c>
      <c r="D68" s="4">
        <v>3.9755115980392389E-3</v>
      </c>
      <c r="E68" s="4">
        <f t="shared" ref="E68" si="12">D68+1</f>
        <v>1.0039755115980393</v>
      </c>
      <c r="F68" s="4" t="str">
        <f t="shared" ref="F68:F103" si="13">IF(D68&lt;0,D68,"")</f>
        <v/>
      </c>
      <c r="G68" s="4">
        <f t="shared" ref="G68:G93" si="14">G67*E68</f>
        <v>1.1006255715311157</v>
      </c>
      <c r="H68" s="4">
        <f>G68/MAX(G$2:G67)-1</f>
        <v>-1.2339604599447718E-2</v>
      </c>
      <c r="I68" s="9">
        <f t="shared" si="9"/>
        <v>1100.6255715311158</v>
      </c>
      <c r="K68" s="3"/>
      <c r="M68" s="7">
        <v>40086</v>
      </c>
      <c r="N68" s="8">
        <v>13480.636399999999</v>
      </c>
      <c r="O68" s="4">
        <f t="shared" ref="O68:O93" si="15">N68/N67-1</f>
        <v>5.4998002563586779E-2</v>
      </c>
      <c r="P68" s="4">
        <f t="shared" ref="P68:P131" si="16">1+O68</f>
        <v>1.0549980025635868</v>
      </c>
      <c r="Q68" s="4" t="str">
        <f t="shared" si="10"/>
        <v/>
      </c>
      <c r="R68" s="4">
        <f t="shared" ref="R68:R131" si="17">R67*P68</f>
        <v>1.7101403528895773</v>
      </c>
      <c r="S68" s="4">
        <f>R68/MAX(R$2:R67)-1</f>
        <v>-0.16513670947009329</v>
      </c>
      <c r="T68" s="9">
        <f t="shared" si="11"/>
        <v>1710.1403528895773</v>
      </c>
      <c r="V68" s="23">
        <v>38146</v>
      </c>
      <c r="W68" s="22">
        <v>809.31</v>
      </c>
    </row>
    <row r="69" spans="3:23">
      <c r="C69" s="7">
        <v>41340</v>
      </c>
      <c r="D69" s="4">
        <v>-5.8856972500760186E-3</v>
      </c>
      <c r="E69" s="4">
        <f>D69+1</f>
        <v>0.99411430274992396</v>
      </c>
      <c r="F69" s="4">
        <f t="shared" si="13"/>
        <v>-5.8856972500760186E-3</v>
      </c>
      <c r="G69" s="4">
        <f t="shared" si="14"/>
        <v>1.0941476226313918</v>
      </c>
      <c r="H69" s="4">
        <f>G69/MAX(G$2:G68)-1</f>
        <v>-1.8152674672665681E-2</v>
      </c>
      <c r="I69" s="9">
        <f t="shared" si="9"/>
        <v>1094.1476226313919</v>
      </c>
      <c r="K69" s="3"/>
      <c r="M69" s="7">
        <v>40117</v>
      </c>
      <c r="N69" s="8">
        <v>13631.002899999999</v>
      </c>
      <c r="O69" s="4">
        <f t="shared" si="15"/>
        <v>1.1154258266323325E-2</v>
      </c>
      <c r="P69" s="4">
        <f t="shared" si="16"/>
        <v>1.0111542582663233</v>
      </c>
      <c r="Q69" s="4" t="str">
        <f t="shared" si="10"/>
        <v/>
      </c>
      <c r="R69" s="4">
        <f t="shared" si="17"/>
        <v>1.7292157000573689</v>
      </c>
      <c r="S69" s="4">
        <f>R69/MAX(R$2:R68)-1</f>
        <v>-0.15582442871045032</v>
      </c>
      <c r="T69" s="9">
        <f t="shared" si="11"/>
        <v>1729.2157000573688</v>
      </c>
      <c r="V69" s="23">
        <v>38147</v>
      </c>
      <c r="W69" s="22">
        <v>794.53</v>
      </c>
    </row>
    <row r="70" spans="3:23">
      <c r="C70" s="7">
        <v>41341</v>
      </c>
      <c r="D70" s="4">
        <v>7.3137452272483945E-3</v>
      </c>
      <c r="E70" s="4">
        <f t="shared" ref="E70:E103" si="18">D70+1</f>
        <v>1.0073137452272485</v>
      </c>
      <c r="F70" s="4" t="str">
        <f t="shared" si="13"/>
        <v/>
      </c>
      <c r="G70" s="4">
        <f t="shared" si="14"/>
        <v>1.1021499395843173</v>
      </c>
      <c r="H70" s="4">
        <f>G70/MAX(G$2:G69)-1</f>
        <v>-1.0971693483166289E-2</v>
      </c>
      <c r="I70" s="9">
        <f t="shared" si="9"/>
        <v>1102.1499395843173</v>
      </c>
      <c r="K70" s="3"/>
      <c r="M70" s="7">
        <v>40147</v>
      </c>
      <c r="N70" s="8">
        <v>13834.0383</v>
      </c>
      <c r="O70" s="4">
        <f t="shared" si="15"/>
        <v>1.4895118245481509E-2</v>
      </c>
      <c r="P70" s="4">
        <f t="shared" si="16"/>
        <v>1.0148951182454815</v>
      </c>
      <c r="Q70" s="4" t="str">
        <f t="shared" si="10"/>
        <v/>
      </c>
      <c r="R70" s="4">
        <f t="shared" si="17"/>
        <v>1.7549725723816665</v>
      </c>
      <c r="S70" s="4">
        <f>R70/MAX(R$2:R69)-1</f>
        <v>-0.14325033375614549</v>
      </c>
      <c r="T70" s="9">
        <f t="shared" si="11"/>
        <v>1754.9725723816664</v>
      </c>
      <c r="V70" s="23">
        <v>38148</v>
      </c>
      <c r="W70" s="22">
        <v>782.3</v>
      </c>
    </row>
    <row r="71" spans="3:23">
      <c r="C71" s="7">
        <v>41344</v>
      </c>
      <c r="D71" s="4">
        <v>8.6769030795533185E-3</v>
      </c>
      <c r="E71" s="4">
        <f t="shared" si="18"/>
        <v>1.0086769030795533</v>
      </c>
      <c r="F71" s="4" t="str">
        <f t="shared" si="13"/>
        <v/>
      </c>
      <c r="G71" s="4">
        <f t="shared" si="14"/>
        <v>1.1117131877892259</v>
      </c>
      <c r="H71" s="4">
        <f>G71/MAX(G$2:G70)-1</f>
        <v>-2.3899907245850116E-3</v>
      </c>
      <c r="I71" s="9">
        <f t="shared" si="9"/>
        <v>1111.7131877892259</v>
      </c>
      <c r="K71" s="3"/>
      <c r="M71" s="7">
        <v>40178</v>
      </c>
      <c r="N71" s="8">
        <v>14074.691699999999</v>
      </c>
      <c r="O71" s="4">
        <f t="shared" si="15"/>
        <v>1.7395744812995106E-2</v>
      </c>
      <c r="P71" s="4">
        <f t="shared" si="16"/>
        <v>1.0173957448129951</v>
      </c>
      <c r="Q71" s="4" t="str">
        <f t="shared" si="10"/>
        <v/>
      </c>
      <c r="R71" s="4">
        <f t="shared" si="17"/>
        <v>1.7855016274046236</v>
      </c>
      <c r="S71" s="4">
        <f>R71/MAX(R$2:R70)-1</f>
        <v>-0.12834653519354866</v>
      </c>
      <c r="T71" s="9">
        <f t="shared" si="11"/>
        <v>1785.5016274046236</v>
      </c>
      <c r="V71" s="23">
        <v>38149</v>
      </c>
      <c r="W71" s="22">
        <v>751.53</v>
      </c>
    </row>
    <row r="72" spans="3:23">
      <c r="C72" s="7">
        <v>41345</v>
      </c>
      <c r="D72" s="4">
        <v>1.3377287988982334E-3</v>
      </c>
      <c r="E72" s="4">
        <f t="shared" si="18"/>
        <v>1.0013377287988983</v>
      </c>
      <c r="F72" s="4" t="str">
        <f t="shared" si="13"/>
        <v/>
      </c>
      <c r="G72" s="4">
        <f t="shared" si="14"/>
        <v>1.1132003585366466</v>
      </c>
      <c r="H72" s="4">
        <f>G72/MAX(G$2:G71)-1</f>
        <v>-1.0554590851081791E-3</v>
      </c>
      <c r="I72" s="9">
        <f t="shared" si="9"/>
        <v>1113.2003585366465</v>
      </c>
      <c r="K72" s="3"/>
      <c r="M72" s="7">
        <v>40209</v>
      </c>
      <c r="N72" s="8">
        <v>13906.044900000001</v>
      </c>
      <c r="O72" s="4">
        <f t="shared" si="15"/>
        <v>-1.1982273117925435E-2</v>
      </c>
      <c r="P72" s="4">
        <f t="shared" si="16"/>
        <v>0.98801772688207457</v>
      </c>
      <c r="Q72" s="4">
        <f t="shared" si="10"/>
        <v>-1.1982273117925435E-2</v>
      </c>
      <c r="R72" s="4">
        <f t="shared" si="17"/>
        <v>1.7641072592525611</v>
      </c>
      <c r="S72" s="4">
        <f>R72/MAX(R$2:R71)-1</f>
        <v>-0.13879092507304558</v>
      </c>
      <c r="T72" s="9">
        <f t="shared" si="11"/>
        <v>1764.1072592525611</v>
      </c>
      <c r="V72" s="23">
        <v>38152</v>
      </c>
      <c r="W72" s="22">
        <v>738.79</v>
      </c>
    </row>
    <row r="73" spans="3:23">
      <c r="C73" s="7">
        <v>41346</v>
      </c>
      <c r="D73" s="4">
        <v>-5.6242742719906274E-3</v>
      </c>
      <c r="E73" s="4">
        <f t="shared" si="18"/>
        <v>0.99437572572800936</v>
      </c>
      <c r="F73" s="4">
        <f t="shared" si="13"/>
        <v>-5.6242742719906274E-3</v>
      </c>
      <c r="G73" s="4">
        <f t="shared" si="14"/>
        <v>1.1069394144005582</v>
      </c>
      <c r="H73" s="4">
        <f>G73/MAX(G$2:G72)-1</f>
        <v>-6.6737971657212514E-3</v>
      </c>
      <c r="I73" s="9">
        <f t="shared" si="9"/>
        <v>1106.9394144005582</v>
      </c>
      <c r="K73" s="3"/>
      <c r="M73" s="7">
        <v>40237</v>
      </c>
      <c r="N73" s="8">
        <v>13900.7281</v>
      </c>
      <c r="O73" s="4">
        <f t="shared" si="15"/>
        <v>-3.8233732439629797E-4</v>
      </c>
      <c r="P73" s="4">
        <f t="shared" si="16"/>
        <v>0.9996176626756037</v>
      </c>
      <c r="Q73" s="4">
        <f t="shared" si="10"/>
        <v>-3.8233732439629797E-4</v>
      </c>
      <c r="R73" s="4">
        <f t="shared" si="17"/>
        <v>1.7634327752031103</v>
      </c>
      <c r="S73" s="4">
        <f>R73/MAX(R$2:R72)-1</f>
        <v>-0.13912019744649906</v>
      </c>
      <c r="T73" s="9">
        <f t="shared" si="11"/>
        <v>1763.4327752031102</v>
      </c>
      <c r="V73" s="23">
        <v>38153</v>
      </c>
      <c r="W73" s="22">
        <v>752.1</v>
      </c>
    </row>
    <row r="74" spans="3:23">
      <c r="C74" s="7">
        <v>41347</v>
      </c>
      <c r="D74" s="4">
        <v>-3.37628501609808E-3</v>
      </c>
      <c r="E74" s="4">
        <f t="shared" si="18"/>
        <v>0.9966237149839019</v>
      </c>
      <c r="F74" s="4">
        <f t="shared" si="13"/>
        <v>-3.37628501609808E-3</v>
      </c>
      <c r="G74" s="4">
        <f t="shared" si="14"/>
        <v>1.1032020714419892</v>
      </c>
      <c r="H74" s="4">
        <f>G74/MAX(G$2:G73)-1</f>
        <v>-1.0027549540448155E-2</v>
      </c>
      <c r="I74" s="9">
        <f t="shared" si="9"/>
        <v>1103.2020714419891</v>
      </c>
      <c r="K74" s="3"/>
      <c r="M74" s="7">
        <v>40268</v>
      </c>
      <c r="N74" s="8">
        <v>14560.5483</v>
      </c>
      <c r="O74" s="4">
        <f t="shared" si="15"/>
        <v>4.7466592775093464E-2</v>
      </c>
      <c r="P74" s="4">
        <f t="shared" si="16"/>
        <v>1.0474665927750935</v>
      </c>
      <c r="Q74" s="4" t="str">
        <f t="shared" si="10"/>
        <v/>
      </c>
      <c r="R74" s="4">
        <f t="shared" si="17"/>
        <v>1.8471369206299293</v>
      </c>
      <c r="S74" s="4">
        <f>R74/MAX(R$2:R73)-1</f>
        <v>-9.8257166430389065E-2</v>
      </c>
      <c r="T74" s="9">
        <f t="shared" si="11"/>
        <v>1847.1369206299294</v>
      </c>
      <c r="V74" s="23">
        <v>38154</v>
      </c>
      <c r="W74" s="22">
        <v>752.34</v>
      </c>
    </row>
    <row r="75" spans="3:23">
      <c r="C75" s="7">
        <v>41348</v>
      </c>
      <c r="D75" s="4">
        <v>6.9646840679445955E-4</v>
      </c>
      <c r="E75" s="4">
        <f t="shared" si="18"/>
        <v>1.0006964684067945</v>
      </c>
      <c r="F75" s="4" t="str">
        <f t="shared" si="13"/>
        <v/>
      </c>
      <c r="G75" s="4">
        <f t="shared" si="14"/>
        <v>1.1039704168310589</v>
      </c>
      <c r="H75" s="4">
        <f>G75/MAX(G$2:G74)-1</f>
        <v>-9.3380650051061442E-3</v>
      </c>
      <c r="I75" s="9">
        <f t="shared" si="9"/>
        <v>1103.9704168310589</v>
      </c>
      <c r="K75" s="3"/>
      <c r="M75" s="7">
        <v>40298</v>
      </c>
      <c r="N75" s="8">
        <v>14736.645200000001</v>
      </c>
      <c r="O75" s="4">
        <f t="shared" si="15"/>
        <v>1.2094111868026225E-2</v>
      </c>
      <c r="P75" s="4">
        <f t="shared" si="16"/>
        <v>1.0120941118680262</v>
      </c>
      <c r="Q75" s="4" t="str">
        <f t="shared" si="10"/>
        <v/>
      </c>
      <c r="R75" s="4">
        <f t="shared" si="17"/>
        <v>1.8694764011835892</v>
      </c>
      <c r="S75" s="4">
        <f>R75/MAX(R$2:R74)-1</f>
        <v>-8.7351387725007279E-2</v>
      </c>
      <c r="T75" s="9">
        <f t="shared" si="11"/>
        <v>1869.4764011835891</v>
      </c>
      <c r="V75" s="23">
        <v>38155</v>
      </c>
      <c r="W75" s="22">
        <v>760.09</v>
      </c>
    </row>
    <row r="76" spans="3:23">
      <c r="C76" s="7">
        <v>41351</v>
      </c>
      <c r="D76" s="4">
        <v>-2.6178846138424916E-3</v>
      </c>
      <c r="E76" s="4">
        <f t="shared" si="18"/>
        <v>0.99738211538615751</v>
      </c>
      <c r="F76" s="4">
        <f t="shared" si="13"/>
        <v>-2.6178846138424916E-3</v>
      </c>
      <c r="G76" s="4">
        <f t="shared" si="14"/>
        <v>1.1010803496626995</v>
      </c>
      <c r="H76" s="4">
        <f>G76/MAX(G$2:G75)-1</f>
        <v>-1.1931503642248709E-2</v>
      </c>
      <c r="I76" s="9">
        <f t="shared" si="9"/>
        <v>1101.0803496626995</v>
      </c>
      <c r="K76" s="3"/>
      <c r="M76" s="7">
        <v>40329</v>
      </c>
      <c r="N76" s="8">
        <v>13944.0987</v>
      </c>
      <c r="O76" s="4">
        <f t="shared" si="15"/>
        <v>-5.3780659657871155E-2</v>
      </c>
      <c r="P76" s="4">
        <f t="shared" si="16"/>
        <v>0.94621934034212885</v>
      </c>
      <c r="Q76" s="4">
        <f t="shared" si="10"/>
        <v>-5.3780659657871155E-2</v>
      </c>
      <c r="R76" s="4">
        <f t="shared" si="17"/>
        <v>1.7689347271131128</v>
      </c>
      <c r="S76" s="4">
        <f>R76/MAX(R$2:R75)-1</f>
        <v>-0.13643423212899697</v>
      </c>
      <c r="T76" s="9">
        <f t="shared" si="11"/>
        <v>1768.9347271131128</v>
      </c>
      <c r="V76" s="23">
        <v>38156</v>
      </c>
      <c r="W76" s="22">
        <v>741.73</v>
      </c>
    </row>
    <row r="77" spans="3:23">
      <c r="C77" s="7">
        <v>41352</v>
      </c>
      <c r="D77" s="4">
        <v>5.6515243761578312E-3</v>
      </c>
      <c r="E77" s="4">
        <f t="shared" si="18"/>
        <v>1.0056515243761579</v>
      </c>
      <c r="F77" s="4" t="str">
        <f t="shared" si="13"/>
        <v/>
      </c>
      <c r="G77" s="4">
        <f t="shared" si="14"/>
        <v>1.1073031320989268</v>
      </c>
      <c r="H77" s="4">
        <f>G77/MAX(G$2:G76)-1</f>
        <v>-6.3474104497691641E-3</v>
      </c>
      <c r="I77" s="9">
        <f t="shared" si="9"/>
        <v>1107.3031320989269</v>
      </c>
      <c r="K77" s="3"/>
      <c r="M77" s="7">
        <v>40359</v>
      </c>
      <c r="N77" s="8">
        <v>13881.111800000001</v>
      </c>
      <c r="O77" s="4">
        <f t="shared" si="15"/>
        <v>-4.5171008435274107E-3</v>
      </c>
      <c r="P77" s="4">
        <f t="shared" si="16"/>
        <v>0.99548289915647259</v>
      </c>
      <c r="Q77" s="4">
        <f t="shared" si="10"/>
        <v>-4.5171008435274107E-3</v>
      </c>
      <c r="R77" s="4">
        <f t="shared" si="17"/>
        <v>1.7609442705651253</v>
      </c>
      <c r="S77" s="4">
        <f>R77/MAX(R$2:R76)-1</f>
        <v>-0.14033504578748857</v>
      </c>
      <c r="T77" s="9">
        <f t="shared" si="11"/>
        <v>1760.9442705651252</v>
      </c>
      <c r="V77" s="23">
        <v>38159</v>
      </c>
      <c r="W77" s="22">
        <v>749.3</v>
      </c>
    </row>
    <row r="78" spans="3:23">
      <c r="C78" s="7">
        <v>41353</v>
      </c>
      <c r="D78" s="4">
        <v>-3.7761278451258259E-3</v>
      </c>
      <c r="E78" s="4">
        <f t="shared" si="18"/>
        <v>0.99622387215487418</v>
      </c>
      <c r="F78" s="4">
        <f t="shared" si="13"/>
        <v>-3.7761278451258259E-3</v>
      </c>
      <c r="G78" s="4">
        <f t="shared" si="14"/>
        <v>1.103121813908813</v>
      </c>
      <c r="H78" s="4">
        <f>G78/MAX(G$2:G77)-1</f>
        <v>-1.0099569661551122E-2</v>
      </c>
      <c r="I78" s="9">
        <f t="shared" si="9"/>
        <v>1103.121813908813</v>
      </c>
      <c r="K78" s="3"/>
      <c r="M78" s="7">
        <v>40390</v>
      </c>
      <c r="N78" s="8">
        <v>14315.1687</v>
      </c>
      <c r="O78" s="4">
        <f t="shared" si="15"/>
        <v>3.1269606228515379E-2</v>
      </c>
      <c r="P78" s="4">
        <f t="shared" si="16"/>
        <v>1.0312696062285154</v>
      </c>
      <c r="Q78" s="4" t="str">
        <f t="shared" si="10"/>
        <v/>
      </c>
      <c r="R78" s="4">
        <f t="shared" si="17"/>
        <v>1.8160083044960569</v>
      </c>
      <c r="S78" s="4">
        <f>R78/MAX(R$2:R77)-1</f>
        <v>-0.11345366118080857</v>
      </c>
      <c r="T78" s="9">
        <f t="shared" si="11"/>
        <v>1816.0083044960568</v>
      </c>
      <c r="V78" s="23">
        <v>38160</v>
      </c>
      <c r="W78" s="22">
        <v>746.48</v>
      </c>
    </row>
    <row r="79" spans="3:23">
      <c r="C79" s="7">
        <v>41354</v>
      </c>
      <c r="D79" s="4">
        <v>7.3398738433725482E-3</v>
      </c>
      <c r="E79" s="4">
        <f t="shared" si="18"/>
        <v>1.0073398738433725</v>
      </c>
      <c r="F79" s="4" t="str">
        <f t="shared" si="13"/>
        <v/>
      </c>
      <c r="G79" s="4">
        <f t="shared" si="14"/>
        <v>1.111218588856776</v>
      </c>
      <c r="H79" s="4">
        <f>G79/MAX(G$2:G78)-1</f>
        <v>-2.833825385366695E-3</v>
      </c>
      <c r="I79" s="9">
        <f t="shared" si="9"/>
        <v>1111.218588856776</v>
      </c>
      <c r="K79" s="3"/>
      <c r="M79" s="7">
        <v>40421</v>
      </c>
      <c r="N79" s="8">
        <v>14307.458500000001</v>
      </c>
      <c r="O79" s="4">
        <f t="shared" si="15"/>
        <v>-5.3860350245116262E-4</v>
      </c>
      <c r="P79" s="4">
        <f t="shared" si="16"/>
        <v>0.99946139649754884</v>
      </c>
      <c r="Q79" s="4">
        <f t="shared" si="10"/>
        <v>-5.3860350245116262E-4</v>
      </c>
      <c r="R79" s="4">
        <f t="shared" si="17"/>
        <v>1.8150301960627748</v>
      </c>
      <c r="S79" s="4">
        <f>R79/MAX(R$2:R78)-1</f>
        <v>-0.11393115814398191</v>
      </c>
      <c r="T79" s="9">
        <f t="shared" si="11"/>
        <v>1815.0301960627748</v>
      </c>
      <c r="V79" s="23">
        <v>38161</v>
      </c>
      <c r="W79" s="22">
        <v>738.93</v>
      </c>
    </row>
    <row r="80" spans="3:23">
      <c r="C80" s="7">
        <v>41355</v>
      </c>
      <c r="D80" s="4">
        <v>-7.7964795023675012E-3</v>
      </c>
      <c r="E80" s="4">
        <f t="shared" si="18"/>
        <v>0.9922035204976325</v>
      </c>
      <c r="F80" s="4">
        <f t="shared" si="13"/>
        <v>-7.7964795023675012E-3</v>
      </c>
      <c r="G80" s="4">
        <f t="shared" si="14"/>
        <v>1.1025549959061045</v>
      </c>
      <c r="H80" s="4">
        <f>G80/MAX(G$2:G79)-1</f>
        <v>-1.0608211026203795E-2</v>
      </c>
      <c r="I80" s="9">
        <f t="shared" si="9"/>
        <v>1102.5549959061045</v>
      </c>
      <c r="K80" s="3"/>
      <c r="M80" s="7">
        <v>40451</v>
      </c>
      <c r="N80" s="8">
        <v>15027.440500000001</v>
      </c>
      <c r="O80" s="4">
        <f t="shared" si="15"/>
        <v>5.0322144914835887E-2</v>
      </c>
      <c r="P80" s="4">
        <f t="shared" si="16"/>
        <v>1.0503221449148359</v>
      </c>
      <c r="Q80" s="4" t="str">
        <f t="shared" si="10"/>
        <v/>
      </c>
      <c r="R80" s="4">
        <f t="shared" si="17"/>
        <v>1.9063664086138488</v>
      </c>
      <c r="S80" s="4">
        <f>R80/MAX(R$2:R79)-1</f>
        <v>-6.934227347958255E-2</v>
      </c>
      <c r="T80" s="9">
        <f t="shared" si="11"/>
        <v>1906.3664086138488</v>
      </c>
      <c r="V80" s="23">
        <v>38162</v>
      </c>
      <c r="W80" s="22">
        <v>763.13</v>
      </c>
    </row>
    <row r="81" spans="3:23">
      <c r="C81" s="7">
        <v>41358</v>
      </c>
      <c r="D81" s="4">
        <v>6.7115893535278099E-3</v>
      </c>
      <c r="E81" s="4">
        <f t="shared" si="18"/>
        <v>1.0067115893535279</v>
      </c>
      <c r="F81" s="4" t="str">
        <f t="shared" si="13"/>
        <v/>
      </c>
      <c r="G81" s="4">
        <f t="shared" si="14"/>
        <v>1.1099548922783069</v>
      </c>
      <c r="H81" s="4">
        <f>G81/MAX(G$2:G80)-1</f>
        <v>-3.9678196288593925E-3</v>
      </c>
      <c r="I81" s="9">
        <f t="shared" si="9"/>
        <v>1109.9548922783069</v>
      </c>
      <c r="K81" s="3"/>
      <c r="M81" s="7">
        <v>40482</v>
      </c>
      <c r="N81" s="8">
        <v>15363.888999999999</v>
      </c>
      <c r="O81" s="4">
        <f t="shared" si="15"/>
        <v>2.2388942415043855E-2</v>
      </c>
      <c r="P81" s="4">
        <f t="shared" si="16"/>
        <v>1.0223889424150439</v>
      </c>
      <c r="Q81" s="4" t="str">
        <f t="shared" si="10"/>
        <v/>
      </c>
      <c r="R81" s="4">
        <f t="shared" si="17"/>
        <v>1.9490479363582782</v>
      </c>
      <c r="S81" s="4">
        <f>R81/MAX(R$2:R80)-1</f>
        <v>-4.8505831232401264E-2</v>
      </c>
      <c r="T81" s="9">
        <f t="shared" si="11"/>
        <v>1949.0479363582783</v>
      </c>
      <c r="V81" s="23">
        <v>38163</v>
      </c>
      <c r="W81" s="22">
        <v>779.03</v>
      </c>
    </row>
    <row r="82" spans="3:23">
      <c r="C82" s="7">
        <v>41359</v>
      </c>
      <c r="D82" s="4">
        <v>-3.5641826918740506E-3</v>
      </c>
      <c r="E82" s="4">
        <f t="shared" si="18"/>
        <v>0.99643581730812592</v>
      </c>
      <c r="F82" s="4">
        <f t="shared" si="13"/>
        <v>-3.5641826918740506E-3</v>
      </c>
      <c r="G82" s="4">
        <f t="shared" si="14"/>
        <v>1.1059988102624876</v>
      </c>
      <c r="H82" s="4">
        <f>G82/MAX(G$2:G81)-1</f>
        <v>-7.517860286687883E-3</v>
      </c>
      <c r="I82" s="9">
        <f t="shared" si="9"/>
        <v>1105.9988102624875</v>
      </c>
      <c r="K82" s="3"/>
      <c r="M82" s="7">
        <v>40512</v>
      </c>
      <c r="N82" s="8">
        <v>15281.3156</v>
      </c>
      <c r="O82" s="4">
        <f t="shared" si="15"/>
        <v>-5.3745116226756595E-3</v>
      </c>
      <c r="P82" s="4">
        <f t="shared" si="16"/>
        <v>0.99462548837732434</v>
      </c>
      <c r="Q82" s="4">
        <f t="shared" si="10"/>
        <v>-5.3745116226756595E-3</v>
      </c>
      <c r="R82" s="4">
        <f t="shared" si="17"/>
        <v>1.9385727555711687</v>
      </c>
      <c r="S82" s="4">
        <f>R82/MAX(R$2:R81)-1</f>
        <v>-5.3619647701350859E-2</v>
      </c>
      <c r="T82" s="9">
        <f t="shared" si="11"/>
        <v>1938.5727555711687</v>
      </c>
      <c r="V82" s="23">
        <v>38166</v>
      </c>
      <c r="W82" s="22">
        <v>770.95</v>
      </c>
    </row>
    <row r="83" spans="3:23">
      <c r="C83" s="7">
        <v>41360</v>
      </c>
      <c r="D83" s="4">
        <v>2.9025160849767539E-3</v>
      </c>
      <c r="E83" s="4">
        <f t="shared" si="18"/>
        <v>1.0029025160849767</v>
      </c>
      <c r="F83" s="4" t="str">
        <f t="shared" si="13"/>
        <v/>
      </c>
      <c r="G83" s="4">
        <f t="shared" si="14"/>
        <v>1.1092089895992396</v>
      </c>
      <c r="H83" s="4">
        <f>G83/MAX(G$2:G82)-1</f>
        <v>-4.6371649121177416E-3</v>
      </c>
      <c r="I83" s="9">
        <f t="shared" si="9"/>
        <v>1109.2089895992397</v>
      </c>
      <c r="K83" s="3"/>
      <c r="M83" s="7">
        <v>40543</v>
      </c>
      <c r="N83" s="8">
        <v>15685.1602</v>
      </c>
      <c r="O83" s="4">
        <f t="shared" si="15"/>
        <v>2.6427345038276595E-2</v>
      </c>
      <c r="P83" s="4">
        <f t="shared" si="16"/>
        <v>1.0264273450382766</v>
      </c>
      <c r="Q83" s="4" t="str">
        <f t="shared" si="10"/>
        <v/>
      </c>
      <c r="R83" s="4">
        <f t="shared" si="17"/>
        <v>1.9898040866644506</v>
      </c>
      <c r="S83" s="4">
        <f>R83/MAX(R$2:R82)-1</f>
        <v>-2.8609327593708711E-2</v>
      </c>
      <c r="T83" s="9">
        <f t="shared" si="11"/>
        <v>1989.8040866644506</v>
      </c>
      <c r="V83" s="23">
        <v>38167</v>
      </c>
      <c r="W83" s="22">
        <v>778.72</v>
      </c>
    </row>
    <row r="84" spans="3:23">
      <c r="C84" s="7">
        <v>41361</v>
      </c>
      <c r="D84" s="4">
        <v>-6.0460699270745329E-3</v>
      </c>
      <c r="E84" s="4">
        <f t="shared" si="18"/>
        <v>0.99395393007292543</v>
      </c>
      <c r="F84" s="4">
        <f t="shared" si="13"/>
        <v>-6.0460699270745329E-3</v>
      </c>
      <c r="G84" s="4">
        <f t="shared" si="14"/>
        <v>1.1025026344843829</v>
      </c>
      <c r="H84" s="4">
        <f>G84/MAX(G$2:G83)-1</f>
        <v>-1.0655198215870354E-2</v>
      </c>
      <c r="I84" s="9">
        <f t="shared" si="9"/>
        <v>1102.502634484383</v>
      </c>
      <c r="K84" s="3"/>
      <c r="M84" s="7">
        <v>40574</v>
      </c>
      <c r="N84" s="8">
        <v>15659.707</v>
      </c>
      <c r="O84" s="4">
        <f t="shared" si="15"/>
        <v>-1.6227567761788464E-3</v>
      </c>
      <c r="P84" s="4">
        <f t="shared" si="16"/>
        <v>0.99837724322382115</v>
      </c>
      <c r="Q84" s="4">
        <f t="shared" si="10"/>
        <v>-1.6227567761788464E-3</v>
      </c>
      <c r="R84" s="4">
        <f t="shared" si="17"/>
        <v>1.9865751185995475</v>
      </c>
      <c r="S84" s="4">
        <f>R84/MAX(R$2:R83)-1</f>
        <v>-3.0185658389672909E-2</v>
      </c>
      <c r="T84" s="9">
        <f t="shared" si="11"/>
        <v>1986.5751185995475</v>
      </c>
      <c r="V84" s="23">
        <v>38168</v>
      </c>
      <c r="W84" s="22">
        <v>785.79</v>
      </c>
    </row>
    <row r="85" spans="3:23">
      <c r="C85" s="7">
        <v>41365</v>
      </c>
      <c r="D85" s="4">
        <v>-7.254649612509414E-3</v>
      </c>
      <c r="E85" s="4">
        <f t="shared" si="18"/>
        <v>0.99274535038749057</v>
      </c>
      <c r="F85" s="4">
        <f t="shared" si="13"/>
        <v>-7.254649612509414E-3</v>
      </c>
      <c r="G85" s="4">
        <f t="shared" si="14"/>
        <v>1.0945043641743302</v>
      </c>
      <c r="H85" s="4">
        <f>G85/MAX(G$2:G84)-1</f>
        <v>-1.7832548098771772E-2</v>
      </c>
      <c r="I85" s="9">
        <f t="shared" si="9"/>
        <v>1094.5043641743302</v>
      </c>
      <c r="K85" s="3"/>
      <c r="M85" s="7">
        <v>40602</v>
      </c>
      <c r="N85" s="8">
        <v>15591.7901</v>
      </c>
      <c r="O85" s="4">
        <f t="shared" si="15"/>
        <v>-4.3370479409352569E-3</v>
      </c>
      <c r="P85" s="4">
        <f t="shared" si="16"/>
        <v>0.99566295205906474</v>
      </c>
      <c r="Q85" s="4">
        <f t="shared" si="10"/>
        <v>-4.3370479409352569E-3</v>
      </c>
      <c r="R85" s="4">
        <f t="shared" si="17"/>
        <v>1.9779592470719121</v>
      </c>
      <c r="S85" s="4">
        <f>R85/MAX(R$2:R84)-1</f>
        <v>-3.4391789683043572E-2</v>
      </c>
      <c r="T85" s="9">
        <f t="shared" si="11"/>
        <v>1977.9592470719122</v>
      </c>
      <c r="V85" s="23">
        <v>38169</v>
      </c>
      <c r="W85" s="22">
        <v>778.03</v>
      </c>
    </row>
    <row r="86" spans="3:23">
      <c r="C86" s="7">
        <v>41366</v>
      </c>
      <c r="D86" s="4">
        <v>3.1429672964285718E-3</v>
      </c>
      <c r="E86" s="4">
        <f t="shared" si="18"/>
        <v>1.0031429672964285</v>
      </c>
      <c r="F86" s="4" t="str">
        <f t="shared" si="13"/>
        <v/>
      </c>
      <c r="G86" s="4">
        <f t="shared" si="14"/>
        <v>1.0979443555967283</v>
      </c>
      <c r="H86" s="4">
        <f>G86/MAX(G$2:G85)-1</f>
        <v>-1.474562791782974E-2</v>
      </c>
      <c r="I86" s="9">
        <f t="shared" si="9"/>
        <v>1097.9443555967284</v>
      </c>
      <c r="K86" s="3"/>
      <c r="M86" s="7">
        <v>40633</v>
      </c>
      <c r="N86" s="8">
        <v>15833.911099999999</v>
      </c>
      <c r="O86" s="4">
        <f t="shared" si="15"/>
        <v>1.5528749325582458E-2</v>
      </c>
      <c r="P86" s="4">
        <f t="shared" si="16"/>
        <v>1.0155287493255825</v>
      </c>
      <c r="Q86" s="4" t="str">
        <f t="shared" si="10"/>
        <v/>
      </c>
      <c r="R86" s="4">
        <f t="shared" si="17"/>
        <v>2.0086744803959098</v>
      </c>
      <c r="S86" s="4">
        <f>R86/MAX(R$2:R85)-1</f>
        <v>-1.9397101838307118E-2</v>
      </c>
      <c r="T86" s="9">
        <f t="shared" si="11"/>
        <v>2008.6744803959098</v>
      </c>
      <c r="V86" s="23">
        <v>38170</v>
      </c>
      <c r="W86" s="22">
        <v>755.42</v>
      </c>
    </row>
    <row r="87" spans="3:23">
      <c r="C87" s="7">
        <v>41367</v>
      </c>
      <c r="D87" s="4">
        <v>1.1331061428571429E-4</v>
      </c>
      <c r="E87" s="4">
        <f t="shared" si="18"/>
        <v>1.0001133106142857</v>
      </c>
      <c r="F87" s="4" t="str">
        <f t="shared" si="13"/>
        <v/>
      </c>
      <c r="G87" s="4">
        <f t="shared" si="14"/>
        <v>1.0980687643461124</v>
      </c>
      <c r="H87" s="4">
        <f>G87/MAX(G$2:G86)-1</f>
        <v>-1.4633988139701404E-2</v>
      </c>
      <c r="I87" s="9">
        <f t="shared" si="9"/>
        <v>1098.0687643461124</v>
      </c>
      <c r="K87" s="3"/>
      <c r="M87" s="7">
        <v>40663</v>
      </c>
      <c r="N87" s="8">
        <v>16117.7739</v>
      </c>
      <c r="O87" s="4">
        <f t="shared" si="15"/>
        <v>1.7927522657368078E-2</v>
      </c>
      <c r="P87" s="4">
        <f t="shared" si="16"/>
        <v>1.0179275226573681</v>
      </c>
      <c r="Q87" s="4" t="str">
        <f t="shared" si="10"/>
        <v/>
      </c>
      <c r="R87" s="4">
        <f t="shared" si="17"/>
        <v>2.0446850376544847</v>
      </c>
      <c r="S87" s="4">
        <f>R87/MAX(R$2:R86)-1</f>
        <v>-1.8173211636324238E-3</v>
      </c>
      <c r="T87" s="9">
        <f t="shared" si="11"/>
        <v>2044.6850376544846</v>
      </c>
      <c r="V87" s="23">
        <v>38173</v>
      </c>
      <c r="W87" s="22">
        <v>756.72</v>
      </c>
    </row>
    <row r="88" spans="3:23">
      <c r="C88" s="7">
        <v>41368</v>
      </c>
      <c r="D88" s="4">
        <v>-1.0904574346491986E-2</v>
      </c>
      <c r="E88" s="4">
        <f t="shared" si="18"/>
        <v>0.98909542565350805</v>
      </c>
      <c r="F88" s="4">
        <f t="shared" si="13"/>
        <v>-1.0904574346491986E-2</v>
      </c>
      <c r="G88" s="4">
        <f t="shared" si="14"/>
        <v>1.0860947918677397</v>
      </c>
      <c r="H88" s="4">
        <f>G88/MAX(G$2:G87)-1</f>
        <v>-2.5378985074538285E-2</v>
      </c>
      <c r="I88" s="9">
        <f t="shared" si="9"/>
        <v>1086.0947918677398</v>
      </c>
      <c r="K88" s="3"/>
      <c r="M88" s="7">
        <v>40694</v>
      </c>
      <c r="N88" s="8">
        <v>15846.183000000001</v>
      </c>
      <c r="O88" s="4">
        <f t="shared" si="15"/>
        <v>-1.6850397684260776E-2</v>
      </c>
      <c r="P88" s="4">
        <f t="shared" si="16"/>
        <v>0.98314960231573922</v>
      </c>
      <c r="Q88" s="4">
        <f t="shared" si="10"/>
        <v>-1.6850397684260776E-2</v>
      </c>
      <c r="R88" s="4">
        <f t="shared" si="17"/>
        <v>2.0102312816309489</v>
      </c>
      <c r="S88" s="4">
        <f>R88/MAX(R$2:R87)-1</f>
        <v>-1.8637096263566022E-2</v>
      </c>
      <c r="T88" s="9">
        <f t="shared" si="11"/>
        <v>2010.2312816309488</v>
      </c>
      <c r="V88" s="23">
        <v>38174</v>
      </c>
      <c r="W88" s="22">
        <v>758.47</v>
      </c>
    </row>
    <row r="89" spans="3:23">
      <c r="C89" s="7">
        <v>41369</v>
      </c>
      <c r="D89" s="4">
        <v>-8.14077204028304E-3</v>
      </c>
      <c r="E89" s="4">
        <f t="shared" si="18"/>
        <v>0.99185922795971693</v>
      </c>
      <c r="F89" s="4">
        <f t="shared" si="13"/>
        <v>-8.14077204028304E-3</v>
      </c>
      <c r="G89" s="4">
        <f t="shared" si="14"/>
        <v>1.0772531417530058</v>
      </c>
      <c r="H89" s="4">
        <f>G89/MAX(G$2:G88)-1</f>
        <v>-3.3313152582715833E-2</v>
      </c>
      <c r="I89" s="9">
        <f t="shared" si="9"/>
        <v>1077.2531417530058</v>
      </c>
      <c r="K89" s="3"/>
      <c r="M89" s="7">
        <v>40724</v>
      </c>
      <c r="N89" s="8">
        <v>15653.6685</v>
      </c>
      <c r="O89" s="4">
        <f t="shared" si="15"/>
        <v>-1.2148950949260273E-2</v>
      </c>
      <c r="P89" s="4">
        <f t="shared" si="16"/>
        <v>0.98785104905073973</v>
      </c>
      <c r="Q89" s="4">
        <f t="shared" si="10"/>
        <v>-1.2148950949260273E-2</v>
      </c>
      <c r="R89" s="4">
        <f t="shared" si="17"/>
        <v>1.9858090803937458</v>
      </c>
      <c r="S89" s="4">
        <f>R89/MAX(R$2:R88)-1</f>
        <v>-3.055962604448359E-2</v>
      </c>
      <c r="T89" s="9">
        <f t="shared" si="11"/>
        <v>1985.8090803937457</v>
      </c>
      <c r="V89" s="23">
        <v>38175</v>
      </c>
      <c r="W89" s="22">
        <v>761.88</v>
      </c>
    </row>
    <row r="90" spans="3:23">
      <c r="C90" s="7">
        <v>41372</v>
      </c>
      <c r="D90" s="4">
        <v>-2.2020889462878029E-3</v>
      </c>
      <c r="E90" s="4">
        <f t="shared" si="18"/>
        <v>0.99779791105371218</v>
      </c>
      <c r="F90" s="4">
        <f t="shared" si="13"/>
        <v>-2.2020889462878029E-3</v>
      </c>
      <c r="G90" s="4">
        <f t="shared" si="14"/>
        <v>1.0748809345171977</v>
      </c>
      <c r="H90" s="4">
        <f>G90/MAX(G$2:G89)-1</f>
        <v>-3.5441883003935248E-2</v>
      </c>
      <c r="I90" s="9">
        <f t="shared" si="9"/>
        <v>1074.8809345171976</v>
      </c>
      <c r="K90" s="3"/>
      <c r="M90" s="7">
        <v>40755</v>
      </c>
      <c r="N90" s="8">
        <v>15702.0165</v>
      </c>
      <c r="O90" s="4">
        <f t="shared" si="15"/>
        <v>3.0886050768226259E-3</v>
      </c>
      <c r="P90" s="4">
        <f t="shared" si="16"/>
        <v>1.0030886050768226</v>
      </c>
      <c r="Q90" s="4" t="str">
        <f t="shared" si="10"/>
        <v/>
      </c>
      <c r="R90" s="4">
        <f t="shared" si="17"/>
        <v>1.9919424604010505</v>
      </c>
      <c r="S90" s="4">
        <f>R90/MAX(R$2:R89)-1</f>
        <v>-2.7565407583807766E-2</v>
      </c>
      <c r="T90" s="9">
        <f t="shared" si="11"/>
        <v>1991.9424604010505</v>
      </c>
      <c r="V90" s="23">
        <v>38176</v>
      </c>
      <c r="W90" s="22">
        <v>743.64</v>
      </c>
    </row>
    <row r="91" spans="3:23">
      <c r="C91" s="7">
        <v>41373</v>
      </c>
      <c r="D91" s="4">
        <v>6.3061396043823294E-3</v>
      </c>
      <c r="E91" s="4">
        <f t="shared" si="18"/>
        <v>1.0063061396043824</v>
      </c>
      <c r="F91" s="4" t="str">
        <f t="shared" si="13"/>
        <v/>
      </c>
      <c r="G91" s="4">
        <f t="shared" si="14"/>
        <v>1.0816592837483521</v>
      </c>
      <c r="H91" s="4">
        <f>G91/MAX(G$2:G90)-1</f>
        <v>-2.9359244861617895E-2</v>
      </c>
      <c r="I91" s="9">
        <f t="shared" si="9"/>
        <v>1081.659283748352</v>
      </c>
      <c r="K91" s="3"/>
      <c r="M91" s="7">
        <v>40786</v>
      </c>
      <c r="N91" s="8">
        <v>14867.4437</v>
      </c>
      <c r="O91" s="4">
        <f t="shared" si="15"/>
        <v>-5.315067653890182E-2</v>
      </c>
      <c r="P91" s="4">
        <f t="shared" si="16"/>
        <v>0.94684932346109818</v>
      </c>
      <c r="Q91" s="4">
        <f t="shared" si="10"/>
        <v>-5.315067653890182E-2</v>
      </c>
      <c r="R91" s="4">
        <f t="shared" si="17"/>
        <v>1.88606937100417</v>
      </c>
      <c r="S91" s="4">
        <f>R91/MAX(R$2:R90)-1</f>
        <v>-7.9250964060559648E-2</v>
      </c>
      <c r="T91" s="9">
        <f t="shared" si="11"/>
        <v>1886.0693710041701</v>
      </c>
      <c r="V91" s="23">
        <v>38177</v>
      </c>
      <c r="W91" s="22">
        <v>747.46</v>
      </c>
    </row>
    <row r="92" spans="3:23">
      <c r="C92" s="7">
        <v>41374</v>
      </c>
      <c r="D92" s="4">
        <v>5.8116105543336433E-3</v>
      </c>
      <c r="E92" s="4">
        <f t="shared" si="18"/>
        <v>1.0058116105543335</v>
      </c>
      <c r="F92" s="4" t="str">
        <f t="shared" si="13"/>
        <v/>
      </c>
      <c r="G92" s="4">
        <f t="shared" si="14"/>
        <v>1.0879454662579768</v>
      </c>
      <c r="H92" s="4">
        <f>G92/MAX(G$2:G91)-1</f>
        <v>-2.3718258804589443E-2</v>
      </c>
      <c r="I92" s="9">
        <f t="shared" si="9"/>
        <v>1087.9454662579769</v>
      </c>
      <c r="K92" s="3"/>
      <c r="M92" s="7">
        <v>40816</v>
      </c>
      <c r="N92" s="8">
        <v>13693.221100000001</v>
      </c>
      <c r="O92" s="4">
        <f t="shared" si="15"/>
        <v>-7.8979454954989925E-2</v>
      </c>
      <c r="P92" s="4">
        <f t="shared" si="16"/>
        <v>0.92102054504501008</v>
      </c>
      <c r="Q92" s="4">
        <f t="shared" si="10"/>
        <v>-7.8979454954989925E-2</v>
      </c>
      <c r="R92" s="4">
        <f t="shared" si="17"/>
        <v>1.73710864007496</v>
      </c>
      <c r="S92" s="4">
        <f>R92/MAX(R$2:R91)-1</f>
        <v>-0.15197122106938898</v>
      </c>
      <c r="T92" s="9">
        <f t="shared" si="11"/>
        <v>1737.10864007496</v>
      </c>
      <c r="V92" s="23">
        <v>38180</v>
      </c>
      <c r="W92" s="22">
        <v>746.27</v>
      </c>
    </row>
    <row r="93" spans="3:23">
      <c r="C93" s="7">
        <v>41375</v>
      </c>
      <c r="D93" s="4">
        <v>1.1250181338146809E-2</v>
      </c>
      <c r="E93" s="4">
        <f t="shared" si="18"/>
        <v>1.0112501813381467</v>
      </c>
      <c r="F93" s="4" t="str">
        <f t="shared" si="13"/>
        <v/>
      </c>
      <c r="G93" s="4">
        <f t="shared" si="14"/>
        <v>1.1001850500393937</v>
      </c>
      <c r="H93" s="4">
        <f>G93/MAX(G$2:G92)-1</f>
        <v>-1.2734912179019342E-2</v>
      </c>
      <c r="I93" s="9">
        <f t="shared" si="9"/>
        <v>1100.1850500393937</v>
      </c>
      <c r="K93" s="3"/>
      <c r="M93" s="7">
        <v>40847</v>
      </c>
      <c r="N93" s="8">
        <v>14329.8377</v>
      </c>
      <c r="O93" s="4">
        <f t="shared" si="15"/>
        <v>4.6491369368161228E-2</v>
      </c>
      <c r="P93" s="4">
        <f t="shared" si="16"/>
        <v>1.0464913693681612</v>
      </c>
      <c r="Q93" s="4" t="str">
        <f t="shared" si="10"/>
        <v/>
      </c>
      <c r="R93" s="4">
        <f t="shared" si="17"/>
        <v>1.8178691994933092</v>
      </c>
      <c r="S93" s="4">
        <f>R93/MAX(R$2:R92)-1</f>
        <v>-0.11254520187329531</v>
      </c>
      <c r="T93" s="9">
        <f t="shared" si="11"/>
        <v>1817.8691994933092</v>
      </c>
      <c r="V93" s="23">
        <v>38181</v>
      </c>
      <c r="W93" s="22">
        <v>750.95</v>
      </c>
    </row>
    <row r="94" spans="3:23">
      <c r="C94" s="7">
        <v>41376</v>
      </c>
      <c r="D94" s="14">
        <v>2.2920652376135341E-3</v>
      </c>
      <c r="E94" s="8">
        <f t="shared" si="18"/>
        <v>1.0022920652376135</v>
      </c>
      <c r="F94" s="8" t="str">
        <f t="shared" si="13"/>
        <v/>
      </c>
      <c r="G94" s="8"/>
      <c r="H94" s="9"/>
      <c r="I94" s="9">
        <v>1884.5151026565786</v>
      </c>
      <c r="K94" s="3"/>
      <c r="M94" s="17">
        <v>40877</v>
      </c>
      <c r="N94" s="18">
        <v>13771.3662</v>
      </c>
      <c r="O94" s="14">
        <v>0</v>
      </c>
      <c r="P94" s="4">
        <f t="shared" si="16"/>
        <v>1</v>
      </c>
      <c r="Q94" s="4" t="str">
        <f t="shared" si="10"/>
        <v/>
      </c>
      <c r="R94" s="4">
        <f t="shared" si="17"/>
        <v>1.8178691994933092</v>
      </c>
      <c r="S94" s="4">
        <f>R94/MAX(R$2:R93)-1</f>
        <v>-0.11254520187329531</v>
      </c>
      <c r="T94" s="9">
        <f t="shared" si="11"/>
        <v>1817.8691994933092</v>
      </c>
      <c r="V94" s="23">
        <v>38182</v>
      </c>
      <c r="W94" s="22">
        <v>736.57</v>
      </c>
    </row>
    <row r="95" spans="3:23">
      <c r="C95" s="7">
        <v>41379</v>
      </c>
      <c r="D95" s="14">
        <v>7.3941686664285716E-3</v>
      </c>
      <c r="E95" s="8">
        <f t="shared" si="18"/>
        <v>1.0073941686664285</v>
      </c>
      <c r="F95" s="8" t="str">
        <f t="shared" si="13"/>
        <v/>
      </c>
      <c r="G95" s="8"/>
      <c r="H95" s="9"/>
      <c r="I95" s="9">
        <v>1884.5151026565786</v>
      </c>
      <c r="K95" s="3"/>
      <c r="M95" s="17">
        <v>40908</v>
      </c>
      <c r="N95" s="18">
        <v>13488.218000000001</v>
      </c>
      <c r="O95" s="14">
        <v>0</v>
      </c>
      <c r="P95" s="4">
        <f t="shared" si="16"/>
        <v>1</v>
      </c>
      <c r="Q95" s="4" t="str">
        <f t="shared" si="10"/>
        <v/>
      </c>
      <c r="R95" s="4">
        <f t="shared" si="17"/>
        <v>1.8178691994933092</v>
      </c>
      <c r="S95" s="4">
        <f>R95/MAX(R$2:R94)-1</f>
        <v>-0.11254520187329531</v>
      </c>
      <c r="T95" s="9">
        <f t="shared" si="11"/>
        <v>1817.8691994933092</v>
      </c>
      <c r="V95" s="23">
        <v>38183</v>
      </c>
      <c r="W95" s="22">
        <v>732.74</v>
      </c>
    </row>
    <row r="96" spans="3:23">
      <c r="C96" s="7">
        <v>41380</v>
      </c>
      <c r="D96" s="14">
        <v>-7.6838114446576436E-3</v>
      </c>
      <c r="E96" s="8">
        <f t="shared" si="18"/>
        <v>0.99231618855534232</v>
      </c>
      <c r="F96" s="8">
        <f t="shared" si="13"/>
        <v>-7.6838114446576436E-3</v>
      </c>
      <c r="G96" s="8"/>
      <c r="H96" s="9"/>
      <c r="I96" s="9">
        <v>1884.5151026565786</v>
      </c>
      <c r="K96" s="3"/>
      <c r="M96" s="17">
        <v>40939</v>
      </c>
      <c r="N96" s="18">
        <v>14141.683999999999</v>
      </c>
      <c r="O96" s="14">
        <v>0</v>
      </c>
      <c r="P96" s="4">
        <f t="shared" si="16"/>
        <v>1</v>
      </c>
      <c r="Q96" s="4" t="str">
        <f t="shared" si="10"/>
        <v/>
      </c>
      <c r="R96" s="4">
        <f t="shared" si="17"/>
        <v>1.8178691994933092</v>
      </c>
      <c r="S96" s="4">
        <f>R96/MAX(R$2:R95)-1</f>
        <v>-0.11254520187329531</v>
      </c>
      <c r="T96" s="9">
        <f t="shared" si="11"/>
        <v>1817.8691994933092</v>
      </c>
      <c r="V96" s="23">
        <v>38184</v>
      </c>
      <c r="W96" s="22">
        <v>739.39</v>
      </c>
    </row>
    <row r="97" spans="3:23">
      <c r="C97" s="7">
        <v>41381</v>
      </c>
      <c r="D97" s="14">
        <v>8.9665896404500002E-5</v>
      </c>
      <c r="E97" s="8">
        <f t="shared" si="18"/>
        <v>1.0000896658964045</v>
      </c>
      <c r="F97" s="8" t="str">
        <f t="shared" si="13"/>
        <v/>
      </c>
      <c r="G97" s="8"/>
      <c r="H97" s="9"/>
      <c r="I97" s="9">
        <v>1884.5151026565786</v>
      </c>
      <c r="K97" s="3"/>
      <c r="M97" s="17">
        <v>40968</v>
      </c>
      <c r="N97" s="18">
        <v>14697.330400000001</v>
      </c>
      <c r="O97" s="14">
        <v>0</v>
      </c>
      <c r="P97" s="4">
        <f t="shared" si="16"/>
        <v>1</v>
      </c>
      <c r="Q97" s="4" t="str">
        <f t="shared" si="10"/>
        <v/>
      </c>
      <c r="R97" s="4">
        <f t="shared" si="17"/>
        <v>1.8178691994933092</v>
      </c>
      <c r="S97" s="4">
        <f>R97/MAX(R$2:R96)-1</f>
        <v>-0.11254520187329531</v>
      </c>
      <c r="T97" s="9">
        <f t="shared" si="11"/>
        <v>1817.8691994933092</v>
      </c>
      <c r="V97" s="23">
        <v>38187</v>
      </c>
      <c r="W97" s="22">
        <v>750.4</v>
      </c>
    </row>
    <row r="98" spans="3:23">
      <c r="C98" s="7">
        <v>41382</v>
      </c>
      <c r="D98" s="14">
        <v>1.2760644013959558E-4</v>
      </c>
      <c r="E98" s="8">
        <f t="shared" si="18"/>
        <v>1.0001276064401396</v>
      </c>
      <c r="F98" s="8" t="str">
        <f t="shared" si="13"/>
        <v/>
      </c>
      <c r="G98" s="8"/>
      <c r="H98" s="9"/>
      <c r="I98" s="9">
        <v>1884.5151026565786</v>
      </c>
      <c r="K98" s="3"/>
      <c r="M98" s="17">
        <v>40999</v>
      </c>
      <c r="N98" s="18">
        <v>14474.1283</v>
      </c>
      <c r="O98" s="14">
        <v>0</v>
      </c>
      <c r="P98" s="4">
        <f t="shared" si="16"/>
        <v>1</v>
      </c>
      <c r="Q98" s="4" t="str">
        <f t="shared" si="10"/>
        <v/>
      </c>
      <c r="R98" s="4">
        <f t="shared" si="17"/>
        <v>1.8178691994933092</v>
      </c>
      <c r="S98" s="4">
        <f>R98/MAX(R$2:R97)-1</f>
        <v>-0.11254520187329531</v>
      </c>
      <c r="T98" s="9">
        <f t="shared" si="11"/>
        <v>1817.8691994933092</v>
      </c>
      <c r="V98" s="23">
        <v>38188</v>
      </c>
      <c r="W98" s="22">
        <v>737</v>
      </c>
    </row>
    <row r="99" spans="3:23">
      <c r="C99" s="7">
        <v>41383</v>
      </c>
      <c r="D99" s="14">
        <v>-1.0860074156717643E-2</v>
      </c>
      <c r="E99" s="8">
        <f t="shared" si="18"/>
        <v>0.98913992584328236</v>
      </c>
      <c r="F99" s="8">
        <f t="shared" si="13"/>
        <v>-1.0860074156717643E-2</v>
      </c>
      <c r="G99" s="8"/>
      <c r="H99" s="9"/>
      <c r="I99" s="9">
        <v>1884.5151026565786</v>
      </c>
      <c r="K99" s="3"/>
      <c r="M99" s="17">
        <v>41029</v>
      </c>
      <c r="N99" s="18">
        <v>14370.9308</v>
      </c>
      <c r="O99" s="14">
        <v>0</v>
      </c>
      <c r="P99" s="4">
        <f t="shared" si="16"/>
        <v>1</v>
      </c>
      <c r="Q99" s="4" t="str">
        <f t="shared" si="10"/>
        <v/>
      </c>
      <c r="R99" s="4">
        <f t="shared" si="17"/>
        <v>1.8178691994933092</v>
      </c>
      <c r="S99" s="4">
        <f>R99/MAX(R$2:R98)-1</f>
        <v>-0.11254520187329531</v>
      </c>
      <c r="T99" s="9">
        <f t="shared" si="11"/>
        <v>1817.8691994933092</v>
      </c>
      <c r="V99" s="23">
        <v>38189</v>
      </c>
      <c r="W99" s="22">
        <v>753.32</v>
      </c>
    </row>
    <row r="100" spans="3:23">
      <c r="C100" s="7">
        <v>41386</v>
      </c>
      <c r="D100" s="14">
        <v>1.5662819219396214E-2</v>
      </c>
      <c r="E100" s="8">
        <f t="shared" si="18"/>
        <v>1.0156628192193962</v>
      </c>
      <c r="F100" s="8" t="str">
        <f t="shared" si="13"/>
        <v/>
      </c>
      <c r="G100" s="8"/>
      <c r="H100" s="9"/>
      <c r="I100" s="9">
        <v>1884.5151026565786</v>
      </c>
      <c r="K100" s="3"/>
      <c r="M100" s="17">
        <v>41060</v>
      </c>
      <c r="N100" s="18">
        <v>13499.0867</v>
      </c>
      <c r="O100" s="14">
        <v>0</v>
      </c>
      <c r="P100" s="4">
        <f t="shared" si="16"/>
        <v>1</v>
      </c>
      <c r="Q100" s="4" t="str">
        <f t="shared" si="10"/>
        <v/>
      </c>
      <c r="R100" s="4">
        <f t="shared" si="17"/>
        <v>1.8178691994933092</v>
      </c>
      <c r="S100" s="4">
        <f>R100/MAX(R$2:R99)-1</f>
        <v>-0.11254520187329531</v>
      </c>
      <c r="T100" s="9">
        <f t="shared" si="11"/>
        <v>1817.8691994933092</v>
      </c>
      <c r="V100" s="23">
        <v>38190</v>
      </c>
      <c r="W100" s="22">
        <v>742.63</v>
      </c>
    </row>
    <row r="101" spans="3:23">
      <c r="C101" s="7">
        <v>41387</v>
      </c>
      <c r="D101" s="14">
        <v>-1.2265010737153678E-2</v>
      </c>
      <c r="E101" s="8">
        <f t="shared" si="18"/>
        <v>0.98773498926284631</v>
      </c>
      <c r="F101" s="8">
        <f t="shared" si="13"/>
        <v>-1.2265010737153678E-2</v>
      </c>
      <c r="G101" s="8"/>
      <c r="H101" s="9"/>
      <c r="I101" s="9">
        <v>1884.5151026565786</v>
      </c>
      <c r="K101" s="3"/>
      <c r="M101" s="17">
        <v>41090</v>
      </c>
      <c r="N101" s="18">
        <v>13592.072700000001</v>
      </c>
      <c r="O101" s="14">
        <v>0</v>
      </c>
      <c r="P101" s="4">
        <f t="shared" si="16"/>
        <v>1</v>
      </c>
      <c r="Q101" s="4" t="str">
        <f t="shared" si="10"/>
        <v/>
      </c>
      <c r="R101" s="4">
        <f t="shared" si="17"/>
        <v>1.8178691994933092</v>
      </c>
      <c r="S101" s="4">
        <f>R101/MAX(R$2:R100)-1</f>
        <v>-0.11254520187329531</v>
      </c>
      <c r="T101" s="9">
        <f t="shared" si="11"/>
        <v>1817.8691994933092</v>
      </c>
      <c r="V101" s="23">
        <v>38191</v>
      </c>
      <c r="W101" s="22">
        <v>737.51</v>
      </c>
    </row>
    <row r="102" spans="3:23">
      <c r="C102" s="7">
        <v>41388</v>
      </c>
      <c r="D102" s="14">
        <v>2.2950304367426639E-2</v>
      </c>
      <c r="E102" s="8">
        <f t="shared" si="18"/>
        <v>1.0229503043674266</v>
      </c>
      <c r="F102" s="8" t="str">
        <f t="shared" si="13"/>
        <v/>
      </c>
      <c r="G102" s="8"/>
      <c r="H102" s="9"/>
      <c r="I102" s="9">
        <v>1884.5151026565786</v>
      </c>
      <c r="K102" s="3"/>
      <c r="M102" s="17">
        <v>41121</v>
      </c>
      <c r="N102" s="18">
        <v>13669.143400000001</v>
      </c>
      <c r="O102" s="14">
        <v>0</v>
      </c>
      <c r="P102" s="4">
        <f t="shared" si="16"/>
        <v>1</v>
      </c>
      <c r="Q102" s="4" t="str">
        <f t="shared" si="10"/>
        <v/>
      </c>
      <c r="R102" s="4">
        <f t="shared" si="17"/>
        <v>1.8178691994933092</v>
      </c>
      <c r="S102" s="4">
        <f>R102/MAX(R$2:R101)-1</f>
        <v>-0.11254520187329531</v>
      </c>
      <c r="T102" s="9">
        <f t="shared" si="11"/>
        <v>1817.8691994933092</v>
      </c>
      <c r="V102" s="23">
        <v>38194</v>
      </c>
      <c r="W102" s="22">
        <v>736.21</v>
      </c>
    </row>
    <row r="103" spans="3:23">
      <c r="C103" s="7">
        <v>41389</v>
      </c>
      <c r="D103" s="14">
        <v>-7.0996908556374702E-3</v>
      </c>
      <c r="E103" s="8">
        <f t="shared" si="18"/>
        <v>0.99290030914436256</v>
      </c>
      <c r="F103" s="8">
        <f t="shared" si="13"/>
        <v>-7.0996908556374702E-3</v>
      </c>
      <c r="G103" s="8"/>
      <c r="H103" s="9"/>
      <c r="I103" s="9">
        <v>1884.5151026565786</v>
      </c>
      <c r="K103" s="3"/>
      <c r="M103" s="17">
        <v>41152</v>
      </c>
      <c r="N103" s="18">
        <v>13770.426100000001</v>
      </c>
      <c r="O103" s="14">
        <v>0</v>
      </c>
      <c r="P103" s="4">
        <f t="shared" si="16"/>
        <v>1</v>
      </c>
      <c r="Q103" s="4" t="str">
        <f t="shared" si="10"/>
        <v/>
      </c>
      <c r="R103" s="4">
        <f t="shared" si="17"/>
        <v>1.8178691994933092</v>
      </c>
      <c r="S103" s="4">
        <f>R103/MAX(R$2:R102)-1</f>
        <v>-0.11254520187329531</v>
      </c>
      <c r="T103" s="9">
        <f t="shared" si="11"/>
        <v>1817.8691994933092</v>
      </c>
      <c r="V103" s="23">
        <v>38195</v>
      </c>
      <c r="W103" s="22">
        <v>738.51</v>
      </c>
    </row>
    <row r="104" spans="3:23">
      <c r="C104" s="7">
        <v>41390</v>
      </c>
      <c r="D104" s="12">
        <v>-4.7983022310523499E-3</v>
      </c>
      <c r="E104" s="4">
        <f>1+D104</f>
        <v>0.99520169776894762</v>
      </c>
      <c r="F104" s="4">
        <f>IF(D104&lt;0,D104,"")</f>
        <v>-4.7983022310523499E-3</v>
      </c>
      <c r="G104" s="4">
        <f>G93*E104</f>
        <v>1.0949060296592192</v>
      </c>
      <c r="H104" s="4">
        <f>G104/MAX(G$2:G93)-1</f>
        <v>-1.7472108452550872E-2</v>
      </c>
      <c r="I104" s="9">
        <f t="shared" ref="I104:I131" si="19">1000*G104</f>
        <v>1094.9060296592193</v>
      </c>
      <c r="K104" s="3"/>
      <c r="M104" s="7">
        <v>41182</v>
      </c>
      <c r="N104" s="8">
        <v>14184.1155</v>
      </c>
      <c r="O104" s="4">
        <f t="shared" ref="O104:O122" si="20">N104/N103-1</f>
        <v>3.0041873577172806E-2</v>
      </c>
      <c r="P104" s="4">
        <f t="shared" si="16"/>
        <v>1.0300418735771728</v>
      </c>
      <c r="Q104" s="4" t="str">
        <f t="shared" si="10"/>
        <v/>
      </c>
      <c r="R104" s="4">
        <f t="shared" si="17"/>
        <v>1.8724813961643234</v>
      </c>
      <c r="S104" s="4">
        <f>R104/MAX(R$2:R103)-1</f>
        <v>-8.5884397022517489E-2</v>
      </c>
      <c r="T104" s="9">
        <f t="shared" si="11"/>
        <v>1872.4813961643233</v>
      </c>
      <c r="V104" s="23">
        <v>38196</v>
      </c>
      <c r="W104" s="22">
        <v>744.42</v>
      </c>
    </row>
    <row r="105" spans="3:23">
      <c r="C105" s="7">
        <v>41393</v>
      </c>
      <c r="D105" s="12">
        <v>-1.4861145634878956E-2</v>
      </c>
      <c r="E105" s="4">
        <f t="shared" ref="E105:E158" si="21">1+D105</f>
        <v>0.98513885436512105</v>
      </c>
      <c r="F105" s="4">
        <f t="shared" ref="F105:F131" si="22">IF(D105&lt;0,D105,"")</f>
        <v>-1.4861145634878956E-2</v>
      </c>
      <c r="G105" s="4">
        <f>E105*G104</f>
        <v>1.0786344716959464</v>
      </c>
      <c r="H105" s="4">
        <f>G105/MAX(G$2:G104)-1</f>
        <v>-3.2073598539168136E-2</v>
      </c>
      <c r="I105" s="9">
        <f t="shared" si="19"/>
        <v>1078.6344716959463</v>
      </c>
      <c r="K105" s="3"/>
      <c r="M105" s="7">
        <v>41213</v>
      </c>
      <c r="N105" s="8">
        <v>14207.518099999999</v>
      </c>
      <c r="O105" s="4">
        <f t="shared" si="20"/>
        <v>1.6499160627956311E-3</v>
      </c>
      <c r="P105" s="4">
        <f t="shared" si="16"/>
        <v>1.0016499160627956</v>
      </c>
      <c r="Q105" s="4" t="str">
        <f t="shared" si="10"/>
        <v/>
      </c>
      <c r="R105" s="4">
        <f t="shared" si="17"/>
        <v>1.8755708332971408</v>
      </c>
      <c r="S105" s="4">
        <f>R105/MAX(R$2:R104)-1</f>
        <v>-8.4376183005912875E-2</v>
      </c>
      <c r="T105" s="9">
        <f t="shared" si="11"/>
        <v>1875.5708332971408</v>
      </c>
      <c r="V105" s="23">
        <v>38197</v>
      </c>
      <c r="W105" s="22">
        <v>730.61</v>
      </c>
    </row>
    <row r="106" spans="3:23">
      <c r="C106" s="7">
        <v>41394</v>
      </c>
      <c r="D106" s="12">
        <v>2.1547471142767265E-2</v>
      </c>
      <c r="E106" s="4">
        <f t="shared" si="21"/>
        <v>1.0215474711427672</v>
      </c>
      <c r="F106" s="4" t="str">
        <f t="shared" si="22"/>
        <v/>
      </c>
      <c r="G106" s="4">
        <f t="shared" ref="G106:G158" si="23">E106*G105</f>
        <v>1.1018763168484087</v>
      </c>
      <c r="H106" s="4">
        <f>G106/MAX(G$2:G105)-1</f>
        <v>-1.1217232335368421E-2</v>
      </c>
      <c r="I106" s="9">
        <f t="shared" si="19"/>
        <v>1101.8763168484088</v>
      </c>
      <c r="K106" s="3"/>
      <c r="M106" s="7">
        <v>41243</v>
      </c>
      <c r="N106" s="8">
        <v>14383.3413</v>
      </c>
      <c r="O106" s="4">
        <f t="shared" si="20"/>
        <v>1.2375363435222386E-2</v>
      </c>
      <c r="P106" s="4">
        <f t="shared" si="16"/>
        <v>1.0123753634352224</v>
      </c>
      <c r="Q106" s="4" t="str">
        <f t="shared" si="10"/>
        <v/>
      </c>
      <c r="R106" s="4">
        <f t="shared" si="17"/>
        <v>1.8987817040076957</v>
      </c>
      <c r="S106" s="4">
        <f>R106/MAX(R$2:R105)-1</f>
        <v>-7.3045005500665505E-2</v>
      </c>
      <c r="T106" s="9">
        <f t="shared" si="11"/>
        <v>1898.7817040076957</v>
      </c>
      <c r="V106" s="23">
        <v>38198</v>
      </c>
      <c r="W106" s="22">
        <v>735.34</v>
      </c>
    </row>
    <row r="107" spans="3:23">
      <c r="C107" s="7">
        <v>41395</v>
      </c>
      <c r="D107" s="12">
        <v>5.1295641552862705E-3</v>
      </c>
      <c r="E107" s="4">
        <f t="shared" si="21"/>
        <v>1.0051295641552862</v>
      </c>
      <c r="F107" s="4" t="str">
        <f t="shared" si="22"/>
        <v/>
      </c>
      <c r="G107" s="4">
        <f t="shared" si="23"/>
        <v>1.1075284621068731</v>
      </c>
      <c r="H107" s="4">
        <f>G107/MAX(G$2:G106)-1</f>
        <v>-6.1452076929913169E-3</v>
      </c>
      <c r="I107" s="9">
        <f t="shared" si="19"/>
        <v>1107.5284621068731</v>
      </c>
      <c r="K107" s="3"/>
      <c r="M107" s="7">
        <v>41274</v>
      </c>
      <c r="N107" s="8">
        <v>14886.888300000001</v>
      </c>
      <c r="O107" s="4">
        <f t="shared" si="20"/>
        <v>3.5009042022801751E-2</v>
      </c>
      <c r="P107" s="4">
        <f t="shared" si="16"/>
        <v>1.0350090420228018</v>
      </c>
      <c r="Q107" s="4" t="str">
        <f t="shared" si="10"/>
        <v/>
      </c>
      <c r="R107" s="4">
        <f t="shared" si="17"/>
        <v>1.9652562324754284</v>
      </c>
      <c r="S107" s="4">
        <f>R107/MAX(R$2:R106)-1</f>
        <v>-4.0593199144992265E-2</v>
      </c>
      <c r="T107" s="9">
        <f t="shared" si="11"/>
        <v>1965.2562324754283</v>
      </c>
      <c r="V107" s="23">
        <v>38201</v>
      </c>
      <c r="W107" s="22">
        <v>719.59</v>
      </c>
    </row>
    <row r="108" spans="3:23">
      <c r="C108" s="7">
        <v>41396</v>
      </c>
      <c r="D108" s="12">
        <v>-1.6816719375781393E-2</v>
      </c>
      <c r="E108" s="4">
        <f t="shared" si="21"/>
        <v>0.98318328062421856</v>
      </c>
      <c r="F108" s="4">
        <f t="shared" si="22"/>
        <v>-1.6816719375781393E-2</v>
      </c>
      <c r="G108" s="4">
        <f t="shared" si="23"/>
        <v>1.088903466758931</v>
      </c>
      <c r="H108" s="4">
        <f>G108/MAX(G$2:G107)-1</f>
        <v>-2.2858584835493745E-2</v>
      </c>
      <c r="I108" s="9">
        <f t="shared" si="19"/>
        <v>1088.903466758931</v>
      </c>
      <c r="K108" s="3"/>
      <c r="M108" s="7">
        <v>41305</v>
      </c>
      <c r="N108" s="8">
        <v>15390.7592</v>
      </c>
      <c r="O108" s="4">
        <f t="shared" si="20"/>
        <v>3.3846623273179333E-2</v>
      </c>
      <c r="P108" s="4">
        <f t="shared" si="16"/>
        <v>1.0338466232731793</v>
      </c>
      <c r="Q108" s="4" t="str">
        <f t="shared" si="10"/>
        <v/>
      </c>
      <c r="R108" s="4">
        <f t="shared" si="17"/>
        <v>2.0317735198112921</v>
      </c>
      <c r="S108" s="4">
        <f>R108/MAX(R$2:R107)-1</f>
        <v>-8.1205185907265998E-3</v>
      </c>
      <c r="T108" s="9">
        <f t="shared" si="11"/>
        <v>2031.7735198112921</v>
      </c>
      <c r="V108" s="23">
        <v>38202</v>
      </c>
      <c r="W108" s="22">
        <v>726.44</v>
      </c>
    </row>
    <row r="109" spans="3:23">
      <c r="C109" s="7">
        <v>41397</v>
      </c>
      <c r="D109" s="12">
        <v>8.8274683535714292E-6</v>
      </c>
      <c r="E109" s="4">
        <f t="shared" si="21"/>
        <v>1.0000088274683536</v>
      </c>
      <c r="F109" s="4" t="str">
        <f t="shared" si="22"/>
        <v/>
      </c>
      <c r="G109" s="4">
        <f t="shared" si="23"/>
        <v>1.088913079019824</v>
      </c>
      <c r="H109" s="4">
        <f>G109/MAX(G$2:G108)-1</f>
        <v>-2.2849959150574306E-2</v>
      </c>
      <c r="I109" s="9">
        <f t="shared" si="19"/>
        <v>1088.913079019824</v>
      </c>
      <c r="K109" s="3"/>
      <c r="M109" s="7">
        <v>41333</v>
      </c>
      <c r="N109" s="8">
        <v>15376.785400000001</v>
      </c>
      <c r="O109" s="4">
        <f t="shared" si="20"/>
        <v>-9.0793441820591347E-4</v>
      </c>
      <c r="P109" s="4">
        <f t="shared" si="16"/>
        <v>0.99909206558179409</v>
      </c>
      <c r="Q109" s="4">
        <f t="shared" si="10"/>
        <v>-9.0793441820591347E-4</v>
      </c>
      <c r="R109" s="4">
        <f t="shared" si="17"/>
        <v>2.0299288027026559</v>
      </c>
      <c r="S109" s="4">
        <f>R109/MAX(R$2:R108)-1</f>
        <v>-9.0210801106104244E-3</v>
      </c>
      <c r="T109" s="9">
        <f t="shared" si="11"/>
        <v>2029.928802702656</v>
      </c>
      <c r="V109" s="23">
        <v>38203</v>
      </c>
      <c r="W109" s="22">
        <v>729.41</v>
      </c>
    </row>
    <row r="110" spans="3:23">
      <c r="C110" s="7">
        <v>41400</v>
      </c>
      <c r="D110" s="12">
        <v>3.1350443968820312E-3</v>
      </c>
      <c r="E110" s="4">
        <f t="shared" si="21"/>
        <v>1.0031350443968821</v>
      </c>
      <c r="F110" s="4" t="str">
        <f t="shared" si="22"/>
        <v/>
      </c>
      <c r="G110" s="4">
        <f t="shared" si="23"/>
        <v>1.0923268698668966</v>
      </c>
      <c r="H110" s="4">
        <f>G110/MAX(G$2:G109)-1</f>
        <v>-1.9786550390096358E-2</v>
      </c>
      <c r="I110" s="9">
        <f t="shared" si="19"/>
        <v>1092.3268698668967</v>
      </c>
      <c r="K110" s="3"/>
      <c r="M110" s="7">
        <v>41364</v>
      </c>
      <c r="N110" s="8">
        <v>15257.921</v>
      </c>
      <c r="O110" s="4">
        <f t="shared" si="20"/>
        <v>-7.7301202369645106E-3</v>
      </c>
      <c r="P110" s="4">
        <f t="shared" si="16"/>
        <v>0.99226987976303549</v>
      </c>
      <c r="Q110" s="4">
        <f t="shared" si="10"/>
        <v>-7.7301202369645106E-3</v>
      </c>
      <c r="R110" s="4">
        <f t="shared" si="17"/>
        <v>2.0142372089852869</v>
      </c>
      <c r="S110" s="4">
        <f>R110/MAX(R$2:R109)-1</f>
        <v>-1.6681466313652638E-2</v>
      </c>
      <c r="T110" s="9">
        <f t="shared" si="11"/>
        <v>2014.237208985287</v>
      </c>
      <c r="V110" s="23">
        <v>38204</v>
      </c>
      <c r="W110" s="22">
        <v>743.35</v>
      </c>
    </row>
    <row r="111" spans="3:23">
      <c r="C111" s="7">
        <v>41401</v>
      </c>
      <c r="D111" s="12">
        <v>8.1927533032214294E-3</v>
      </c>
      <c r="E111" s="4">
        <f t="shared" si="21"/>
        <v>1.0081927533032213</v>
      </c>
      <c r="F111" s="4" t="str">
        <f t="shared" si="22"/>
        <v/>
      </c>
      <c r="G111" s="4">
        <f t="shared" si="23"/>
        <v>1.101276034438196</v>
      </c>
      <c r="H111" s="4">
        <f>G111/MAX(G$2:G110)-1</f>
        <v>-1.1755903412942859E-2</v>
      </c>
      <c r="I111" s="9">
        <f t="shared" si="19"/>
        <v>1101.2760344381959</v>
      </c>
      <c r="K111" s="3"/>
      <c r="M111" s="7">
        <v>41394</v>
      </c>
      <c r="N111" s="8">
        <v>15367.854799999999</v>
      </c>
      <c r="O111" s="4">
        <f t="shared" si="20"/>
        <v>7.2050314063101251E-3</v>
      </c>
      <c r="P111" s="4">
        <f t="shared" si="16"/>
        <v>1.0072050314063101</v>
      </c>
      <c r="Q111" s="4" t="str">
        <f t="shared" si="10"/>
        <v/>
      </c>
      <c r="R111" s="4">
        <f t="shared" si="17"/>
        <v>2.0287498513357844</v>
      </c>
      <c r="S111" s="4">
        <f>R111/MAX(R$2:R110)-1</f>
        <v>-9.596625396035563E-3</v>
      </c>
      <c r="T111" s="9">
        <f t="shared" si="11"/>
        <v>2028.7498513357843</v>
      </c>
      <c r="V111" s="23">
        <v>38205</v>
      </c>
      <c r="W111" s="22">
        <v>733.95</v>
      </c>
    </row>
    <row r="112" spans="3:23">
      <c r="C112" s="7">
        <v>41402</v>
      </c>
      <c r="D112" s="12">
        <v>-4.0171002601925394E-3</v>
      </c>
      <c r="E112" s="4">
        <f t="shared" si="21"/>
        <v>0.99598289973980747</v>
      </c>
      <c r="F112" s="4">
        <f t="shared" si="22"/>
        <v>-4.0171002601925394E-3</v>
      </c>
      <c r="G112" s="4">
        <f t="shared" si="23"/>
        <v>1.0968520981937104</v>
      </c>
      <c r="H112" s="4">
        <f>G112/MAX(G$2:G111)-1</f>
        <v>-1.5725779030476561E-2</v>
      </c>
      <c r="I112" s="9">
        <f t="shared" si="19"/>
        <v>1096.8520981937104</v>
      </c>
      <c r="K112" s="3"/>
      <c r="M112" s="7">
        <v>41425</v>
      </c>
      <c r="N112" s="8">
        <v>15394.7125</v>
      </c>
      <c r="O112" s="4">
        <f t="shared" si="20"/>
        <v>1.7476544611809697E-3</v>
      </c>
      <c r="P112" s="4">
        <f t="shared" si="16"/>
        <v>1.001747654461181</v>
      </c>
      <c r="Q112" s="4" t="str">
        <f t="shared" si="10"/>
        <v/>
      </c>
      <c r="R112" s="4">
        <f t="shared" si="17"/>
        <v>2.0322954050640916</v>
      </c>
      <c r="S112" s="4">
        <f>R112/MAX(R$2:R111)-1</f>
        <v>-7.865742520040353E-3</v>
      </c>
      <c r="T112" s="9">
        <f t="shared" si="11"/>
        <v>2032.2954050640915</v>
      </c>
      <c r="V112" s="23">
        <v>38208</v>
      </c>
      <c r="W112" s="22">
        <v>742.13</v>
      </c>
    </row>
    <row r="113" spans="3:23">
      <c r="C113" s="7">
        <v>41403</v>
      </c>
      <c r="D113" s="12">
        <v>-1.6725787294666127E-2</v>
      </c>
      <c r="E113" s="4">
        <f t="shared" si="21"/>
        <v>0.98327421270533388</v>
      </c>
      <c r="F113" s="4">
        <f t="shared" si="22"/>
        <v>-1.6725787294666127E-2</v>
      </c>
      <c r="G113" s="4">
        <f t="shared" si="23"/>
        <v>1.0785063833056141</v>
      </c>
      <c r="H113" s="4">
        <f>G113/MAX(G$2:G112)-1</f>
        <v>-3.2188540290036149E-2</v>
      </c>
      <c r="I113" s="9">
        <f t="shared" si="19"/>
        <v>1078.506383305614</v>
      </c>
      <c r="K113" s="3"/>
      <c r="M113" s="7">
        <v>41455</v>
      </c>
      <c r="N113" s="8">
        <v>14770.1685</v>
      </c>
      <c r="O113" s="4">
        <f t="shared" si="20"/>
        <v>-4.0568734232613979E-2</v>
      </c>
      <c r="P113" s="4">
        <f t="shared" si="16"/>
        <v>0.95943126576738602</v>
      </c>
      <c r="Q113" s="4">
        <f t="shared" si="10"/>
        <v>-4.0568734232613979E-2</v>
      </c>
      <c r="R113" s="4">
        <f t="shared" si="17"/>
        <v>1.9498477528938838</v>
      </c>
      <c r="S113" s="4">
        <f>R113/MAX(R$2:R112)-1</f>
        <v>-4.8115373534816652E-2</v>
      </c>
      <c r="T113" s="9">
        <f t="shared" si="11"/>
        <v>1949.8477528938838</v>
      </c>
      <c r="V113" s="23">
        <v>38209</v>
      </c>
      <c r="W113" s="22">
        <v>748.62</v>
      </c>
    </row>
    <row r="114" spans="3:23">
      <c r="C114" s="7">
        <v>41404</v>
      </c>
      <c r="D114" s="12">
        <v>2.6217739090769951E-2</v>
      </c>
      <c r="E114" s="4">
        <f t="shared" si="21"/>
        <v>1.0262177390907699</v>
      </c>
      <c r="F114" s="4" t="str">
        <f t="shared" si="22"/>
        <v/>
      </c>
      <c r="G114" s="4">
        <f t="shared" si="23"/>
        <v>1.1067823822708505</v>
      </c>
      <c r="H114" s="4">
        <f>G114/MAX(G$2:G113)-1</f>
        <v>-6.8147119503032538E-3</v>
      </c>
      <c r="I114" s="9">
        <f t="shared" si="19"/>
        <v>1106.7823822708506</v>
      </c>
      <c r="K114" s="3"/>
      <c r="M114" s="7">
        <v>41486</v>
      </c>
      <c r="N114" s="8">
        <v>14878.2143</v>
      </c>
      <c r="O114" s="4">
        <f t="shared" si="20"/>
        <v>7.3151365876429342E-3</v>
      </c>
      <c r="P114" s="4">
        <f t="shared" si="16"/>
        <v>1.0073151365876429</v>
      </c>
      <c r="Q114" s="4" t="str">
        <f t="shared" si="10"/>
        <v/>
      </c>
      <c r="R114" s="4">
        <f t="shared" si="17"/>
        <v>1.9641111555314112</v>
      </c>
      <c r="S114" s="4">
        <f>R114/MAX(R$2:R113)-1</f>
        <v>-4.1152207476546354E-2</v>
      </c>
      <c r="T114" s="9">
        <f t="shared" si="11"/>
        <v>1964.1111555314112</v>
      </c>
      <c r="V114" s="23">
        <v>38210</v>
      </c>
      <c r="W114" s="22">
        <v>753.06</v>
      </c>
    </row>
    <row r="115" spans="3:23">
      <c r="C115" s="7">
        <v>41407</v>
      </c>
      <c r="D115" s="12">
        <v>1.7288910824854668E-2</v>
      </c>
      <c r="E115" s="4">
        <f t="shared" si="21"/>
        <v>1.0172889108248546</v>
      </c>
      <c r="F115" s="4" t="str">
        <f t="shared" si="22"/>
        <v/>
      </c>
      <c r="G115" s="4">
        <f t="shared" si="23"/>
        <v>1.1259174441804514</v>
      </c>
      <c r="H115" s="4">
        <f>G115/MAX(G$2:G114)-1</f>
        <v>1.0356379927345616E-2</v>
      </c>
      <c r="I115" s="9">
        <f t="shared" si="19"/>
        <v>1125.9174441804514</v>
      </c>
      <c r="K115" s="3"/>
      <c r="M115" s="7">
        <v>41517</v>
      </c>
      <c r="N115" s="8">
        <v>14669.9527</v>
      </c>
      <c r="O115" s="4">
        <f t="shared" si="20"/>
        <v>-1.399775509349932E-2</v>
      </c>
      <c r="P115" s="4">
        <f t="shared" si="16"/>
        <v>0.98600224490650068</v>
      </c>
      <c r="Q115" s="4">
        <f t="shared" si="10"/>
        <v>-1.399775509349932E-2</v>
      </c>
      <c r="R115" s="4">
        <f t="shared" si="17"/>
        <v>1.9366180085998725</v>
      </c>
      <c r="S115" s="4">
        <f>R115/MAX(R$2:R114)-1</f>
        <v>-5.4573924048232136E-2</v>
      </c>
      <c r="T115" s="9">
        <f t="shared" si="11"/>
        <v>1936.6180085998726</v>
      </c>
      <c r="V115" s="23">
        <v>38211</v>
      </c>
      <c r="W115" s="22">
        <v>766.7</v>
      </c>
    </row>
    <row r="116" spans="3:23">
      <c r="C116" s="7">
        <v>41408</v>
      </c>
      <c r="D116" s="12">
        <v>-2.17548920542056E-3</v>
      </c>
      <c r="E116" s="4">
        <f t="shared" si="21"/>
        <v>0.99782451079457946</v>
      </c>
      <c r="F116" s="4">
        <f t="shared" si="22"/>
        <v>-2.17548920542056E-3</v>
      </c>
      <c r="G116" s="4">
        <f t="shared" si="23"/>
        <v>1.123468022934442</v>
      </c>
      <c r="H116" s="4">
        <f>G116/MAX(G$2:G115)-1</f>
        <v>-2.1754892054206554E-3</v>
      </c>
      <c r="I116" s="9">
        <f t="shared" si="19"/>
        <v>1123.4680229344419</v>
      </c>
      <c r="K116" s="3"/>
      <c r="M116" s="7">
        <v>41547</v>
      </c>
      <c r="N116" s="8">
        <v>15162.8091</v>
      </c>
      <c r="O116" s="4">
        <f t="shared" si="20"/>
        <v>3.3596318275791015E-2</v>
      </c>
      <c r="P116" s="5">
        <f t="shared" si="16"/>
        <v>1.033596318275791</v>
      </c>
      <c r="Q116" s="4" t="str">
        <f t="shared" si="10"/>
        <v/>
      </c>
      <c r="R116" s="4">
        <f t="shared" si="17"/>
        <v>2.0016812435954225</v>
      </c>
      <c r="S116" s="4">
        <f>R116/MAX(R$2:R115)-1</f>
        <v>-2.2811088694324355E-2</v>
      </c>
      <c r="T116" s="9">
        <f t="shared" si="11"/>
        <v>2001.6812435954225</v>
      </c>
      <c r="V116" s="23">
        <v>38212</v>
      </c>
      <c r="W116" s="22">
        <v>776.02</v>
      </c>
    </row>
    <row r="117" spans="3:23">
      <c r="C117" s="7">
        <v>41409</v>
      </c>
      <c r="D117" s="12">
        <v>2.3716341936650287E-2</v>
      </c>
      <c r="E117" s="4">
        <f t="shared" si="21"/>
        <v>1.0237163419366504</v>
      </c>
      <c r="F117" s="4" t="str">
        <f t="shared" si="22"/>
        <v/>
      </c>
      <c r="G117" s="4">
        <f t="shared" si="23"/>
        <v>1.1501125747212479</v>
      </c>
      <c r="H117" s="4">
        <f>G117/MAX(G$2:G116)-1</f>
        <v>2.1489258085354734E-2</v>
      </c>
      <c r="I117" s="9">
        <f t="shared" si="19"/>
        <v>1150.1125747212479</v>
      </c>
      <c r="K117" s="3"/>
      <c r="M117" s="7">
        <v>41578</v>
      </c>
      <c r="N117" s="8">
        <v>15608.9221</v>
      </c>
      <c r="O117" s="4">
        <f t="shared" si="20"/>
        <v>2.9421527175990114E-2</v>
      </c>
      <c r="P117" s="5">
        <f t="shared" si="16"/>
        <v>1.0294215271759901</v>
      </c>
      <c r="Q117" s="4" t="str">
        <f t="shared" si="10"/>
        <v/>
      </c>
      <c r="R117" s="4">
        <f t="shared" si="17"/>
        <v>2.060573762701535</v>
      </c>
      <c r="S117" s="4">
        <f>R117/MAX(R$2:R116)-1</f>
        <v>5.9393014157318458E-3</v>
      </c>
      <c r="T117" s="9">
        <f t="shared" si="11"/>
        <v>2060.5737627015351</v>
      </c>
      <c r="V117" s="23">
        <v>38215</v>
      </c>
      <c r="W117" s="22">
        <v>773.85</v>
      </c>
    </row>
    <row r="118" spans="3:23">
      <c r="C118" s="7">
        <v>41410</v>
      </c>
      <c r="D118" s="12">
        <v>2.3666238179081523E-2</v>
      </c>
      <c r="E118" s="4">
        <f t="shared" si="21"/>
        <v>1.0236662381790815</v>
      </c>
      <c r="F118" s="4" t="str">
        <f t="shared" si="22"/>
        <v/>
      </c>
      <c r="G118" s="4">
        <f t="shared" si="23"/>
        <v>1.1773314128473578</v>
      </c>
      <c r="H118" s="4">
        <f>G118/MAX(G$2:G117)-1</f>
        <v>2.3666238179081533E-2</v>
      </c>
      <c r="I118" s="9">
        <f t="shared" si="19"/>
        <v>1177.3314128473578</v>
      </c>
      <c r="K118" s="3"/>
      <c r="M118" s="7">
        <v>41608</v>
      </c>
      <c r="N118" s="8">
        <v>15635.1983</v>
      </c>
      <c r="O118" s="4">
        <f t="shared" si="20"/>
        <v>1.683409003623737E-3</v>
      </c>
      <c r="P118" s="5">
        <f t="shared" si="16"/>
        <v>1.0016834090036237</v>
      </c>
      <c r="Q118" s="4" t="str">
        <f t="shared" si="10"/>
        <v/>
      </c>
      <c r="R118" s="4">
        <f t="shared" si="17"/>
        <v>2.0640425511262976</v>
      </c>
      <c r="S118" s="4">
        <f>R118/MAX(R$2:R117)-1</f>
        <v>1.683409003623737E-3</v>
      </c>
      <c r="T118" s="9">
        <f t="shared" si="11"/>
        <v>2064.0425511262974</v>
      </c>
      <c r="V118" s="23">
        <v>38216</v>
      </c>
      <c r="W118" s="22">
        <v>771.03</v>
      </c>
    </row>
    <row r="119" spans="3:23">
      <c r="C119" s="7">
        <v>41411</v>
      </c>
      <c r="D119" s="12">
        <v>-2.5618623892296483E-2</v>
      </c>
      <c r="E119" s="4">
        <f t="shared" si="21"/>
        <v>0.97438137610770348</v>
      </c>
      <c r="F119" s="4">
        <f t="shared" si="22"/>
        <v>-2.5618623892296483E-2</v>
      </c>
      <c r="G119" s="4">
        <f t="shared" si="23"/>
        <v>1.1471698021850352</v>
      </c>
      <c r="H119" s="4">
        <f>G119/MAX(G$2:G118)-1</f>
        <v>-2.5618623892296521E-2</v>
      </c>
      <c r="I119" s="9">
        <f t="shared" si="19"/>
        <v>1147.1698021850352</v>
      </c>
      <c r="K119" s="3"/>
      <c r="M119" s="7">
        <v>41639</v>
      </c>
      <c r="N119" s="8">
        <v>15701.555399999999</v>
      </c>
      <c r="O119" s="4">
        <f t="shared" si="20"/>
        <v>4.2440843235098669E-3</v>
      </c>
      <c r="P119" s="5">
        <f t="shared" si="16"/>
        <v>1.0042440843235099</v>
      </c>
      <c r="Q119" s="4" t="str">
        <f t="shared" si="10"/>
        <v/>
      </c>
      <c r="R119" s="4">
        <f t="shared" si="17"/>
        <v>2.0728025217605901</v>
      </c>
      <c r="S119" s="4">
        <f>R119/MAX(R$2:R118)-1</f>
        <v>4.2440843235098669E-3</v>
      </c>
      <c r="T119" s="9">
        <f t="shared" si="11"/>
        <v>2072.80252176059</v>
      </c>
      <c r="V119" s="23">
        <v>38217</v>
      </c>
      <c r="W119" s="22">
        <v>773.19</v>
      </c>
    </row>
    <row r="120" spans="3:23">
      <c r="C120" s="7">
        <v>41414</v>
      </c>
      <c r="D120" s="12">
        <v>1.2403441763714286E-2</v>
      </c>
      <c r="E120" s="4">
        <f t="shared" si="21"/>
        <v>1.0124034417637142</v>
      </c>
      <c r="F120" s="4" t="str">
        <f t="shared" si="22"/>
        <v/>
      </c>
      <c r="G120" s="4">
        <f t="shared" si="23"/>
        <v>1.1613986560195289</v>
      </c>
      <c r="H120" s="4">
        <f>G120/MAX(G$2:G119)-1</f>
        <v>-1.3532941238096896E-2</v>
      </c>
      <c r="I120" s="9">
        <f t="shared" si="19"/>
        <v>1161.3986560195287</v>
      </c>
      <c r="K120" s="3"/>
      <c r="M120" s="7">
        <v>41670</v>
      </c>
      <c r="N120" s="8">
        <v>15307.672200000001</v>
      </c>
      <c r="O120" s="4">
        <f t="shared" si="20"/>
        <v>-2.5085616677185896E-2</v>
      </c>
      <c r="P120" s="5">
        <f t="shared" si="16"/>
        <v>0.9749143833228141</v>
      </c>
      <c r="Q120" s="4">
        <f t="shared" si="10"/>
        <v>-2.5085616677185896E-2</v>
      </c>
      <c r="R120" s="4">
        <f t="shared" si="17"/>
        <v>2.0208049922521996</v>
      </c>
      <c r="S120" s="4">
        <f>R120/MAX(R$2:R119)-1</f>
        <v>-2.5085616677185896E-2</v>
      </c>
      <c r="T120" s="9">
        <f t="shared" si="11"/>
        <v>2020.8049922521996</v>
      </c>
      <c r="V120" s="23">
        <v>38218</v>
      </c>
      <c r="W120" s="22">
        <v>788.53</v>
      </c>
    </row>
    <row r="121" spans="3:23">
      <c r="C121" s="7">
        <v>41415</v>
      </c>
      <c r="D121" s="12">
        <v>3.8661158000000007E-5</v>
      </c>
      <c r="E121" s="4">
        <f t="shared" si="21"/>
        <v>1.0000386611580001</v>
      </c>
      <c r="F121" s="4" t="str">
        <f t="shared" si="22"/>
        <v/>
      </c>
      <c r="G121" s="4">
        <f t="shared" si="23"/>
        <v>1.1614435570364703</v>
      </c>
      <c r="H121" s="4">
        <f>G121/MAX(G$2:G120)-1</f>
        <v>-1.3494803279276213E-2</v>
      </c>
      <c r="I121" s="9">
        <f t="shared" si="19"/>
        <v>1161.4435570364703</v>
      </c>
      <c r="K121" s="3"/>
      <c r="M121" s="7">
        <v>41698</v>
      </c>
      <c r="N121" s="8">
        <v>15606.6242</v>
      </c>
      <c r="O121" s="4">
        <f t="shared" si="20"/>
        <v>1.9529553291584012E-2</v>
      </c>
      <c r="P121" s="5">
        <f t="shared" si="16"/>
        <v>1.019529553291584</v>
      </c>
      <c r="Q121" s="4" t="str">
        <f t="shared" si="10"/>
        <v/>
      </c>
      <c r="R121" s="4">
        <f t="shared" si="17"/>
        <v>2.0602704110402881</v>
      </c>
      <c r="S121" s="4">
        <f>R121/MAX(R$2:R120)-1</f>
        <v>-6.0459742733511845E-3</v>
      </c>
      <c r="T121" s="9">
        <f t="shared" si="11"/>
        <v>2060.2704110402879</v>
      </c>
      <c r="V121" s="23">
        <v>38219</v>
      </c>
      <c r="W121" s="22">
        <v>787.64</v>
      </c>
    </row>
    <row r="122" spans="3:23">
      <c r="C122" s="7">
        <v>41416</v>
      </c>
      <c r="D122" s="12">
        <v>3.0270612790351519E-2</v>
      </c>
      <c r="E122" s="4">
        <f t="shared" si="21"/>
        <v>1.0302706127903516</v>
      </c>
      <c r="F122" s="4" t="str">
        <f t="shared" si="22"/>
        <v/>
      </c>
      <c r="G122" s="4">
        <f t="shared" si="23"/>
        <v>1.19660116522937</v>
      </c>
      <c r="H122" s="4">
        <f>G122/MAX(G$2:G121)-1</f>
        <v>1.6367313546326479E-2</v>
      </c>
      <c r="I122" s="9">
        <f t="shared" si="19"/>
        <v>1196.6011652293701</v>
      </c>
      <c r="K122" s="3"/>
      <c r="M122" s="7">
        <v>41729</v>
      </c>
      <c r="N122" s="8">
        <v>15582.3346</v>
      </c>
      <c r="O122" s="4">
        <f t="shared" si="20"/>
        <v>-1.5563647646491541E-3</v>
      </c>
      <c r="P122" s="5">
        <f t="shared" si="16"/>
        <v>0.99844363523535085</v>
      </c>
      <c r="Q122" s="4">
        <f t="shared" si="10"/>
        <v>-1.5563647646491541E-3</v>
      </c>
      <c r="R122" s="4">
        <f t="shared" si="17"/>
        <v>2.0570638787668956</v>
      </c>
      <c r="S122" s="4">
        <f>R122/MAX(R$2:R121)-1</f>
        <v>-7.5929292966734341E-3</v>
      </c>
      <c r="T122" s="9">
        <f t="shared" si="11"/>
        <v>2057.0638787668954</v>
      </c>
      <c r="V122" s="23">
        <v>38222</v>
      </c>
      <c r="W122" s="22">
        <v>787.65</v>
      </c>
    </row>
    <row r="123" spans="3:23">
      <c r="C123" s="7">
        <v>41417</v>
      </c>
      <c r="D123" s="12">
        <v>3.4366687365242157E-3</v>
      </c>
      <c r="E123" s="4">
        <f t="shared" si="21"/>
        <v>1.0034366687365242</v>
      </c>
      <c r="F123" s="4" t="str">
        <f t="shared" si="22"/>
        <v/>
      </c>
      <c r="G123" s="4">
        <f t="shared" si="23"/>
        <v>1.2007134870440022</v>
      </c>
      <c r="H123" s="4">
        <f>G123/MAX(G$2:G122)-1</f>
        <v>3.4366687365241511E-3</v>
      </c>
      <c r="I123" s="9">
        <f t="shared" si="19"/>
        <v>1200.7134870440022</v>
      </c>
      <c r="K123" s="3"/>
      <c r="M123" s="7">
        <v>41759</v>
      </c>
      <c r="N123" s="8">
        <v>15577.100899999999</v>
      </c>
      <c r="O123" s="4">
        <f>N123/N122-1</f>
        <v>-3.3587393252365594E-4</v>
      </c>
      <c r="P123" s="5">
        <f t="shared" si="16"/>
        <v>0.99966412606747634</v>
      </c>
      <c r="Q123" s="4">
        <f t="shared" si="10"/>
        <v>-3.3587393252365594E-4</v>
      </c>
      <c r="R123" s="4">
        <f t="shared" si="17"/>
        <v>2.0563729646324815</v>
      </c>
      <c r="S123" s="4">
        <f>R123/MAX(R$2:R122)-1</f>
        <v>-7.9262529621749733E-3</v>
      </c>
      <c r="T123" s="9">
        <f t="shared" si="11"/>
        <v>2056.3729646324814</v>
      </c>
      <c r="V123" s="23">
        <v>38223</v>
      </c>
      <c r="W123" s="22">
        <v>792.34</v>
      </c>
    </row>
    <row r="124" spans="3:23">
      <c r="C124" s="7">
        <v>41418</v>
      </c>
      <c r="D124" s="12">
        <v>-4.7989723452059839E-3</v>
      </c>
      <c r="E124" s="4">
        <f t="shared" si="21"/>
        <v>0.99520102765479401</v>
      </c>
      <c r="F124" s="4">
        <f t="shared" si="22"/>
        <v>-4.7989723452059839E-3</v>
      </c>
      <c r="G124" s="4">
        <f t="shared" si="23"/>
        <v>1.1949512962251621</v>
      </c>
      <c r="H124" s="4">
        <f>G124/MAX(G$2:G123)-1</f>
        <v>-4.7989723452060984E-3</v>
      </c>
      <c r="I124" s="9">
        <f t="shared" si="19"/>
        <v>1194.951296225162</v>
      </c>
      <c r="K124" s="3"/>
      <c r="M124" s="7">
        <v>41790</v>
      </c>
      <c r="N124" s="8">
        <v>15908.1387</v>
      </c>
      <c r="O124" s="4">
        <f t="shared" ref="O124:O158" si="24">N124/N123-1</f>
        <v>2.125156677902762E-2</v>
      </c>
      <c r="P124" s="5">
        <f t="shared" si="16"/>
        <v>1.0212515667790276</v>
      </c>
      <c r="Q124" s="4" t="str">
        <f t="shared" si="10"/>
        <v/>
      </c>
      <c r="R124" s="4">
        <f t="shared" si="17"/>
        <v>2.1000741120129556</v>
      </c>
      <c r="S124" s="4">
        <f>R124/MAX(R$2:R123)-1</f>
        <v>1.3156868522719467E-2</v>
      </c>
      <c r="T124" s="9">
        <f t="shared" si="11"/>
        <v>2100.0741120129555</v>
      </c>
      <c r="V124" s="23">
        <v>38224</v>
      </c>
      <c r="W124" s="22">
        <v>803.97</v>
      </c>
    </row>
    <row r="125" spans="3:23">
      <c r="C125" s="7">
        <v>41422</v>
      </c>
      <c r="D125" s="12">
        <v>1.7630016707884211E-2</v>
      </c>
      <c r="E125" s="4">
        <f t="shared" si="21"/>
        <v>1.0176300167078842</v>
      </c>
      <c r="F125" s="4" t="str">
        <f t="shared" si="22"/>
        <v/>
      </c>
      <c r="G125" s="4">
        <f t="shared" si="23"/>
        <v>1.2160183075427196</v>
      </c>
      <c r="H125" s="4">
        <f>G125/MAX(G$2:G124)-1</f>
        <v>1.2746438400051519E-2</v>
      </c>
      <c r="I125" s="9">
        <f t="shared" si="19"/>
        <v>1216.0183075427196</v>
      </c>
      <c r="K125" s="3"/>
      <c r="M125" s="7">
        <v>41820</v>
      </c>
      <c r="N125" s="8">
        <v>16126.2078</v>
      </c>
      <c r="O125" s="4">
        <f t="shared" si="24"/>
        <v>1.370802103957014E-2</v>
      </c>
      <c r="P125" s="5">
        <f t="shared" si="16"/>
        <v>1.0137080210395701</v>
      </c>
      <c r="Q125" s="4" t="str">
        <f t="shared" si="10"/>
        <v/>
      </c>
      <c r="R125" s="4">
        <f t="shared" si="17"/>
        <v>2.1288619721250859</v>
      </c>
      <c r="S125" s="4">
        <f>R125/MAX(R$2:R124)-1</f>
        <v>1.370802103957014E-2</v>
      </c>
      <c r="T125" s="9">
        <f t="shared" si="11"/>
        <v>2128.8619721250857</v>
      </c>
      <c r="V125" s="23">
        <v>38225</v>
      </c>
      <c r="W125" s="22">
        <v>810.21</v>
      </c>
    </row>
    <row r="126" spans="3:23">
      <c r="C126" s="7">
        <v>41423</v>
      </c>
      <c r="D126" s="12">
        <v>1.4039397580530246E-2</v>
      </c>
      <c r="E126" s="4">
        <f t="shared" si="21"/>
        <v>1.0140393975805302</v>
      </c>
      <c r="F126" s="4" t="str">
        <f t="shared" si="22"/>
        <v/>
      </c>
      <c r="G126" s="4">
        <f t="shared" si="23"/>
        <v>1.2330904720275153</v>
      </c>
      <c r="H126" s="4">
        <f>G126/MAX(G$2:G125)-1</f>
        <v>1.4039397580530188E-2</v>
      </c>
      <c r="I126" s="9">
        <f t="shared" si="19"/>
        <v>1233.0904720275153</v>
      </c>
      <c r="K126" s="3"/>
      <c r="M126" s="7">
        <v>41851</v>
      </c>
      <c r="N126" s="8">
        <v>16215.9766</v>
      </c>
      <c r="O126" s="4">
        <f t="shared" si="24"/>
        <v>5.5666404100287448E-3</v>
      </c>
      <c r="P126" s="5">
        <f t="shared" si="16"/>
        <v>1.0055666404100287</v>
      </c>
      <c r="Q126" s="4" t="str">
        <f t="shared" si="10"/>
        <v/>
      </c>
      <c r="R126" s="4">
        <f t="shared" si="17"/>
        <v>2.1407125812064907</v>
      </c>
      <c r="S126" s="4">
        <f>R126/MAX(R$2:R125)-1</f>
        <v>5.5666404100287448E-3</v>
      </c>
      <c r="T126" s="9">
        <f t="shared" si="11"/>
        <v>2140.7125812064905</v>
      </c>
      <c r="V126" s="23">
        <v>38226</v>
      </c>
      <c r="W126" s="22">
        <v>810.3</v>
      </c>
    </row>
    <row r="127" spans="3:23">
      <c r="C127" s="7">
        <v>41424</v>
      </c>
      <c r="D127" s="12">
        <v>-2.1946448594647103E-2</v>
      </c>
      <c r="E127" s="4">
        <f t="shared" si="21"/>
        <v>0.97805355140535288</v>
      </c>
      <c r="F127" s="4">
        <f t="shared" si="22"/>
        <v>-2.1946448594647103E-2</v>
      </c>
      <c r="G127" s="4">
        <f t="shared" si="23"/>
        <v>1.2060285153706143</v>
      </c>
      <c r="H127" s="4">
        <f>G127/MAX(G$2:G126)-1</f>
        <v>-2.1946448594647117E-2</v>
      </c>
      <c r="I127" s="9">
        <f t="shared" si="19"/>
        <v>1206.0285153706143</v>
      </c>
      <c r="K127" s="3"/>
      <c r="M127" s="7">
        <v>41882</v>
      </c>
      <c r="N127" s="8">
        <v>16346.3109</v>
      </c>
      <c r="O127" s="4">
        <f t="shared" si="24"/>
        <v>8.0374005966437068E-3</v>
      </c>
      <c r="P127" s="5">
        <f t="shared" si="16"/>
        <v>1.0080374005966437</v>
      </c>
      <c r="Q127" s="4" t="str">
        <f t="shared" si="10"/>
        <v/>
      </c>
      <c r="R127" s="4">
        <f t="shared" si="17"/>
        <v>2.1579183457839224</v>
      </c>
      <c r="S127" s="4">
        <f>R127/MAX(R$2:R126)-1</f>
        <v>8.0374005966437068E-3</v>
      </c>
      <c r="T127" s="9">
        <f t="shared" si="11"/>
        <v>2157.9183457839222</v>
      </c>
      <c r="V127" s="23">
        <v>38229</v>
      </c>
      <c r="W127" s="22">
        <v>805.19</v>
      </c>
    </row>
    <row r="128" spans="3:23">
      <c r="C128" s="7">
        <v>41425</v>
      </c>
      <c r="D128" s="12">
        <v>6.7702909456903168E-3</v>
      </c>
      <c r="E128" s="4">
        <f t="shared" si="21"/>
        <v>1.0067702909456904</v>
      </c>
      <c r="F128" s="4" t="str">
        <f t="shared" si="22"/>
        <v/>
      </c>
      <c r="G128" s="4">
        <f t="shared" si="23"/>
        <v>1.2141936793084724</v>
      </c>
      <c r="H128" s="4">
        <f>G128/MAX(G$2:G127)-1</f>
        <v>-1.5324741491167138E-2</v>
      </c>
      <c r="I128" s="9">
        <f t="shared" si="19"/>
        <v>1214.1936793084724</v>
      </c>
      <c r="K128" s="3"/>
      <c r="M128" s="7">
        <v>41912</v>
      </c>
      <c r="N128" s="8">
        <v>15949.512199999999</v>
      </c>
      <c r="O128" s="4">
        <f t="shared" si="24"/>
        <v>-2.4274510770500579E-2</v>
      </c>
      <c r="P128" s="5">
        <f t="shared" si="16"/>
        <v>0.97572548922949942</v>
      </c>
      <c r="Q128" s="4">
        <f t="shared" si="10"/>
        <v>-2.4274510770500579E-2</v>
      </c>
      <c r="R128" s="4">
        <f t="shared" si="17"/>
        <v>2.1055359336573298</v>
      </c>
      <c r="S128" s="4">
        <f>R128/MAX(R$2:R127)-1</f>
        <v>-2.4274510770500579E-2</v>
      </c>
      <c r="T128" s="9">
        <f t="shared" si="11"/>
        <v>2105.5359336573297</v>
      </c>
      <c r="V128" s="23">
        <v>38230</v>
      </c>
      <c r="W128" s="22">
        <v>803.57</v>
      </c>
    </row>
    <row r="129" spans="3:23">
      <c r="C129" s="7">
        <v>41428</v>
      </c>
      <c r="D129" s="12">
        <v>-1.0619960874742975E-2</v>
      </c>
      <c r="E129" s="4">
        <f t="shared" si="21"/>
        <v>0.98938003912525707</v>
      </c>
      <c r="F129" s="4">
        <f t="shared" si="22"/>
        <v>-1.0619960874742975E-2</v>
      </c>
      <c r="G129" s="4">
        <f t="shared" si="23"/>
        <v>1.2012989899398563</v>
      </c>
      <c r="H129" s="4">
        <f>G129/MAX(G$2:G128)-1</f>
        <v>-2.5781954210858271E-2</v>
      </c>
      <c r="I129" s="9">
        <f t="shared" si="19"/>
        <v>1201.2989899398563</v>
      </c>
      <c r="K129" s="3"/>
      <c r="M129" s="7">
        <v>41943</v>
      </c>
      <c r="N129" s="8">
        <v>15805.3536</v>
      </c>
      <c r="O129" s="4">
        <f t="shared" si="24"/>
        <v>-9.0384331628649006E-3</v>
      </c>
      <c r="P129" s="5">
        <f t="shared" si="16"/>
        <v>0.9909615668371351</v>
      </c>
      <c r="Q129" s="4">
        <f t="shared" si="10"/>
        <v>-9.0384331628649006E-3</v>
      </c>
      <c r="R129" s="4">
        <f t="shared" si="17"/>
        <v>2.0865051878489576</v>
      </c>
      <c r="S129" s="4">
        <f>R129/MAX(R$2:R128)-1</f>
        <v>-3.3093540390205067E-2</v>
      </c>
      <c r="T129" s="9">
        <f t="shared" si="11"/>
        <v>2086.5051878489576</v>
      </c>
      <c r="V129" s="23">
        <v>38231</v>
      </c>
      <c r="W129" s="22">
        <v>817.36</v>
      </c>
    </row>
    <row r="130" spans="3:23">
      <c r="C130" s="7">
        <v>41429</v>
      </c>
      <c r="D130" s="12">
        <v>1.3753259664285713E-4</v>
      </c>
      <c r="E130" s="4">
        <f t="shared" si="21"/>
        <v>1.0001375325966428</v>
      </c>
      <c r="F130" s="4" t="str">
        <f t="shared" si="22"/>
        <v/>
      </c>
      <c r="G130" s="4">
        <f t="shared" si="23"/>
        <v>1.2014642077092872</v>
      </c>
      <c r="H130" s="4">
        <f>G130/MAX(G$2:G129)-1</f>
        <v>-2.564796747332454E-2</v>
      </c>
      <c r="I130" s="9">
        <f t="shared" si="19"/>
        <v>1201.4642077092872</v>
      </c>
      <c r="K130" s="3"/>
      <c r="M130" s="7">
        <v>41973</v>
      </c>
      <c r="N130" s="8">
        <v>15679.5041</v>
      </c>
      <c r="O130" s="4">
        <f t="shared" si="24"/>
        <v>-7.96246026409686E-3</v>
      </c>
      <c r="P130" s="5">
        <f t="shared" si="16"/>
        <v>0.99203753973590314</v>
      </c>
      <c r="Q130" s="4">
        <f t="shared" si="10"/>
        <v>-7.96246026409686E-3</v>
      </c>
      <c r="R130" s="4">
        <f t="shared" si="17"/>
        <v>2.0698914731998781</v>
      </c>
      <c r="S130" s="4">
        <f>R130/MAX(R$2:R129)-1</f>
        <v>-4.0792494653946743E-2</v>
      </c>
      <c r="T130" s="9">
        <f t="shared" si="11"/>
        <v>2069.891473199878</v>
      </c>
      <c r="V130" s="23">
        <v>38232</v>
      </c>
      <c r="W130" s="22">
        <v>823.83</v>
      </c>
    </row>
    <row r="131" spans="3:23">
      <c r="C131" s="7">
        <v>41430</v>
      </c>
      <c r="D131" s="12">
        <v>-7.2604153687964293E-3</v>
      </c>
      <c r="E131" s="4">
        <f t="shared" si="21"/>
        <v>0.9927395846312036</v>
      </c>
      <c r="F131" s="4">
        <f t="shared" si="22"/>
        <v>-7.2604153687964293E-3</v>
      </c>
      <c r="G131" s="4">
        <f t="shared" si="23"/>
        <v>1.1927410785105759</v>
      </c>
      <c r="H131" s="4">
        <f>G131/MAX(G$2:G130)-1</f>
        <v>-3.2722167944899239E-2</v>
      </c>
      <c r="I131" s="9">
        <f t="shared" si="19"/>
        <v>1192.7410785105758</v>
      </c>
      <c r="K131" s="3"/>
      <c r="M131" s="7">
        <v>42004</v>
      </c>
      <c r="N131" s="8">
        <v>15300.1155</v>
      </c>
      <c r="O131" s="4">
        <f t="shared" si="24"/>
        <v>-2.4196466774736858E-2</v>
      </c>
      <c r="P131" s="5">
        <f t="shared" si="16"/>
        <v>0.97580353322526314</v>
      </c>
      <c r="Q131" s="4">
        <f t="shared" ref="Q131:Q158" si="25">IF(O131&lt;0,O131,"")</f>
        <v>-2.4196466774736858E-2</v>
      </c>
      <c r="R131" s="4">
        <f t="shared" si="17"/>
        <v>2.0198074129412862</v>
      </c>
      <c r="S131" s="4">
        <f>R131/MAX(R$2:R130)-1</f>
        <v>-6.4001927187130714E-2</v>
      </c>
      <c r="T131" s="9">
        <f t="shared" ref="T131:T158" si="26">1000*R131</f>
        <v>2019.8074129412862</v>
      </c>
      <c r="V131" s="23">
        <v>38233</v>
      </c>
      <c r="W131" s="22">
        <v>820.69</v>
      </c>
    </row>
    <row r="132" spans="3:23">
      <c r="C132" s="7">
        <v>41431</v>
      </c>
      <c r="D132" s="12">
        <v>1.1739876387741716E-3</v>
      </c>
      <c r="E132" s="5">
        <f t="shared" si="21"/>
        <v>1.0011739876387742</v>
      </c>
      <c r="F132" s="5" t="str">
        <f t="shared" ref="F132:F158" si="27">IF(D132&lt;$D$1,D132,"")</f>
        <v/>
      </c>
      <c r="G132" s="4">
        <f t="shared" si="23"/>
        <v>1.1941413417930056</v>
      </c>
      <c r="H132" s="4">
        <f>G132/MAX($G$2:G131)-1</f>
        <v>-3.1586595726806221E-2</v>
      </c>
      <c r="I132" s="9">
        <f t="shared" ref="I132:I158" si="28">G132*1000</f>
        <v>1194.1413417930055</v>
      </c>
      <c r="K132" s="3"/>
      <c r="M132" s="7">
        <v>42035</v>
      </c>
      <c r="N132" s="8">
        <v>15146.186799999999</v>
      </c>
      <c r="O132" s="4">
        <f t="shared" si="24"/>
        <v>-1.0060623398561952E-2</v>
      </c>
      <c r="P132" s="5">
        <f t="shared" ref="P132:P158" si="29">1+O132</f>
        <v>0.98993937660143805</v>
      </c>
      <c r="Q132" s="4">
        <f t="shared" si="25"/>
        <v>-1.0060623398561952E-2</v>
      </c>
      <c r="R132" s="4">
        <f t="shared" ref="R132:R158" si="30">R131*P132</f>
        <v>1.9994868912220602</v>
      </c>
      <c r="S132" s="4">
        <f>R132/MAX(R$2:R131)-1</f>
        <v>-7.3418651299480775E-2</v>
      </c>
      <c r="T132" s="9">
        <f t="shared" si="26"/>
        <v>1999.4868912220602</v>
      </c>
      <c r="V132" s="23">
        <v>38236</v>
      </c>
      <c r="W132" s="22">
        <v>824.21</v>
      </c>
    </row>
    <row r="133" spans="3:23">
      <c r="C133" s="10">
        <v>41432</v>
      </c>
      <c r="D133" s="12">
        <v>2.0394187742857144E-4</v>
      </c>
      <c r="E133" s="5">
        <f t="shared" si="21"/>
        <v>1.0002039418774287</v>
      </c>
      <c r="F133" s="5" t="str">
        <f t="shared" si="27"/>
        <v/>
      </c>
      <c r="G133" s="4">
        <f t="shared" si="23"/>
        <v>1.194384877220166</v>
      </c>
      <c r="H133" s="4">
        <f>G133/MAX($G$2:G132)-1</f>
        <v>-3.1389095679011714E-2</v>
      </c>
      <c r="I133" s="9">
        <f t="shared" si="28"/>
        <v>1194.3848772201659</v>
      </c>
      <c r="K133" s="3"/>
      <c r="M133" s="10">
        <v>42063</v>
      </c>
      <c r="N133" s="8">
        <v>15415.958000000001</v>
      </c>
      <c r="O133" s="4">
        <f t="shared" si="24"/>
        <v>1.7811162873021091E-2</v>
      </c>
      <c r="P133" s="5">
        <f t="shared" si="29"/>
        <v>1.0178111628730211</v>
      </c>
      <c r="Q133" s="4" t="str">
        <f t="shared" si="25"/>
        <v/>
      </c>
      <c r="R133" s="4">
        <f t="shared" si="30"/>
        <v>2.0351000779040871</v>
      </c>
      <c r="S133" s="4">
        <f>R133/MAX(R$2:R132)-1</f>
        <v>-5.6915159982672159E-2</v>
      </c>
      <c r="T133" s="9">
        <f t="shared" si="26"/>
        <v>2035.1000779040871</v>
      </c>
      <c r="V133" s="23">
        <v>38237</v>
      </c>
      <c r="W133" s="22">
        <v>818.8</v>
      </c>
    </row>
    <row r="134" spans="3:23">
      <c r="C134" s="10">
        <v>41435</v>
      </c>
      <c r="D134" s="5">
        <v>4.39631339065E-3</v>
      </c>
      <c r="E134" s="5">
        <f t="shared" si="21"/>
        <v>1.0043963133906499</v>
      </c>
      <c r="F134" s="5" t="str">
        <f t="shared" si="27"/>
        <v/>
      </c>
      <c r="G134" s="4">
        <f t="shared" si="23"/>
        <v>1.1996357674494789</v>
      </c>
      <c r="H134" s="4">
        <f>G134/MAX($G$2:G133)-1</f>
        <v>-2.7130778590015669E-2</v>
      </c>
      <c r="I134" s="9">
        <f t="shared" si="28"/>
        <v>1199.6357674494789</v>
      </c>
      <c r="K134" s="3"/>
      <c r="M134" s="10">
        <v>42094</v>
      </c>
      <c r="N134" s="8">
        <v>15446.8658</v>
      </c>
      <c r="O134" s="4">
        <f t="shared" si="24"/>
        <v>2.0049224316776026E-3</v>
      </c>
      <c r="P134" s="5">
        <f t="shared" si="29"/>
        <v>1.0020049224316776</v>
      </c>
      <c r="Q134" s="4" t="str">
        <f t="shared" si="25"/>
        <v/>
      </c>
      <c r="R134" s="4">
        <f t="shared" si="30"/>
        <v>2.0391802957009859</v>
      </c>
      <c r="S134" s="4">
        <f>R134/MAX(R$2:R133)-1</f>
        <v>-5.5024348031946335E-2</v>
      </c>
      <c r="T134" s="9">
        <f t="shared" si="26"/>
        <v>2039.1802957009859</v>
      </c>
      <c r="V134" s="23">
        <v>38238</v>
      </c>
      <c r="W134" s="22">
        <v>815.85</v>
      </c>
    </row>
    <row r="135" spans="3:23">
      <c r="C135" s="10">
        <v>41436</v>
      </c>
      <c r="D135" s="5">
        <v>2.1219429963827145E-3</v>
      </c>
      <c r="E135" s="5">
        <f t="shared" si="21"/>
        <v>1.0021219429963828</v>
      </c>
      <c r="F135" s="5" t="str">
        <f t="shared" si="27"/>
        <v/>
      </c>
      <c r="G135" s="4">
        <f t="shared" si="23"/>
        <v>1.2021813261644285</v>
      </c>
      <c r="H135" s="4">
        <f>G135/MAX($G$2:G134)-1</f>
        <v>-2.5066405559248439E-2</v>
      </c>
      <c r="I135" s="9">
        <f t="shared" si="28"/>
        <v>1202.1813261644286</v>
      </c>
      <c r="K135" s="3"/>
      <c r="M135" s="10">
        <v>42124</v>
      </c>
      <c r="N135" s="8">
        <v>16318.086600000001</v>
      </c>
      <c r="O135" s="4">
        <f t="shared" si="24"/>
        <v>5.6401137375065469E-2</v>
      </c>
      <c r="P135" s="5">
        <f t="shared" si="29"/>
        <v>1.0564011373750655</v>
      </c>
      <c r="Q135" s="4" t="str">
        <f t="shared" si="25"/>
        <v/>
      </c>
      <c r="R135" s="4">
        <f t="shared" si="30"/>
        <v>2.1541923836913437</v>
      </c>
      <c r="S135" s="4">
        <f>R135/MAX(R$2:R134)-1</f>
        <v>-1.7266464692041739E-3</v>
      </c>
      <c r="T135" s="9">
        <f t="shared" si="26"/>
        <v>2154.1923836913438</v>
      </c>
      <c r="V135" s="23">
        <v>38239</v>
      </c>
      <c r="W135" s="22">
        <v>821.88</v>
      </c>
    </row>
    <row r="136" spans="3:23">
      <c r="C136" s="10">
        <v>41437</v>
      </c>
      <c r="D136" s="5">
        <v>-4.0304585358287136E-3</v>
      </c>
      <c r="E136" s="5">
        <f t="shared" si="21"/>
        <v>0.99596954146417127</v>
      </c>
      <c r="F136" s="5">
        <f t="shared" si="27"/>
        <v>-4.0304585358287136E-3</v>
      </c>
      <c r="G136" s="4">
        <f t="shared" si="23"/>
        <v>1.1973359841767752</v>
      </c>
      <c r="H136" s="4">
        <f>G136/MAX($G$2:G135)-1</f>
        <v>-2.8995834986828339E-2</v>
      </c>
      <c r="I136" s="9">
        <f t="shared" si="28"/>
        <v>1197.3359841767751</v>
      </c>
      <c r="K136" s="3"/>
      <c r="M136" s="10">
        <v>42155</v>
      </c>
      <c r="N136" s="8">
        <v>16318.052299999999</v>
      </c>
      <c r="O136" s="4">
        <f t="shared" si="24"/>
        <v>-2.1019621259110721E-6</v>
      </c>
      <c r="P136" s="5">
        <f t="shared" si="29"/>
        <v>0.99999789803787409</v>
      </c>
      <c r="Q136" s="4">
        <f t="shared" si="25"/>
        <v>-2.1019621259110721E-6</v>
      </c>
      <c r="R136" s="4">
        <f t="shared" si="30"/>
        <v>2.1541878556605414</v>
      </c>
      <c r="S136" s="4">
        <f>R136/MAX(R$2:R135)-1</f>
        <v>-1.7287448019844831E-3</v>
      </c>
      <c r="T136" s="9">
        <f t="shared" si="26"/>
        <v>2154.1878556605416</v>
      </c>
      <c r="V136" s="23">
        <v>38240</v>
      </c>
      <c r="W136" s="22">
        <v>836.34</v>
      </c>
    </row>
    <row r="137" spans="3:23">
      <c r="C137" s="10">
        <v>41438</v>
      </c>
      <c r="D137" s="5">
        <v>8.8260949999999997E-5</v>
      </c>
      <c r="E137" s="5">
        <f t="shared" si="21"/>
        <v>1.0000882609499999</v>
      </c>
      <c r="F137" s="5" t="str">
        <f t="shared" si="27"/>
        <v/>
      </c>
      <c r="G137" s="4">
        <f t="shared" si="23"/>
        <v>1.1974416621882078</v>
      </c>
      <c r="H137" s="4">
        <f>G137/MAX($G$2:G136)-1</f>
        <v>-2.8910133236770386E-2</v>
      </c>
      <c r="I137" s="9">
        <f t="shared" si="28"/>
        <v>1197.4416621882078</v>
      </c>
      <c r="K137" s="3"/>
      <c r="M137" s="10">
        <v>42185</v>
      </c>
      <c r="N137" s="8">
        <v>16030.440399999999</v>
      </c>
      <c r="O137" s="4">
        <f t="shared" si="24"/>
        <v>-1.7625381676218743E-2</v>
      </c>
      <c r="P137" s="5">
        <f t="shared" si="29"/>
        <v>0.98237461832378126</v>
      </c>
      <c r="Q137" s="4">
        <f t="shared" si="25"/>
        <v>-1.7625381676218743E-2</v>
      </c>
      <c r="R137" s="4">
        <f t="shared" si="30"/>
        <v>2.116219472502249</v>
      </c>
      <c r="S137" s="4">
        <f>R137/MAX(R$2:R136)-1</f>
        <v>-1.9323656691247582E-2</v>
      </c>
      <c r="T137" s="9">
        <f t="shared" si="26"/>
        <v>2116.2194725022491</v>
      </c>
      <c r="V137" s="23">
        <v>38243</v>
      </c>
      <c r="W137" s="22">
        <v>851.91</v>
      </c>
    </row>
    <row r="138" spans="3:23">
      <c r="C138" s="10">
        <v>41439</v>
      </c>
      <c r="D138" s="5">
        <v>-1.1847866724435857E-2</v>
      </c>
      <c r="E138" s="5">
        <f t="shared" si="21"/>
        <v>0.98815213327556417</v>
      </c>
      <c r="F138" s="5">
        <f t="shared" si="27"/>
        <v>-1.1847866724435857E-2</v>
      </c>
      <c r="G138" s="4">
        <f t="shared" si="23"/>
        <v>1.1832545329643149</v>
      </c>
      <c r="H138" s="4">
        <f>G138/MAX($G$2:G137)-1</f>
        <v>-4.0415476555631269E-2</v>
      </c>
      <c r="I138" s="9">
        <f t="shared" si="28"/>
        <v>1183.2545329643149</v>
      </c>
      <c r="K138" s="3"/>
      <c r="M138" s="10">
        <v>42216</v>
      </c>
      <c r="N138" s="8">
        <v>15482.809800000001</v>
      </c>
      <c r="O138" s="4">
        <f t="shared" si="24"/>
        <v>-3.4161918595823404E-2</v>
      </c>
      <c r="P138" s="5">
        <f t="shared" si="29"/>
        <v>0.9658380814041766</v>
      </c>
      <c r="Q138" s="4">
        <f t="shared" si="25"/>
        <v>-3.4161918595823404E-2</v>
      </c>
      <c r="R138" s="4">
        <f t="shared" si="30"/>
        <v>2.0439253551517309</v>
      </c>
      <c r="S138" s="4">
        <f>R138/MAX(R$2:R137)-1</f>
        <v>-5.2825442100210895E-2</v>
      </c>
      <c r="T138" s="9">
        <f t="shared" si="26"/>
        <v>2043.9253551517309</v>
      </c>
      <c r="V138" s="23">
        <v>38244</v>
      </c>
      <c r="W138" s="22">
        <v>851.42</v>
      </c>
    </row>
    <row r="139" spans="3:23">
      <c r="C139" s="10">
        <v>41442</v>
      </c>
      <c r="D139" s="5">
        <v>-1.9411012225545009E-3</v>
      </c>
      <c r="E139" s="5">
        <f t="shared" si="21"/>
        <v>0.99805889877744547</v>
      </c>
      <c r="F139" s="5">
        <f t="shared" si="27"/>
        <v>-1.9411012225545009E-3</v>
      </c>
      <c r="G139" s="4">
        <f t="shared" si="23"/>
        <v>1.1809577161437848</v>
      </c>
      <c r="H139" s="4">
        <f>G139/MAX($G$2:G138)-1</f>
        <v>-4.2278127247233566E-2</v>
      </c>
      <c r="I139" s="9">
        <f t="shared" si="28"/>
        <v>1180.9577161437849</v>
      </c>
      <c r="K139" s="3"/>
      <c r="M139" s="10">
        <v>42247</v>
      </c>
      <c r="N139" s="8">
        <v>14690.494199999999</v>
      </c>
      <c r="O139" s="4">
        <f t="shared" si="24"/>
        <v>-5.1173889638559178E-2</v>
      </c>
      <c r="P139" s="5">
        <f t="shared" si="29"/>
        <v>0.94882611036144082</v>
      </c>
      <c r="Q139" s="4">
        <f t="shared" si="25"/>
        <v>-5.1173889638559178E-2</v>
      </c>
      <c r="R139" s="4">
        <f t="shared" si="30"/>
        <v>1.9393297445977433</v>
      </c>
      <c r="S139" s="4">
        <f>R139/MAX(R$2:R138)-1</f>
        <v>-0.1012960483946258</v>
      </c>
      <c r="T139" s="9">
        <f t="shared" si="26"/>
        <v>1939.3297445977432</v>
      </c>
      <c r="V139" s="23">
        <v>38245</v>
      </c>
      <c r="W139" s="22">
        <v>850.63</v>
      </c>
    </row>
    <row r="140" spans="3:23">
      <c r="C140" s="10">
        <v>41443</v>
      </c>
      <c r="D140" s="5">
        <v>5.2064735268183933E-3</v>
      </c>
      <c r="E140" s="5">
        <f t="shared" si="21"/>
        <v>1.0052064735268185</v>
      </c>
      <c r="F140" s="5" t="str">
        <f t="shared" si="27"/>
        <v/>
      </c>
      <c r="G140" s="4">
        <f t="shared" si="23"/>
        <v>1.1871063412291794</v>
      </c>
      <c r="H140" s="4">
        <f>G140/MAX($G$2:G139)-1</f>
        <v>-3.7291773670691253E-2</v>
      </c>
      <c r="I140" s="9">
        <f t="shared" si="28"/>
        <v>1187.1063412291794</v>
      </c>
      <c r="K140" s="3"/>
      <c r="M140" s="10">
        <v>42277</v>
      </c>
      <c r="N140" s="8">
        <v>14488.2222</v>
      </c>
      <c r="O140" s="4">
        <f t="shared" si="24"/>
        <v>-1.3768903703729629E-2</v>
      </c>
      <c r="P140" s="5">
        <f t="shared" si="29"/>
        <v>0.98623109629627037</v>
      </c>
      <c r="Q140" s="4">
        <f t="shared" si="25"/>
        <v>-1.3768903703729629E-2</v>
      </c>
      <c r="R140" s="4">
        <f t="shared" si="30"/>
        <v>1.9126273000945984</v>
      </c>
      <c r="S140" s="4">
        <f>R140/MAX(R$2:R139)-1</f>
        <v>-0.11367021656244147</v>
      </c>
      <c r="T140" s="9">
        <f t="shared" si="26"/>
        <v>1912.6273000945985</v>
      </c>
      <c r="V140" s="23">
        <v>38246</v>
      </c>
      <c r="W140" s="22">
        <v>855.38</v>
      </c>
    </row>
    <row r="141" spans="3:23">
      <c r="C141" s="10">
        <v>41444</v>
      </c>
      <c r="D141" s="5">
        <v>-4.6873340762157234E-3</v>
      </c>
      <c r="E141" s="5">
        <f t="shared" si="21"/>
        <v>0.99531266592378431</v>
      </c>
      <c r="F141" s="5">
        <f t="shared" si="27"/>
        <v>-4.6873340762157234E-3</v>
      </c>
      <c r="G141" s="4">
        <f t="shared" si="23"/>
        <v>1.181541977223844</v>
      </c>
      <c r="H141" s="4">
        <f>G141/MAX($G$2:G140)-1</f>
        <v>-4.1804308745417851E-2</v>
      </c>
      <c r="I141" s="9">
        <f t="shared" si="28"/>
        <v>1181.541977223844</v>
      </c>
      <c r="K141" s="3"/>
      <c r="M141" s="10">
        <v>42308</v>
      </c>
      <c r="N141" s="8">
        <v>14962.828600000001</v>
      </c>
      <c r="O141" s="4">
        <f t="shared" si="24"/>
        <v>3.2758084011163202E-2</v>
      </c>
      <c r="P141" s="5">
        <f t="shared" si="29"/>
        <v>1.0327580840111632</v>
      </c>
      <c r="Q141" s="4" t="str">
        <f t="shared" si="25"/>
        <v/>
      </c>
      <c r="R141" s="4">
        <f t="shared" si="30"/>
        <v>1.9752813058731415</v>
      </c>
      <c r="S141" s="4">
        <f>R141/MAX(R$2:R140)-1</f>
        <v>-8.4635751054997876E-2</v>
      </c>
      <c r="T141" s="9">
        <f t="shared" si="26"/>
        <v>1975.2813058731415</v>
      </c>
      <c r="V141" s="23">
        <v>38247</v>
      </c>
      <c r="W141" s="22">
        <v>848.11</v>
      </c>
    </row>
    <row r="142" spans="3:23">
      <c r="C142" s="10">
        <v>41445</v>
      </c>
      <c r="D142" s="5">
        <v>2.8065116668465717E-3</v>
      </c>
      <c r="E142" s="5">
        <f t="shared" si="21"/>
        <v>1.0028065116668465</v>
      </c>
      <c r="F142" s="5" t="str">
        <f t="shared" si="27"/>
        <v/>
      </c>
      <c r="G142" s="4">
        <f t="shared" si="23"/>
        <v>1.1848579885677917</v>
      </c>
      <c r="H142" s="4">
        <f>G142/MAX($G$2:G141)-1</f>
        <v>-3.9115121358789806E-2</v>
      </c>
      <c r="I142" s="9">
        <f t="shared" si="28"/>
        <v>1184.8579885677916</v>
      </c>
      <c r="K142" s="3"/>
      <c r="M142" s="10">
        <v>42338</v>
      </c>
      <c r="N142" s="8">
        <v>14875.8138</v>
      </c>
      <c r="O142" s="4">
        <f t="shared" si="24"/>
        <v>-5.8153977650990951E-3</v>
      </c>
      <c r="P142" s="5">
        <f t="shared" si="29"/>
        <v>0.9941846022349009</v>
      </c>
      <c r="Q142" s="4">
        <f t="shared" si="25"/>
        <v>-5.8153977650990951E-3</v>
      </c>
      <c r="R142" s="4">
        <f t="shared" si="30"/>
        <v>1.963794259381525</v>
      </c>
      <c r="S142" s="4">
        <f>R142/MAX(R$2:R141)-1</f>
        <v>-8.995895826256417E-2</v>
      </c>
      <c r="T142" s="9">
        <f t="shared" si="26"/>
        <v>1963.7942593815249</v>
      </c>
      <c r="V142" s="23">
        <v>38250</v>
      </c>
      <c r="W142" s="22">
        <v>856.87</v>
      </c>
    </row>
    <row r="143" spans="3:23">
      <c r="C143" s="10">
        <v>41446</v>
      </c>
      <c r="D143" s="5">
        <v>4.4372979743361542E-4</v>
      </c>
      <c r="E143" s="5">
        <f t="shared" si="21"/>
        <v>1.0004437297974336</v>
      </c>
      <c r="F143" s="5" t="str">
        <f t="shared" si="27"/>
        <v/>
      </c>
      <c r="G143" s="4">
        <f t="shared" si="23"/>
        <v>1.1853837453630465</v>
      </c>
      <c r="H143" s="4">
        <f>G143/MAX($G$2:G142)-1</f>
        <v>-3.8688748106233239E-2</v>
      </c>
      <c r="I143" s="9">
        <f t="shared" si="28"/>
        <v>1185.3837453630465</v>
      </c>
      <c r="K143" s="3"/>
      <c r="M143" s="10">
        <v>42369</v>
      </c>
      <c r="N143" s="8">
        <v>14797.701999999999</v>
      </c>
      <c r="O143" s="4">
        <f t="shared" si="24"/>
        <v>-5.2509261711786159E-3</v>
      </c>
      <c r="P143" s="5">
        <f t="shared" si="29"/>
        <v>0.99474907382882138</v>
      </c>
      <c r="Q143" s="4">
        <f t="shared" si="25"/>
        <v>-5.2509261711786159E-3</v>
      </c>
      <c r="R143" s="4">
        <f t="shared" si="30"/>
        <v>1.9534825207101283</v>
      </c>
      <c r="S143" s="4">
        <f>R143/MAX(R$2:R142)-1</f>
        <v>-9.4737516585469916E-2</v>
      </c>
      <c r="T143" s="9">
        <f t="shared" si="26"/>
        <v>1953.4825207101283</v>
      </c>
      <c r="V143" s="23">
        <v>38251</v>
      </c>
      <c r="W143" s="22">
        <v>857.15</v>
      </c>
    </row>
    <row r="144" spans="3:23">
      <c r="C144" s="10">
        <v>41449</v>
      </c>
      <c r="D144" s="5">
        <v>1.1353014825577677E-2</v>
      </c>
      <c r="E144" s="5">
        <f t="shared" si="21"/>
        <v>1.0113530148255776</v>
      </c>
      <c r="F144" s="5" t="str">
        <f t="shared" si="27"/>
        <v/>
      </c>
      <c r="G144" s="4">
        <f t="shared" si="23"/>
        <v>1.1988414245981518</v>
      </c>
      <c r="H144" s="4">
        <f>G144/MAX($G$2:G143)-1</f>
        <v>-2.7774967211488866E-2</v>
      </c>
      <c r="I144" s="9">
        <f t="shared" si="28"/>
        <v>1198.8414245981519</v>
      </c>
      <c r="K144" s="3"/>
      <c r="M144" s="10">
        <v>42400</v>
      </c>
      <c r="N144" s="8">
        <v>13996.027</v>
      </c>
      <c r="O144" s="4">
        <f t="shared" si="24"/>
        <v>-5.4175641596242441E-2</v>
      </c>
      <c r="P144" s="5">
        <f t="shared" si="29"/>
        <v>0.94582435840375756</v>
      </c>
      <c r="Q144" s="4">
        <f t="shared" si="25"/>
        <v>-5.4175641596242441E-2</v>
      </c>
      <c r="R144" s="4">
        <f t="shared" si="30"/>
        <v>1.8476513518036122</v>
      </c>
      <c r="S144" s="4">
        <f>R144/MAX(R$2:R143)-1</f>
        <v>-0.14378069243745983</v>
      </c>
      <c r="T144" s="9">
        <f t="shared" si="26"/>
        <v>1847.6513518036122</v>
      </c>
      <c r="V144" s="23">
        <v>38252</v>
      </c>
      <c r="W144" s="22">
        <v>835.1</v>
      </c>
    </row>
    <row r="145" spans="3:23">
      <c r="C145" s="10">
        <v>41450</v>
      </c>
      <c r="D145" s="5">
        <v>3.8589361115928572E-3</v>
      </c>
      <c r="E145" s="5">
        <f t="shared" si="21"/>
        <v>1.0038589361115928</v>
      </c>
      <c r="F145" s="5" t="str">
        <f t="shared" si="27"/>
        <v/>
      </c>
      <c r="G145" s="4">
        <f t="shared" si="23"/>
        <v>1.203467677063607</v>
      </c>
      <c r="H145" s="4">
        <f>G145/MAX($G$2:G144)-1</f>
        <v>-2.4023212923866666E-2</v>
      </c>
      <c r="I145" s="9">
        <f t="shared" si="28"/>
        <v>1203.467677063607</v>
      </c>
      <c r="K145" s="3"/>
      <c r="M145" s="10">
        <v>42429</v>
      </c>
      <c r="N145" s="8">
        <v>13961.314</v>
      </c>
      <c r="O145" s="4">
        <f t="shared" si="24"/>
        <v>-2.4802038464201148E-3</v>
      </c>
      <c r="P145" s="5">
        <f t="shared" si="29"/>
        <v>0.99751979615357989</v>
      </c>
      <c r="Q145" s="4">
        <f t="shared" si="25"/>
        <v>-2.4802038464201148E-3</v>
      </c>
      <c r="R145" s="4">
        <f t="shared" si="30"/>
        <v>1.8430687998140256</v>
      </c>
      <c r="S145" s="4">
        <f>R145/MAX(R$2:R144)-1</f>
        <v>-0.1459042908574556</v>
      </c>
      <c r="T145" s="9">
        <f t="shared" si="26"/>
        <v>1843.0687998140256</v>
      </c>
      <c r="V145" s="23">
        <v>38253</v>
      </c>
      <c r="W145" s="22">
        <v>829.68</v>
      </c>
    </row>
    <row r="146" spans="3:23">
      <c r="C146" s="10">
        <v>41451</v>
      </c>
      <c r="D146" s="5">
        <v>-6.1644933406852596E-3</v>
      </c>
      <c r="E146" s="5">
        <f t="shared" si="21"/>
        <v>0.99383550665931475</v>
      </c>
      <c r="F146" s="5">
        <f t="shared" si="27"/>
        <v>-6.1644933406852596E-3</v>
      </c>
      <c r="G146" s="4">
        <f t="shared" si="23"/>
        <v>1.1960489085826185</v>
      </c>
      <c r="H146" s="4">
        <f>G146/MAX($G$2:G145)-1</f>
        <v>-3.0039615328460889E-2</v>
      </c>
      <c r="I146" s="9">
        <f t="shared" si="28"/>
        <v>1196.0489085826184</v>
      </c>
      <c r="K146" s="3"/>
      <c r="M146" s="10">
        <v>42460</v>
      </c>
      <c r="N146" s="8">
        <v>14743.485000000001</v>
      </c>
      <c r="O146" s="4">
        <f t="shared" si="24"/>
        <v>5.6024167925741164E-2</v>
      </c>
      <c r="P146" s="5">
        <f t="shared" si="29"/>
        <v>1.0560241679257412</v>
      </c>
      <c r="Q146" s="4" t="str">
        <f t="shared" si="25"/>
        <v/>
      </c>
      <c r="R146" s="4">
        <f t="shared" si="30"/>
        <v>1.9463251957535008</v>
      </c>
      <c r="S146" s="4">
        <f>R146/MAX(R$2:R145)-1</f>
        <v>-9.805428942379868E-2</v>
      </c>
      <c r="T146" s="9">
        <f t="shared" si="26"/>
        <v>1946.3251957535008</v>
      </c>
      <c r="V146" s="23">
        <v>38254</v>
      </c>
      <c r="W146" s="22">
        <v>832.1</v>
      </c>
    </row>
    <row r="147" spans="3:23">
      <c r="C147" s="10">
        <v>41452</v>
      </c>
      <c r="D147" s="5">
        <v>1.3390778795485077E-3</v>
      </c>
      <c r="E147" s="5">
        <f t="shared" si="21"/>
        <v>1.0013390778795486</v>
      </c>
      <c r="F147" s="5" t="str">
        <f t="shared" si="27"/>
        <v/>
      </c>
      <c r="G147" s="4">
        <f t="shared" si="23"/>
        <v>1.1976505112189597</v>
      </c>
      <c r="H147" s="4">
        <f>G147/MAX($G$2:G146)-1</f>
        <v>-2.8740762833308842E-2</v>
      </c>
      <c r="I147" s="9">
        <f t="shared" si="28"/>
        <v>1197.6505112189598</v>
      </c>
      <c r="K147" s="3"/>
      <c r="M147" s="10">
        <v>42490</v>
      </c>
      <c r="N147" s="8">
        <v>15002.763999999999</v>
      </c>
      <c r="O147" s="4">
        <f t="shared" si="24"/>
        <v>1.7586004937095945E-2</v>
      </c>
      <c r="P147" s="5">
        <f t="shared" si="29"/>
        <v>1.0175860049370959</v>
      </c>
      <c r="Q147" s="4" t="str">
        <f t="shared" si="25"/>
        <v/>
      </c>
      <c r="R147" s="4">
        <f t="shared" si="30"/>
        <v>1.9805532802552162</v>
      </c>
      <c r="S147" s="4">
        <f>R147/MAX(R$2:R146)-1</f>
        <v>-8.2192667704613087E-2</v>
      </c>
      <c r="T147" s="9">
        <f t="shared" si="26"/>
        <v>1980.5532802552161</v>
      </c>
      <c r="V147" s="23">
        <v>38260</v>
      </c>
      <c r="W147" s="22">
        <v>835.09</v>
      </c>
    </row>
    <row r="148" spans="3:23">
      <c r="C148" s="10">
        <v>41453</v>
      </c>
      <c r="D148" s="5">
        <v>1.0330222419761535E-2</v>
      </c>
      <c r="E148" s="5">
        <f t="shared" si="21"/>
        <v>1.0103302224197614</v>
      </c>
      <c r="F148" s="5" t="str">
        <f t="shared" si="27"/>
        <v/>
      </c>
      <c r="G148" s="4">
        <f t="shared" si="23"/>
        <v>1.2100225073809925</v>
      </c>
      <c r="H148" s="4">
        <f>G148/MAX($G$2:G147)-1</f>
        <v>-1.8707438886129135E-2</v>
      </c>
      <c r="I148" s="9">
        <f t="shared" si="28"/>
        <v>1210.0225073809925</v>
      </c>
      <c r="K148" s="3"/>
      <c r="M148" s="10">
        <v>42521</v>
      </c>
      <c r="N148" s="8">
        <v>14946.306</v>
      </c>
      <c r="O148" s="4">
        <f t="shared" si="24"/>
        <v>-3.7631732392776618E-3</v>
      </c>
      <c r="P148" s="5">
        <f t="shared" si="29"/>
        <v>0.99623682676072234</v>
      </c>
      <c r="Q148" s="4">
        <f t="shared" si="25"/>
        <v>-3.7631732392776618E-3</v>
      </c>
      <c r="R148" s="4">
        <f t="shared" si="30"/>
        <v>1.9731001151519962</v>
      </c>
      <c r="S148" s="4">
        <f>R148/MAX(R$2:R147)-1</f>
        <v>-8.5646535696319859E-2</v>
      </c>
      <c r="T148" s="9">
        <f t="shared" si="26"/>
        <v>1973.1001151519963</v>
      </c>
      <c r="V148" s="23">
        <v>38261</v>
      </c>
      <c r="W148" s="22">
        <v>846.01</v>
      </c>
    </row>
    <row r="149" spans="3:23">
      <c r="C149" s="10">
        <v>41456</v>
      </c>
      <c r="D149" s="5">
        <v>-6.0717094759075909E-3</v>
      </c>
      <c r="E149" s="5">
        <f t="shared" si="21"/>
        <v>0.99392829052409237</v>
      </c>
      <c r="F149" s="5">
        <f t="shared" si="27"/>
        <v>-6.0717094759075909E-3</v>
      </c>
      <c r="G149" s="4">
        <f t="shared" si="23"/>
        <v>1.2026756022568659</v>
      </c>
      <c r="H149" s="4">
        <f>G149/MAX($G$2:G148)-1</f>
        <v>-2.4665562228081805E-2</v>
      </c>
      <c r="I149" s="9">
        <f t="shared" si="28"/>
        <v>1202.6756022568659</v>
      </c>
      <c r="K149" s="3"/>
      <c r="M149" s="10">
        <v>42551</v>
      </c>
      <c r="N149" s="8">
        <v>15204.458000000001</v>
      </c>
      <c r="O149" s="4">
        <f t="shared" si="24"/>
        <v>1.7271960041497891E-2</v>
      </c>
      <c r="P149" s="5">
        <f t="shared" si="29"/>
        <v>1.0172719600414979</v>
      </c>
      <c r="Q149" s="4" t="str">
        <f t="shared" si="25"/>
        <v/>
      </c>
      <c r="R149" s="4">
        <f t="shared" si="30"/>
        <v>2.0071794214987766</v>
      </c>
      <c r="S149" s="4">
        <f>R149/MAX(R$2:R148)-1</f>
        <v>-6.9853859197061441E-2</v>
      </c>
      <c r="T149" s="9">
        <f t="shared" si="26"/>
        <v>2007.1794214987765</v>
      </c>
      <c r="V149" s="23">
        <v>38264</v>
      </c>
      <c r="W149" s="22">
        <v>880.84</v>
      </c>
    </row>
    <row r="150" spans="3:23">
      <c r="C150" s="10">
        <v>41457</v>
      </c>
      <c r="D150" s="5">
        <v>-5.4784425824480724E-3</v>
      </c>
      <c r="E150" s="5">
        <f t="shared" si="21"/>
        <v>0.99452155741755188</v>
      </c>
      <c r="F150" s="5">
        <f t="shared" si="27"/>
        <v>-5.4784425824480724E-3</v>
      </c>
      <c r="G150" s="4">
        <f t="shared" si="23"/>
        <v>1.1960868130245905</v>
      </c>
      <c r="H150" s="4">
        <f>G150/MAX($G$2:G149)-1</f>
        <v>-3.0008875944099511E-2</v>
      </c>
      <c r="I150" s="9">
        <f t="shared" si="28"/>
        <v>1196.0868130245906</v>
      </c>
      <c r="K150" s="3"/>
      <c r="M150" s="10">
        <v>42582</v>
      </c>
      <c r="N150" s="8">
        <v>15615.535</v>
      </c>
      <c r="O150" s="4">
        <f t="shared" si="24"/>
        <v>2.7036609920590315E-2</v>
      </c>
      <c r="P150" s="5">
        <f t="shared" si="29"/>
        <v>1.0270366099205903</v>
      </c>
      <c r="Q150" s="4" t="str">
        <f t="shared" si="25"/>
        <v/>
      </c>
      <c r="R150" s="4">
        <f t="shared" si="30"/>
        <v>2.0614467485584753</v>
      </c>
      <c r="S150" s="4">
        <f>R150/MAX(R$2:R149)-1</f>
        <v>-4.470586081902983E-2</v>
      </c>
      <c r="T150" s="9">
        <f t="shared" si="26"/>
        <v>2061.4467485584755</v>
      </c>
      <c r="V150" s="23">
        <v>38265</v>
      </c>
      <c r="W150" s="22">
        <v>884.84</v>
      </c>
    </row>
    <row r="151" spans="3:23">
      <c r="C151" s="10">
        <v>41458</v>
      </c>
      <c r="D151" s="5">
        <v>-5.3041055028317508E-4</v>
      </c>
      <c r="E151" s="5">
        <f t="shared" si="21"/>
        <v>0.99946958944971687</v>
      </c>
      <c r="F151" s="5">
        <f t="shared" si="27"/>
        <v>-5.3041055028317508E-4</v>
      </c>
      <c r="G151" s="4">
        <f t="shared" si="23"/>
        <v>1.1954523959599077</v>
      </c>
      <c r="H151" s="4">
        <f>G151/MAX($G$2:G150)-1</f>
        <v>-3.05233694699798E-2</v>
      </c>
      <c r="I151" s="9">
        <f t="shared" si="28"/>
        <v>1195.4523959599078</v>
      </c>
      <c r="K151" s="3"/>
      <c r="M151" s="10">
        <v>42613</v>
      </c>
      <c r="N151" s="8">
        <v>15854.154</v>
      </c>
      <c r="O151" s="4">
        <f t="shared" si="24"/>
        <v>1.5280872541350687E-2</v>
      </c>
      <c r="P151" s="5">
        <f t="shared" si="29"/>
        <v>1.0152808725413507</v>
      </c>
      <c r="Q151" s="4" t="str">
        <f t="shared" si="25"/>
        <v/>
      </c>
      <c r="R151" s="4">
        <f t="shared" si="30"/>
        <v>2.0929474535739794</v>
      </c>
      <c r="S151" s="4">
        <f>R151/MAX(R$2:R150)-1</f>
        <v>-3.0108132838705948E-2</v>
      </c>
      <c r="T151" s="9">
        <f t="shared" si="26"/>
        <v>2092.9474535739796</v>
      </c>
      <c r="V151" s="23">
        <v>38266</v>
      </c>
      <c r="W151" s="22">
        <v>887.45</v>
      </c>
    </row>
    <row r="152" spans="3:23">
      <c r="C152" s="10">
        <v>41460</v>
      </c>
      <c r="D152" s="13">
        <v>-8.4788618213830109E-3</v>
      </c>
      <c r="E152" s="5">
        <f t="shared" si="21"/>
        <v>0.99152113817861698</v>
      </c>
      <c r="F152" s="5">
        <f t="shared" si="27"/>
        <v>-8.4788618213830109E-3</v>
      </c>
      <c r="G152" s="4">
        <f t="shared" si="23"/>
        <v>1.1853163202805224</v>
      </c>
      <c r="H152" s="4">
        <f>G152/MAX($G$2:G151)-1</f>
        <v>-3.8743427859303847E-2</v>
      </c>
      <c r="I152" s="9">
        <f t="shared" si="28"/>
        <v>1185.3163202805224</v>
      </c>
      <c r="K152" s="3"/>
      <c r="M152" s="10">
        <v>42643</v>
      </c>
      <c r="N152" s="8">
        <v>15975.227000000001</v>
      </c>
      <c r="O152" s="4">
        <f t="shared" si="24"/>
        <v>7.6366736440178773E-3</v>
      </c>
      <c r="P152" s="5">
        <f t="shared" si="29"/>
        <v>1.0076366736440179</v>
      </c>
      <c r="Q152" s="4" t="str">
        <f t="shared" si="25"/>
        <v/>
      </c>
      <c r="R152" s="4">
        <f t="shared" si="30"/>
        <v>2.1089306102310021</v>
      </c>
      <c r="S152" s="4">
        <f>R152/MAX(R$2:R151)-1</f>
        <v>-2.2701385179208056E-2</v>
      </c>
      <c r="T152" s="9">
        <f t="shared" si="26"/>
        <v>2108.930610231002</v>
      </c>
      <c r="V152" s="23">
        <v>38267</v>
      </c>
      <c r="W152" s="22">
        <v>885.33</v>
      </c>
    </row>
    <row r="153" spans="3:23">
      <c r="C153" s="10">
        <v>41463</v>
      </c>
      <c r="D153" s="13">
        <v>-2.1604619864594864E-3</v>
      </c>
      <c r="E153" s="5">
        <f t="shared" si="21"/>
        <v>0.99783953801354053</v>
      </c>
      <c r="F153" s="5">
        <f t="shared" si="27"/>
        <v>-2.1604619864594864E-3</v>
      </c>
      <c r="G153" s="4">
        <f t="shared" si="23"/>
        <v>1.1827554894286263</v>
      </c>
      <c r="H153" s="4">
        <f>G153/MAX($G$2:G152)-1</f>
        <v>-4.0820186142648152E-2</v>
      </c>
      <c r="I153" s="9">
        <f t="shared" si="28"/>
        <v>1182.7554894286263</v>
      </c>
      <c r="K153" s="3"/>
      <c r="M153" s="10">
        <v>42674</v>
      </c>
      <c r="N153" s="8">
        <v>16099.82</v>
      </c>
      <c r="O153" s="4">
        <f t="shared" si="24"/>
        <v>7.7991380028590296E-3</v>
      </c>
      <c r="P153" s="5">
        <f t="shared" si="29"/>
        <v>1.007799138002859</v>
      </c>
      <c r="Q153" s="4" t="str">
        <f t="shared" si="25"/>
        <v/>
      </c>
      <c r="R153" s="4">
        <f t="shared" si="30"/>
        <v>2.1253784510986473</v>
      </c>
      <c r="S153" s="4">
        <f>R153/MAX(R$2:R152)-1</f>
        <v>-1.5079298412217779E-2</v>
      </c>
      <c r="T153" s="9">
        <f t="shared" si="26"/>
        <v>2125.3784510986475</v>
      </c>
      <c r="V153" s="23">
        <v>38268</v>
      </c>
      <c r="W153" s="22">
        <v>881.38</v>
      </c>
    </row>
    <row r="154" spans="3:23">
      <c r="C154" s="10">
        <v>41464</v>
      </c>
      <c r="D154" s="13">
        <v>-2.922147669754942E-3</v>
      </c>
      <c r="E154" s="5">
        <f t="shared" si="21"/>
        <v>0.99707785233024504</v>
      </c>
      <c r="F154" s="5">
        <f t="shared" si="27"/>
        <v>-2.922147669754942E-3</v>
      </c>
      <c r="G154" s="4">
        <f t="shared" si="23"/>
        <v>1.1792993032313026</v>
      </c>
      <c r="H154" s="4">
        <f>G154/MAX($G$2:G153)-1</f>
        <v>-4.3623051200587293E-2</v>
      </c>
      <c r="I154" s="9">
        <f t="shared" si="28"/>
        <v>1179.2993032313027</v>
      </c>
      <c r="K154" s="3"/>
      <c r="M154" s="10">
        <v>42704</v>
      </c>
      <c r="N154" s="8">
        <v>15808.973</v>
      </c>
      <c r="O154" s="4">
        <f t="shared" si="24"/>
        <v>-1.8065233027450001E-2</v>
      </c>
      <c r="P154" s="5">
        <f t="shared" si="29"/>
        <v>0.98193476697255</v>
      </c>
      <c r="Q154" s="4">
        <f t="shared" si="25"/>
        <v>-1.8065233027450001E-2</v>
      </c>
      <c r="R154" s="4">
        <f t="shared" si="30"/>
        <v>2.0869829941080296</v>
      </c>
      <c r="S154" s="4">
        <f>R154/MAX(R$2:R153)-1</f>
        <v>-3.2872120399960569E-2</v>
      </c>
      <c r="T154" s="9">
        <f t="shared" si="26"/>
        <v>2086.9829941080297</v>
      </c>
      <c r="V154" s="23">
        <v>38271</v>
      </c>
      <c r="W154" s="22">
        <v>881.11</v>
      </c>
    </row>
    <row r="155" spans="3:23">
      <c r="C155" s="10">
        <v>41465</v>
      </c>
      <c r="D155" s="13">
        <v>1.9183737385242965E-3</v>
      </c>
      <c r="E155" s="5">
        <f t="shared" si="21"/>
        <v>1.0019183737385242</v>
      </c>
      <c r="F155" s="5" t="str">
        <f t="shared" si="27"/>
        <v/>
      </c>
      <c r="G155" s="4">
        <f t="shared" si="23"/>
        <v>1.1815616400444815</v>
      </c>
      <c r="H155" s="4">
        <f>G155/MAX($G$2:G154)-1</f>
        <v>-4.1788362777880561E-2</v>
      </c>
      <c r="I155" s="9">
        <f t="shared" si="28"/>
        <v>1181.5616400444815</v>
      </c>
      <c r="K155" s="3"/>
      <c r="M155" s="19">
        <v>42735</v>
      </c>
      <c r="N155" s="20">
        <v>15837.94</v>
      </c>
      <c r="O155" s="5">
        <f t="shared" si="24"/>
        <v>1.8323138384763737E-3</v>
      </c>
      <c r="P155" s="5">
        <f t="shared" si="29"/>
        <v>1.0018323138384764</v>
      </c>
      <c r="Q155" s="4" t="str">
        <f t="shared" si="25"/>
        <v/>
      </c>
      <c r="R155" s="4">
        <f t="shared" si="30"/>
        <v>2.0908070019287988</v>
      </c>
      <c r="S155" s="4">
        <f>R155/MAX(R$2:R154)-1</f>
        <v>-3.1100038602593028E-2</v>
      </c>
      <c r="T155" s="9">
        <f t="shared" si="26"/>
        <v>2090.8070019287989</v>
      </c>
      <c r="V155" s="23">
        <v>38272</v>
      </c>
      <c r="W155" s="22">
        <v>858.09</v>
      </c>
    </row>
    <row r="156" spans="3:23">
      <c r="C156" s="27">
        <v>41466</v>
      </c>
      <c r="D156" s="13">
        <v>-4.6811203645078718E-4</v>
      </c>
      <c r="E156" s="5">
        <f t="shared" si="21"/>
        <v>0.99953188796354919</v>
      </c>
      <c r="F156" s="5">
        <f t="shared" si="27"/>
        <v>-4.6811203645078718E-4</v>
      </c>
      <c r="G156" s="4">
        <f t="shared" si="23"/>
        <v>1.1810085368189682</v>
      </c>
      <c r="H156" s="4">
        <f>G156/MAX($G$2:G155)-1</f>
        <v>-4.2236913178731461E-2</v>
      </c>
      <c r="I156" s="9">
        <f t="shared" si="28"/>
        <v>1181.0085368189682</v>
      </c>
      <c r="K156" s="3"/>
      <c r="M156" s="10">
        <v>42766</v>
      </c>
      <c r="N156" s="8">
        <v>16320.175999999999</v>
      </c>
      <c r="O156" s="5">
        <f t="shared" si="24"/>
        <v>3.0448151716700567E-2</v>
      </c>
      <c r="P156" s="5">
        <f t="shared" si="29"/>
        <v>1.0304481517167006</v>
      </c>
      <c r="Q156" s="4" t="str">
        <f t="shared" si="25"/>
        <v/>
      </c>
      <c r="R156" s="4">
        <f t="shared" si="30"/>
        <v>2.1544682107338669</v>
      </c>
      <c r="S156" s="4">
        <f>R156/MAX(R$2:R155)-1</f>
        <v>-1.598825579659402E-3</v>
      </c>
      <c r="T156" s="9">
        <f t="shared" si="26"/>
        <v>2154.4682107338667</v>
      </c>
      <c r="V156" s="23">
        <v>38273</v>
      </c>
      <c r="W156" s="22">
        <v>856.18</v>
      </c>
    </row>
    <row r="157" spans="3:23">
      <c r="C157" s="7">
        <v>41467</v>
      </c>
      <c r="D157" s="13">
        <v>-4.9110242017441604E-3</v>
      </c>
      <c r="E157" s="5">
        <f t="shared" si="21"/>
        <v>0.99508897579825584</v>
      </c>
      <c r="F157" s="5">
        <f t="shared" si="27"/>
        <v>-4.9110242017441604E-3</v>
      </c>
      <c r="G157" s="4">
        <f t="shared" si="23"/>
        <v>1.1752085753121837</v>
      </c>
      <c r="H157" s="4">
        <f>G157/MAX($G$2:G156)-1</f>
        <v>-4.6940510877647945E-2</v>
      </c>
      <c r="I157" s="9">
        <f t="shared" si="28"/>
        <v>1175.2085753121837</v>
      </c>
      <c r="K157" s="3"/>
      <c r="M157" s="10">
        <v>42794</v>
      </c>
      <c r="N157" s="8">
        <v>16577.814999999999</v>
      </c>
      <c r="O157" s="5">
        <f t="shared" si="24"/>
        <v>1.5786533184446006E-2</v>
      </c>
      <c r="P157" s="5">
        <f t="shared" si="29"/>
        <v>1.015786533184446</v>
      </c>
      <c r="Q157" s="4" t="str">
        <f t="shared" si="25"/>
        <v/>
      </c>
      <c r="R157" s="4">
        <f t="shared" si="30"/>
        <v>2.188479794637451</v>
      </c>
      <c r="S157" s="4">
        <f>R157/MAX(R$2:R156)-1</f>
        <v>1.416246769171714E-2</v>
      </c>
      <c r="T157" s="9">
        <f t="shared" si="26"/>
        <v>2188.4797946374511</v>
      </c>
      <c r="V157" s="23">
        <v>38274</v>
      </c>
      <c r="W157" s="22">
        <v>846.63</v>
      </c>
    </row>
    <row r="158" spans="3:23">
      <c r="C158" s="7">
        <v>41470</v>
      </c>
      <c r="D158" s="13">
        <v>2.3253880000000002E-4</v>
      </c>
      <c r="E158" s="5">
        <f t="shared" si="21"/>
        <v>1.0002325388</v>
      </c>
      <c r="F158" s="5" t="str">
        <f t="shared" si="27"/>
        <v/>
      </c>
      <c r="G158" s="4">
        <f t="shared" si="23"/>
        <v>1.1754818569040364</v>
      </c>
      <c r="H158" s="4">
        <f>G158/MAX($G$2:G157)-1</f>
        <v>-4.6718887567718914E-2</v>
      </c>
      <c r="I158" s="9">
        <f t="shared" si="28"/>
        <v>1175.4818569040365</v>
      </c>
      <c r="K158" s="3"/>
      <c r="M158" s="10">
        <v>42825</v>
      </c>
      <c r="N158" s="8">
        <v>16802.913</v>
      </c>
      <c r="O158" s="5">
        <f t="shared" si="24"/>
        <v>1.357826709973553E-2</v>
      </c>
      <c r="P158" s="5">
        <f t="shared" si="29"/>
        <v>1.0135782670997355</v>
      </c>
      <c r="Q158" s="4" t="str">
        <f t="shared" si="25"/>
        <v/>
      </c>
      <c r="R158" s="4">
        <f t="shared" si="30"/>
        <v>2.2181955578314128</v>
      </c>
      <c r="S158" s="4">
        <f>R158/MAX(R$2:R157)-1</f>
        <v>1.357826709973553E-2</v>
      </c>
      <c r="T158" s="9">
        <f t="shared" si="26"/>
        <v>2218.1955578314128</v>
      </c>
      <c r="V158" s="23">
        <v>38275</v>
      </c>
      <c r="W158" s="22">
        <v>841.94</v>
      </c>
    </row>
    <row r="159" spans="3:23">
      <c r="C159" s="28">
        <v>41471</v>
      </c>
      <c r="D159" s="29">
        <v>9.2490839378571443E-3</v>
      </c>
      <c r="V159" s="23">
        <v>38278</v>
      </c>
      <c r="W159" s="22">
        <v>848.27</v>
      </c>
    </row>
    <row r="160" spans="3:23">
      <c r="C160" s="28">
        <v>41472</v>
      </c>
      <c r="D160" s="29">
        <v>-3.6836232796665746E-3</v>
      </c>
      <c r="V160" s="23">
        <v>38279</v>
      </c>
      <c r="W160" s="22">
        <v>855.77</v>
      </c>
    </row>
    <row r="161" spans="3:23">
      <c r="C161" s="28">
        <v>41473</v>
      </c>
      <c r="D161" s="29">
        <v>-5.6651141980194764E-3</v>
      </c>
      <c r="V161" s="23">
        <v>38280</v>
      </c>
      <c r="W161" s="22">
        <v>828.61</v>
      </c>
    </row>
    <row r="162" spans="3:23">
      <c r="C162" s="28">
        <v>41474</v>
      </c>
      <c r="D162" s="29">
        <v>3.4559461205320519E-3</v>
      </c>
      <c r="V162" s="23">
        <v>38281</v>
      </c>
      <c r="W162" s="22">
        <v>820.63</v>
      </c>
    </row>
    <row r="163" spans="3:23">
      <c r="C163" s="28">
        <v>41477</v>
      </c>
      <c r="D163" s="29">
        <v>-9.3013993153576396E-4</v>
      </c>
      <c r="V163" s="23">
        <v>38282</v>
      </c>
      <c r="W163" s="22">
        <v>828.17</v>
      </c>
    </row>
    <row r="164" spans="3:23">
      <c r="C164" s="28">
        <v>41478</v>
      </c>
      <c r="D164" s="29">
        <v>7.6164121010372345E-3</v>
      </c>
      <c r="V164" s="23">
        <v>38285</v>
      </c>
      <c r="W164" s="22">
        <v>808.14</v>
      </c>
    </row>
    <row r="165" spans="3:23">
      <c r="C165" s="28">
        <v>41479</v>
      </c>
      <c r="D165" s="29">
        <v>-1.1932647379707475E-3</v>
      </c>
      <c r="V165" s="23">
        <v>38286</v>
      </c>
      <c r="W165" s="22">
        <v>813.7</v>
      </c>
    </row>
    <row r="166" spans="3:23">
      <c r="C166" s="28">
        <v>41480</v>
      </c>
      <c r="D166" s="29">
        <v>-4.9026656811280477E-3</v>
      </c>
      <c r="V166" s="23">
        <v>38287</v>
      </c>
      <c r="W166" s="22">
        <v>809.91</v>
      </c>
    </row>
    <row r="167" spans="3:23">
      <c r="C167" s="28">
        <v>41481</v>
      </c>
      <c r="D167" s="29">
        <v>-5.6995868993978292E-3</v>
      </c>
      <c r="V167" s="23">
        <v>38288</v>
      </c>
      <c r="W167" s="22">
        <v>833.54</v>
      </c>
    </row>
    <row r="168" spans="3:23">
      <c r="C168" s="28">
        <v>41484</v>
      </c>
      <c r="D168" s="29">
        <v>-1.189583848299708E-2</v>
      </c>
      <c r="V168" s="23">
        <v>38289</v>
      </c>
      <c r="W168" s="22">
        <v>834.84</v>
      </c>
    </row>
    <row r="169" spans="3:23">
      <c r="C169" s="28">
        <v>41485</v>
      </c>
      <c r="D169" s="29">
        <v>1.5901760427553284E-3</v>
      </c>
      <c r="V169" s="23">
        <v>38292</v>
      </c>
      <c r="W169" s="22">
        <v>835.66</v>
      </c>
    </row>
    <row r="170" spans="3:23">
      <c r="C170" s="28">
        <v>41486</v>
      </c>
      <c r="D170" s="29">
        <v>1.8231592700280049E-3</v>
      </c>
      <c r="V170" s="23">
        <v>38293</v>
      </c>
      <c r="W170" s="22">
        <v>846.67</v>
      </c>
    </row>
    <row r="171" spans="3:23">
      <c r="C171" s="28">
        <v>41487</v>
      </c>
      <c r="D171" s="29">
        <v>1.1038247766609114E-3</v>
      </c>
      <c r="V171" s="23">
        <v>38294</v>
      </c>
      <c r="W171" s="22">
        <v>861.05</v>
      </c>
    </row>
    <row r="172" spans="3:23">
      <c r="C172" s="28">
        <v>41488</v>
      </c>
      <c r="D172" s="29">
        <v>5.029465868774982E-3</v>
      </c>
      <c r="V172" s="23">
        <v>38295</v>
      </c>
      <c r="W172" s="22">
        <v>851.2</v>
      </c>
    </row>
    <row r="173" spans="3:23">
      <c r="C173" s="28">
        <v>41491</v>
      </c>
      <c r="D173" s="29">
        <v>-5.4319271538499437E-4</v>
      </c>
      <c r="V173" s="23">
        <v>38296</v>
      </c>
      <c r="W173" s="22">
        <v>860.68</v>
      </c>
    </row>
    <row r="174" spans="3:23">
      <c r="C174" s="28">
        <v>41492</v>
      </c>
      <c r="D174" s="29">
        <v>1.5439020175856914E-3</v>
      </c>
      <c r="V174" s="23">
        <v>38299</v>
      </c>
      <c r="W174" s="22">
        <v>846.11</v>
      </c>
    </row>
    <row r="175" spans="3:23">
      <c r="C175" s="28">
        <v>41493</v>
      </c>
      <c r="D175" s="29">
        <v>-5.5956133935381701E-3</v>
      </c>
      <c r="V175" s="23">
        <v>38300</v>
      </c>
      <c r="W175" s="22">
        <v>844.15</v>
      </c>
    </row>
    <row r="176" spans="3:23">
      <c r="C176" s="28">
        <v>41494</v>
      </c>
      <c r="D176" s="29">
        <v>3.8168853281996496E-3</v>
      </c>
      <c r="V176" s="23">
        <v>38301</v>
      </c>
      <c r="W176" s="22">
        <v>860.54</v>
      </c>
    </row>
    <row r="177" spans="3:23">
      <c r="C177" s="28">
        <v>41495</v>
      </c>
      <c r="D177" s="29">
        <v>6.3373779202204215E-3</v>
      </c>
      <c r="V177" s="23">
        <v>38302</v>
      </c>
      <c r="W177" s="22">
        <v>861.26</v>
      </c>
    </row>
    <row r="178" spans="3:23">
      <c r="C178" s="28">
        <v>41498</v>
      </c>
      <c r="D178" s="29">
        <v>1.1362287028469026E-2</v>
      </c>
      <c r="V178" s="23">
        <v>38303</v>
      </c>
      <c r="W178" s="22">
        <v>876.67</v>
      </c>
    </row>
    <row r="179" spans="3:23">
      <c r="C179" s="28">
        <v>41499</v>
      </c>
      <c r="D179" s="29">
        <v>7.4805704884013721E-3</v>
      </c>
      <c r="V179" s="23">
        <v>38306</v>
      </c>
      <c r="W179" s="22">
        <v>882.33</v>
      </c>
    </row>
    <row r="180" spans="3:23">
      <c r="C180" s="28">
        <v>41500</v>
      </c>
      <c r="D180" s="29">
        <v>1.0965530172284711E-3</v>
      </c>
      <c r="V180" s="23">
        <v>38307</v>
      </c>
      <c r="W180" s="22">
        <v>876.61</v>
      </c>
    </row>
    <row r="181" spans="3:23">
      <c r="C181" s="28">
        <v>41501</v>
      </c>
      <c r="D181" s="29">
        <v>2.5464132707402011E-3</v>
      </c>
      <c r="V181" s="23">
        <v>38308</v>
      </c>
      <c r="W181" s="22">
        <v>885.42</v>
      </c>
    </row>
    <row r="182" spans="3:23">
      <c r="C182" s="28">
        <v>41502</v>
      </c>
      <c r="D182" s="29">
        <v>3.4210829289353351E-3</v>
      </c>
      <c r="V182" s="23">
        <v>38309</v>
      </c>
      <c r="W182" s="22">
        <v>875.84</v>
      </c>
    </row>
    <row r="183" spans="3:23">
      <c r="C183" s="28">
        <v>41505</v>
      </c>
      <c r="D183" s="29">
        <v>2.5116918381967303E-3</v>
      </c>
      <c r="V183" s="23">
        <v>38310</v>
      </c>
      <c r="W183" s="22">
        <v>867.03</v>
      </c>
    </row>
    <row r="184" spans="3:23">
      <c r="C184" s="28">
        <v>41506</v>
      </c>
      <c r="D184" s="29">
        <v>-1.1850765051806479E-3</v>
      </c>
      <c r="V184" s="23">
        <v>38313</v>
      </c>
      <c r="W184" s="22">
        <v>849.99</v>
      </c>
    </row>
    <row r="185" spans="3:23">
      <c r="C185" s="28">
        <v>41507</v>
      </c>
      <c r="D185" s="29">
        <v>2.4725152808911378E-3</v>
      </c>
      <c r="V185" s="23">
        <v>38314</v>
      </c>
      <c r="W185" s="22">
        <v>860.4</v>
      </c>
    </row>
    <row r="186" spans="3:23">
      <c r="C186" s="28">
        <v>41508</v>
      </c>
      <c r="D186" s="29">
        <v>-2.1718577062124198E-3</v>
      </c>
      <c r="V186" s="23">
        <v>38315</v>
      </c>
      <c r="W186" s="22">
        <v>872.56</v>
      </c>
    </row>
    <row r="187" spans="3:23">
      <c r="C187" s="28">
        <v>41509</v>
      </c>
      <c r="D187" s="29">
        <v>1.9315999068518189E-3</v>
      </c>
      <c r="V187" s="23">
        <v>38316</v>
      </c>
      <c r="W187" s="22">
        <v>872.49</v>
      </c>
    </row>
    <row r="188" spans="3:23">
      <c r="C188" s="28">
        <v>41512</v>
      </c>
      <c r="D188" s="29">
        <v>1.7355283422853635E-3</v>
      </c>
      <c r="V188" s="23">
        <v>38317</v>
      </c>
      <c r="W188" s="22">
        <v>858.12</v>
      </c>
    </row>
    <row r="189" spans="3:23">
      <c r="C189" s="28">
        <v>41513</v>
      </c>
      <c r="D189" s="29">
        <v>-1.4575101170195154E-3</v>
      </c>
      <c r="V189" s="23">
        <v>38320</v>
      </c>
      <c r="W189" s="22">
        <v>865.4</v>
      </c>
    </row>
    <row r="190" spans="3:23">
      <c r="C190" s="28">
        <v>41514</v>
      </c>
      <c r="D190" s="29">
        <v>-1.0930036594729894E-3</v>
      </c>
      <c r="V190" s="23">
        <v>38321</v>
      </c>
      <c r="W190" s="22">
        <v>878.06</v>
      </c>
    </row>
    <row r="191" spans="3:23">
      <c r="C191" s="28">
        <v>41515</v>
      </c>
      <c r="D191" s="29">
        <v>3.4127936842201848E-3</v>
      </c>
      <c r="V191" s="23">
        <v>38322</v>
      </c>
      <c r="W191" s="22">
        <v>876.8</v>
      </c>
    </row>
    <row r="192" spans="3:23">
      <c r="C192" s="28">
        <v>41516</v>
      </c>
      <c r="D192" s="29">
        <v>-2.1889334104156729E-3</v>
      </c>
      <c r="V192" s="23">
        <v>38323</v>
      </c>
      <c r="W192" s="22">
        <v>884.1</v>
      </c>
    </row>
    <row r="193" spans="3:23">
      <c r="C193" s="28">
        <v>41519</v>
      </c>
      <c r="D193" s="29">
        <v>2.5432745693492651E-3</v>
      </c>
      <c r="V193" s="23">
        <v>38324</v>
      </c>
      <c r="W193" s="22">
        <v>882.55</v>
      </c>
    </row>
    <row r="194" spans="3:23">
      <c r="C194" s="28">
        <v>41520</v>
      </c>
      <c r="D194" s="29">
        <v>9.2510301351478377E-3</v>
      </c>
      <c r="V194" s="23">
        <v>38327</v>
      </c>
      <c r="W194" s="22">
        <v>870.75</v>
      </c>
    </row>
    <row r="195" spans="3:23">
      <c r="C195" s="28">
        <v>41521</v>
      </c>
      <c r="D195" s="29">
        <v>1.254338879255528E-3</v>
      </c>
      <c r="V195" s="23">
        <v>38328</v>
      </c>
      <c r="W195" s="22">
        <v>861.07</v>
      </c>
    </row>
    <row r="196" spans="3:23">
      <c r="C196" s="28">
        <v>41522</v>
      </c>
      <c r="D196" s="29">
        <v>8.4343590866229961E-4</v>
      </c>
      <c r="V196" s="23">
        <v>38329</v>
      </c>
      <c r="W196" s="22">
        <v>871.74</v>
      </c>
    </row>
    <row r="197" spans="3:23">
      <c r="C197" s="28">
        <v>41523</v>
      </c>
      <c r="D197" s="29">
        <v>-2.1438201540655063E-3</v>
      </c>
      <c r="V197" s="23">
        <v>38330</v>
      </c>
      <c r="W197" s="22">
        <v>861.31</v>
      </c>
    </row>
    <row r="198" spans="3:23">
      <c r="C198" s="28">
        <v>41526</v>
      </c>
      <c r="D198" s="29">
        <v>3.9857621999948465E-3</v>
      </c>
      <c r="V198" s="23">
        <v>38331</v>
      </c>
      <c r="W198" s="22">
        <v>844.85</v>
      </c>
    </row>
    <row r="199" spans="3:23">
      <c r="C199" s="28">
        <v>41527</v>
      </c>
      <c r="D199" s="29">
        <v>3.4146813709074932E-3</v>
      </c>
      <c r="V199" s="23">
        <v>38334</v>
      </c>
      <c r="W199" s="22">
        <v>844.2</v>
      </c>
    </row>
    <row r="200" spans="3:23">
      <c r="C200" s="28">
        <v>41528</v>
      </c>
      <c r="D200" s="29">
        <v>-3.0513197201826876E-3</v>
      </c>
      <c r="V200" s="23">
        <v>38335</v>
      </c>
      <c r="W200" s="22">
        <v>849.4</v>
      </c>
    </row>
    <row r="201" spans="3:23">
      <c r="C201" s="28">
        <v>41529</v>
      </c>
      <c r="D201" s="29">
        <v>2.6282338792697531E-3</v>
      </c>
      <c r="V201" s="23">
        <v>38336</v>
      </c>
      <c r="W201" s="22">
        <v>868.84</v>
      </c>
    </row>
    <row r="202" spans="3:23">
      <c r="C202" s="28">
        <v>41530</v>
      </c>
      <c r="D202" s="29">
        <v>-3.0398354332021992E-3</v>
      </c>
      <c r="V202" s="23">
        <v>38337</v>
      </c>
      <c r="W202" s="22">
        <v>873.7</v>
      </c>
    </row>
    <row r="203" spans="3:23">
      <c r="C203" s="28">
        <v>41533</v>
      </c>
      <c r="D203" s="29">
        <v>-2.408810922290778E-3</v>
      </c>
      <c r="V203" s="23">
        <v>38338</v>
      </c>
      <c r="W203" s="22">
        <v>875.13</v>
      </c>
    </row>
    <row r="204" spans="3:23">
      <c r="C204" s="28">
        <v>41534</v>
      </c>
      <c r="D204" s="29">
        <v>1.5994882642122248E-3</v>
      </c>
      <c r="V204" s="23">
        <v>38341</v>
      </c>
      <c r="W204" s="22">
        <v>884.31</v>
      </c>
    </row>
    <row r="205" spans="3:23">
      <c r="C205" s="28">
        <v>41535</v>
      </c>
      <c r="D205" s="29">
        <v>-2.2780225762545387E-3</v>
      </c>
      <c r="V205" s="23">
        <v>38342</v>
      </c>
      <c r="W205" s="22">
        <v>882.82</v>
      </c>
    </row>
    <row r="206" spans="3:23">
      <c r="C206" s="28">
        <v>41536</v>
      </c>
      <c r="D206" s="29">
        <v>6.1872251940831091E-3</v>
      </c>
      <c r="V206" s="23">
        <v>38343</v>
      </c>
      <c r="W206" s="22">
        <v>883.38</v>
      </c>
    </row>
    <row r="207" spans="3:23">
      <c r="C207" s="28">
        <v>41537</v>
      </c>
      <c r="D207" s="29">
        <v>7.0818944599087023E-3</v>
      </c>
      <c r="V207" s="23">
        <v>38344</v>
      </c>
      <c r="W207" s="22">
        <v>876.88</v>
      </c>
    </row>
    <row r="208" spans="3:23">
      <c r="C208" s="28">
        <v>41540</v>
      </c>
      <c r="D208" s="29">
        <v>5.4852713629733613E-3</v>
      </c>
      <c r="V208" s="23">
        <v>38345</v>
      </c>
      <c r="W208" s="22">
        <v>879.92</v>
      </c>
    </row>
    <row r="209" spans="3:23">
      <c r="C209" s="28">
        <v>41541</v>
      </c>
      <c r="D209" s="29">
        <v>-2.2703253432739055E-3</v>
      </c>
      <c r="V209" s="23">
        <v>38348</v>
      </c>
      <c r="W209" s="22">
        <v>876.98</v>
      </c>
    </row>
    <row r="210" spans="3:23">
      <c r="C210" s="28">
        <v>41542</v>
      </c>
      <c r="D210" s="29">
        <v>-3.3838379672567107E-3</v>
      </c>
      <c r="V210" s="23">
        <v>38349</v>
      </c>
      <c r="W210" s="22">
        <v>878.43</v>
      </c>
    </row>
    <row r="211" spans="3:23">
      <c r="C211" s="28">
        <v>41543</v>
      </c>
      <c r="D211" s="29">
        <v>4.8857624029936672E-3</v>
      </c>
      <c r="V211" s="23">
        <v>38350</v>
      </c>
      <c r="W211" s="22">
        <v>884.27</v>
      </c>
    </row>
    <row r="212" spans="3:23">
      <c r="C212" s="28">
        <v>41544</v>
      </c>
      <c r="D212" s="29">
        <v>-1.5940400759771706E-3</v>
      </c>
      <c r="V212" s="23">
        <v>38351</v>
      </c>
      <c r="W212" s="22">
        <v>895.92</v>
      </c>
    </row>
    <row r="213" spans="3:23">
      <c r="C213" s="28">
        <v>41547</v>
      </c>
      <c r="D213" s="29">
        <v>-3.1626448050512041E-3</v>
      </c>
      <c r="V213" s="23">
        <v>38355</v>
      </c>
      <c r="W213" s="22">
        <v>893.71</v>
      </c>
    </row>
    <row r="214" spans="3:23">
      <c r="C214" s="28">
        <v>41548</v>
      </c>
      <c r="D214" s="29">
        <v>-4.277568204725842E-3</v>
      </c>
      <c r="V214" s="23">
        <v>38356</v>
      </c>
      <c r="W214" s="22">
        <v>886.9</v>
      </c>
    </row>
    <row r="215" spans="3:23">
      <c r="C215" s="28">
        <v>41549</v>
      </c>
      <c r="D215" s="29">
        <v>-3.0260613792532651E-3</v>
      </c>
      <c r="V215" s="23">
        <v>38357</v>
      </c>
      <c r="W215" s="22">
        <v>885.19</v>
      </c>
    </row>
    <row r="216" spans="3:23">
      <c r="C216" s="28">
        <v>41550</v>
      </c>
      <c r="D216" s="29">
        <v>5.5597998915430848E-3</v>
      </c>
      <c r="V216" s="23">
        <v>38358</v>
      </c>
      <c r="W216" s="22">
        <v>871.28</v>
      </c>
    </row>
    <row r="217" spans="3:23">
      <c r="C217" s="28">
        <v>41551</v>
      </c>
      <c r="D217" s="29">
        <v>-3.4432728542436743E-3</v>
      </c>
      <c r="V217" s="23">
        <v>38359</v>
      </c>
      <c r="W217" s="22">
        <v>870.84</v>
      </c>
    </row>
    <row r="218" spans="3:23">
      <c r="C218" s="28">
        <v>41554</v>
      </c>
      <c r="D218" s="29">
        <v>-1.1643903421364426E-3</v>
      </c>
      <c r="V218" s="23">
        <v>38362</v>
      </c>
      <c r="W218" s="22">
        <v>874.18</v>
      </c>
    </row>
    <row r="219" spans="3:23">
      <c r="C219" s="28">
        <v>41555</v>
      </c>
      <c r="D219" s="29">
        <v>2.2439121192100852E-3</v>
      </c>
      <c r="V219" s="23">
        <v>38363</v>
      </c>
      <c r="W219" s="22">
        <v>884.29</v>
      </c>
    </row>
    <row r="220" spans="3:23">
      <c r="C220" s="28">
        <v>41556</v>
      </c>
      <c r="D220" s="29">
        <v>3.6255716228138554E-3</v>
      </c>
      <c r="V220" s="23">
        <v>38364</v>
      </c>
      <c r="W220" s="22">
        <v>880.03</v>
      </c>
    </row>
    <row r="221" spans="3:23">
      <c r="C221" s="28">
        <v>41557</v>
      </c>
      <c r="D221" s="29">
        <v>-1.1495348282156048E-2</v>
      </c>
      <c r="V221" s="23">
        <v>38365</v>
      </c>
      <c r="W221" s="22">
        <v>885.54</v>
      </c>
    </row>
    <row r="222" spans="3:23">
      <c r="C222" s="28">
        <v>41558</v>
      </c>
      <c r="D222" s="29">
        <v>3.7952995834389909E-3</v>
      </c>
      <c r="V222" s="23">
        <v>38366</v>
      </c>
      <c r="W222" s="22">
        <v>905.1</v>
      </c>
    </row>
    <row r="223" spans="3:23">
      <c r="C223" s="28">
        <v>41561</v>
      </c>
      <c r="D223" s="29">
        <v>-2.4784168795748095E-3</v>
      </c>
      <c r="V223" s="23">
        <v>38369</v>
      </c>
      <c r="W223" s="22">
        <v>923.08</v>
      </c>
    </row>
    <row r="224" spans="3:23">
      <c r="C224" s="28">
        <v>41562</v>
      </c>
      <c r="D224" s="29">
        <v>3.5206341856661716E-3</v>
      </c>
      <c r="V224" s="23">
        <v>38370</v>
      </c>
      <c r="W224" s="22">
        <v>920.57</v>
      </c>
    </row>
    <row r="225" spans="3:23">
      <c r="C225" s="28">
        <v>41563</v>
      </c>
      <c r="D225" s="29">
        <v>-2.877310699457378E-3</v>
      </c>
      <c r="V225" s="23">
        <v>38371</v>
      </c>
      <c r="W225" s="22">
        <v>916.27</v>
      </c>
    </row>
    <row r="226" spans="3:23">
      <c r="C226" s="28">
        <v>41564</v>
      </c>
      <c r="D226" s="29">
        <v>4.4733326856070759E-4</v>
      </c>
      <c r="V226" s="23">
        <v>38372</v>
      </c>
      <c r="W226" s="22">
        <v>909.37</v>
      </c>
    </row>
    <row r="227" spans="3:23">
      <c r="C227" s="28">
        <v>41565</v>
      </c>
      <c r="D227" s="29">
        <v>1.0836083269892066E-3</v>
      </c>
      <c r="V227" s="23">
        <v>38373</v>
      </c>
      <c r="W227" s="22">
        <v>919.61</v>
      </c>
    </row>
    <row r="228" spans="3:23">
      <c r="C228" s="28">
        <v>41568</v>
      </c>
      <c r="D228" s="29">
        <v>-3.2182572381018841E-3</v>
      </c>
      <c r="V228" s="23">
        <v>38376</v>
      </c>
      <c r="W228" s="22">
        <v>923.11</v>
      </c>
    </row>
    <row r="229" spans="3:23">
      <c r="C229" s="28">
        <v>41569</v>
      </c>
      <c r="D229" s="29">
        <v>-1.0377799761193977E-3</v>
      </c>
      <c r="V229" s="23">
        <v>38377</v>
      </c>
      <c r="W229" s="22">
        <v>915.1</v>
      </c>
    </row>
    <row r="230" spans="3:23">
      <c r="C230" s="28">
        <v>41570</v>
      </c>
      <c r="D230" s="29">
        <v>-4.7034414533379115E-3</v>
      </c>
      <c r="V230" s="23">
        <v>38378</v>
      </c>
      <c r="W230" s="22">
        <v>927</v>
      </c>
    </row>
    <row r="231" spans="3:23">
      <c r="C231" s="28">
        <v>41571</v>
      </c>
      <c r="D231" s="29">
        <v>-1.2439128395742506E-3</v>
      </c>
      <c r="V231" s="23">
        <v>38379</v>
      </c>
      <c r="W231" s="22">
        <v>924.87</v>
      </c>
    </row>
    <row r="232" spans="3:23">
      <c r="C232" s="28">
        <v>41572</v>
      </c>
      <c r="D232" s="29">
        <v>-1.0736227404317705E-2</v>
      </c>
      <c r="V232" s="23">
        <v>38380</v>
      </c>
      <c r="W232" s="22">
        <v>921.59</v>
      </c>
    </row>
    <row r="233" spans="3:23">
      <c r="C233" s="28">
        <v>41575</v>
      </c>
      <c r="D233" s="29">
        <v>8.7200528723334388E-3</v>
      </c>
      <c r="V233" s="23">
        <v>38383</v>
      </c>
      <c r="W233" s="22">
        <v>932.7</v>
      </c>
    </row>
    <row r="234" spans="3:23">
      <c r="C234" s="28">
        <v>41576</v>
      </c>
      <c r="D234" s="29">
        <v>-3.2770986151544885E-3</v>
      </c>
      <c r="V234" s="23">
        <v>38384</v>
      </c>
      <c r="W234" s="22">
        <v>923.69</v>
      </c>
    </row>
    <row r="235" spans="3:23">
      <c r="C235" s="28">
        <v>41577</v>
      </c>
      <c r="D235" s="29">
        <v>5.2177459150931334E-3</v>
      </c>
      <c r="V235" s="23">
        <v>38385</v>
      </c>
      <c r="W235" s="22">
        <v>921.44</v>
      </c>
    </row>
    <row r="236" spans="3:23">
      <c r="C236" s="28">
        <v>41578</v>
      </c>
      <c r="D236" s="29">
        <v>9.3463346427872587E-3</v>
      </c>
      <c r="V236" s="23">
        <v>38386</v>
      </c>
      <c r="W236" s="22">
        <v>928.79</v>
      </c>
    </row>
    <row r="237" spans="3:23">
      <c r="C237" s="28">
        <v>41579</v>
      </c>
      <c r="D237" s="29">
        <v>-1.720162904646089E-2</v>
      </c>
      <c r="V237" s="23">
        <v>38387</v>
      </c>
      <c r="W237" s="22">
        <v>933.55</v>
      </c>
    </row>
    <row r="238" spans="3:23">
      <c r="C238" s="28">
        <v>41582</v>
      </c>
      <c r="D238" s="29">
        <v>-2.5809284934215516E-3</v>
      </c>
      <c r="V238" s="23">
        <v>38390</v>
      </c>
      <c r="W238" s="22">
        <v>949.19</v>
      </c>
    </row>
    <row r="239" spans="3:23">
      <c r="C239" s="28">
        <v>41583</v>
      </c>
      <c r="D239" s="29">
        <v>3.542480647598982E-3</v>
      </c>
      <c r="V239" s="23">
        <v>38394</v>
      </c>
      <c r="W239" s="22">
        <v>947.23</v>
      </c>
    </row>
    <row r="240" spans="3:23">
      <c r="C240" s="28">
        <v>41584</v>
      </c>
      <c r="D240" s="29">
        <v>-3.2532457594296616E-3</v>
      </c>
      <c r="V240" s="23">
        <v>38397</v>
      </c>
      <c r="W240" s="22">
        <v>964.79</v>
      </c>
    </row>
    <row r="241" spans="3:23">
      <c r="C241" s="28">
        <v>41585</v>
      </c>
      <c r="D241" s="29">
        <v>6.8845750275305364E-3</v>
      </c>
      <c r="V241" s="23">
        <v>38398</v>
      </c>
      <c r="W241" s="22">
        <v>968.88</v>
      </c>
    </row>
    <row r="242" spans="3:23">
      <c r="C242" s="28">
        <v>41586</v>
      </c>
      <c r="D242" s="29">
        <v>-1.2645199612692866E-2</v>
      </c>
      <c r="V242" s="23">
        <v>38399</v>
      </c>
      <c r="W242" s="22">
        <v>971.56</v>
      </c>
    </row>
    <row r="243" spans="3:23">
      <c r="C243" s="28">
        <v>41589</v>
      </c>
      <c r="D243" s="29">
        <v>-1.8248654610668579E-4</v>
      </c>
      <c r="V243" s="23">
        <v>38400</v>
      </c>
      <c r="W243" s="22">
        <v>972.56</v>
      </c>
    </row>
    <row r="244" spans="3:23">
      <c r="C244" s="28">
        <v>41590</v>
      </c>
      <c r="D244" s="29">
        <v>2.8596985326576575E-3</v>
      </c>
      <c r="V244" s="23">
        <v>38401</v>
      </c>
      <c r="W244" s="22">
        <v>984.1</v>
      </c>
    </row>
    <row r="245" spans="3:23">
      <c r="C245" s="28">
        <v>41591</v>
      </c>
      <c r="D245" s="29">
        <v>-2.8438712078032442E-4</v>
      </c>
      <c r="V245" s="23">
        <v>38404</v>
      </c>
      <c r="W245" s="22">
        <v>988.71</v>
      </c>
    </row>
    <row r="246" spans="3:23">
      <c r="C246" s="28">
        <v>41592</v>
      </c>
      <c r="D246" s="29">
        <v>1.7330933419512169E-3</v>
      </c>
      <c r="V246" s="23">
        <v>38405</v>
      </c>
      <c r="W246" s="22">
        <v>977.8</v>
      </c>
    </row>
    <row r="247" spans="3:23">
      <c r="C247" s="28">
        <v>41593</v>
      </c>
      <c r="D247" s="29">
        <v>7.7062852476901091E-3</v>
      </c>
      <c r="V247" s="23">
        <v>38406</v>
      </c>
      <c r="W247" s="22">
        <v>968.43</v>
      </c>
    </row>
    <row r="248" spans="3:23">
      <c r="C248" s="28">
        <v>41596</v>
      </c>
      <c r="D248" s="29">
        <v>3.0570627160288097E-3</v>
      </c>
      <c r="V248" s="23">
        <v>38407</v>
      </c>
      <c r="W248" s="22">
        <v>987.1</v>
      </c>
    </row>
    <row r="249" spans="3:23">
      <c r="C249" s="28">
        <v>41597</v>
      </c>
      <c r="D249" s="29">
        <v>2.9730527191130624E-3</v>
      </c>
      <c r="V249" s="23">
        <v>38408</v>
      </c>
      <c r="W249" s="22">
        <v>996.95</v>
      </c>
    </row>
    <row r="250" spans="3:23">
      <c r="C250" s="28">
        <v>41598</v>
      </c>
      <c r="D250" s="29">
        <v>-6.5123338770392732E-4</v>
      </c>
      <c r="V250" s="23">
        <v>38411</v>
      </c>
      <c r="W250" s="22">
        <v>1011.36</v>
      </c>
    </row>
    <row r="251" spans="3:23">
      <c r="C251" s="28">
        <v>41599</v>
      </c>
      <c r="D251" s="29">
        <v>-2.7449136328763215E-3</v>
      </c>
      <c r="V251" s="23">
        <v>38413</v>
      </c>
      <c r="W251" s="22">
        <v>1007.48</v>
      </c>
    </row>
    <row r="252" spans="3:23">
      <c r="C252" s="28">
        <v>41600</v>
      </c>
      <c r="D252" s="29">
        <v>3.145016618953759E-3</v>
      </c>
      <c r="V252" s="23">
        <v>38414</v>
      </c>
      <c r="W252" s="22">
        <v>1010.92</v>
      </c>
    </row>
    <row r="253" spans="3:23">
      <c r="C253" s="28">
        <v>41603</v>
      </c>
      <c r="D253" s="29">
        <v>5.0035968794820487E-3</v>
      </c>
      <c r="V253" s="23">
        <v>38415</v>
      </c>
      <c r="W253" s="22">
        <v>1012.96</v>
      </c>
    </row>
    <row r="254" spans="3:23">
      <c r="C254" s="28">
        <v>41604</v>
      </c>
      <c r="D254" s="29">
        <v>-5.0770759190757464E-4</v>
      </c>
      <c r="V254" s="23">
        <v>38418</v>
      </c>
      <c r="W254" s="22">
        <v>1007.5</v>
      </c>
    </row>
    <row r="255" spans="3:23">
      <c r="C255" s="28">
        <v>41606</v>
      </c>
      <c r="D255" s="29">
        <v>2.3337156462837731E-3</v>
      </c>
      <c r="V255" s="23">
        <v>38419</v>
      </c>
      <c r="W255" s="22">
        <v>1000.28</v>
      </c>
    </row>
    <row r="256" spans="3:23">
      <c r="C256" s="28">
        <v>41607</v>
      </c>
      <c r="D256" s="29">
        <v>-2.9458280980304489E-3</v>
      </c>
      <c r="V256" s="23">
        <v>38420</v>
      </c>
      <c r="W256" s="22">
        <v>1008.79</v>
      </c>
    </row>
    <row r="257" spans="3:23">
      <c r="C257" s="28">
        <v>41610</v>
      </c>
      <c r="D257" s="29">
        <v>-1.755031613224513E-4</v>
      </c>
      <c r="V257" s="23">
        <v>38421</v>
      </c>
      <c r="W257" s="22">
        <v>998.66</v>
      </c>
    </row>
    <row r="258" spans="3:23">
      <c r="C258" s="28">
        <v>41611</v>
      </c>
      <c r="D258" s="29">
        <v>4.8948513839001452E-4</v>
      </c>
      <c r="V258" s="23">
        <v>38422</v>
      </c>
      <c r="W258" s="22">
        <v>1022.79</v>
      </c>
    </row>
    <row r="259" spans="3:23">
      <c r="C259" s="28">
        <v>41612</v>
      </c>
      <c r="D259" s="29">
        <v>-3.9529520623122448E-3</v>
      </c>
      <c r="V259" s="23">
        <v>38425</v>
      </c>
      <c r="W259" s="22">
        <v>1019.69</v>
      </c>
    </row>
    <row r="260" spans="3:23">
      <c r="C260" s="28">
        <v>41613</v>
      </c>
      <c r="D260" s="29">
        <v>-2.5359463876466807E-3</v>
      </c>
      <c r="V260" s="23">
        <v>38426</v>
      </c>
      <c r="W260" s="22">
        <v>993.13</v>
      </c>
    </row>
    <row r="261" spans="3:23">
      <c r="C261" s="28">
        <v>41614</v>
      </c>
      <c r="D261" s="29">
        <v>-6.6067977814496378E-3</v>
      </c>
      <c r="V261" s="23">
        <v>38427</v>
      </c>
      <c r="W261" s="22">
        <v>993.13</v>
      </c>
    </row>
    <row r="262" spans="3:23">
      <c r="C262" s="28">
        <v>41617</v>
      </c>
      <c r="D262" s="29">
        <v>5.996493843679911E-3</v>
      </c>
      <c r="V262" s="23">
        <v>38428</v>
      </c>
      <c r="W262" s="22">
        <v>980.05</v>
      </c>
    </row>
    <row r="263" spans="3:23">
      <c r="C263" s="28">
        <v>41618</v>
      </c>
      <c r="D263" s="29">
        <v>-9.0839200991242759E-4</v>
      </c>
      <c r="V263" s="23">
        <v>38429</v>
      </c>
      <c r="W263" s="22">
        <v>979.72</v>
      </c>
    </row>
    <row r="264" spans="3:23">
      <c r="C264" s="28">
        <v>41619</v>
      </c>
      <c r="D264" s="29">
        <v>2.1432573846506178E-3</v>
      </c>
      <c r="V264" s="23">
        <v>38432</v>
      </c>
      <c r="W264" s="22">
        <v>979.27</v>
      </c>
    </row>
    <row r="265" spans="3:23">
      <c r="C265" s="28">
        <v>41620</v>
      </c>
      <c r="D265" s="29">
        <v>-2.0385489974569042E-3</v>
      </c>
      <c r="V265" s="23">
        <v>38433</v>
      </c>
      <c r="W265" s="22">
        <v>980.41</v>
      </c>
    </row>
    <row r="266" spans="3:23">
      <c r="C266" s="28">
        <v>41621</v>
      </c>
      <c r="D266" s="29">
        <v>9.7643713907155563E-3</v>
      </c>
      <c r="V266" s="23">
        <v>38434</v>
      </c>
      <c r="W266" s="22">
        <v>966.81</v>
      </c>
    </row>
    <row r="267" spans="3:23">
      <c r="C267" s="28">
        <v>41624</v>
      </c>
      <c r="D267" s="29">
        <v>-2.9403754307725616E-3</v>
      </c>
      <c r="V267" s="23">
        <v>38435</v>
      </c>
      <c r="W267" s="22">
        <v>956.33</v>
      </c>
    </row>
    <row r="268" spans="3:23">
      <c r="C268" s="28">
        <v>41625</v>
      </c>
      <c r="D268" s="29">
        <v>-3.6995861739460277E-3</v>
      </c>
      <c r="V268" s="23">
        <v>38436</v>
      </c>
      <c r="W268" s="22">
        <v>965.3</v>
      </c>
    </row>
    <row r="269" spans="3:23">
      <c r="C269" s="28">
        <v>41626</v>
      </c>
      <c r="D269" s="29">
        <v>-5.0418166540416457E-3</v>
      </c>
      <c r="V269" s="23">
        <v>38439</v>
      </c>
      <c r="W269" s="22">
        <v>977.7</v>
      </c>
    </row>
    <row r="270" spans="3:23">
      <c r="C270" s="28">
        <v>41627</v>
      </c>
      <c r="D270" s="29">
        <v>5.7178516936686507E-3</v>
      </c>
      <c r="V270" s="23">
        <v>38440</v>
      </c>
      <c r="W270" s="22">
        <v>958.96</v>
      </c>
    </row>
    <row r="271" spans="3:23">
      <c r="C271" s="28">
        <v>41628</v>
      </c>
      <c r="D271" s="29">
        <v>-7.6339364019753341E-3</v>
      </c>
      <c r="V271" s="23">
        <v>38441</v>
      </c>
      <c r="W271" s="22">
        <v>955.45</v>
      </c>
    </row>
    <row r="272" spans="3:23">
      <c r="C272" s="28">
        <v>41631</v>
      </c>
      <c r="D272" s="29">
        <v>6.0460349367405639E-4</v>
      </c>
      <c r="V272" s="23">
        <v>38442</v>
      </c>
      <c r="W272" s="22">
        <v>965.68</v>
      </c>
    </row>
    <row r="273" spans="3:23">
      <c r="C273" s="28">
        <v>41633</v>
      </c>
      <c r="D273" s="29">
        <v>2.0674770125991694E-3</v>
      </c>
      <c r="V273" s="23">
        <v>38443</v>
      </c>
      <c r="W273" s="22">
        <v>981.9</v>
      </c>
    </row>
    <row r="274" spans="3:23">
      <c r="C274" s="28">
        <v>41634</v>
      </c>
      <c r="D274" s="29">
        <v>-5.936973223723285E-4</v>
      </c>
      <c r="V274" s="23">
        <v>38446</v>
      </c>
      <c r="W274" s="22">
        <v>982.5</v>
      </c>
    </row>
    <row r="275" spans="3:23">
      <c r="C275" s="28">
        <v>41635</v>
      </c>
      <c r="D275" s="29">
        <v>8.4446855867489502E-3</v>
      </c>
      <c r="V275" s="23">
        <v>38448</v>
      </c>
      <c r="W275" s="22">
        <v>988</v>
      </c>
    </row>
    <row r="276" spans="3:23">
      <c r="C276" s="28">
        <v>41638</v>
      </c>
      <c r="D276" s="29">
        <v>3.5228222640736931E-3</v>
      </c>
      <c r="V276" s="23">
        <v>38449</v>
      </c>
      <c r="W276" s="22">
        <v>988.9</v>
      </c>
    </row>
    <row r="277" spans="3:23">
      <c r="C277" s="28">
        <v>41639</v>
      </c>
      <c r="D277" s="29">
        <v>5.7102648044977476E-3</v>
      </c>
      <c r="V277" s="23">
        <v>38450</v>
      </c>
      <c r="W277" s="22">
        <v>992.17</v>
      </c>
    </row>
    <row r="278" spans="3:23">
      <c r="C278" s="28">
        <v>41640</v>
      </c>
      <c r="D278" s="29">
        <v>0</v>
      </c>
      <c r="V278" s="23">
        <v>38453</v>
      </c>
      <c r="W278" s="22">
        <v>985.94</v>
      </c>
    </row>
    <row r="279" spans="3:23">
      <c r="C279" s="28">
        <v>41641</v>
      </c>
      <c r="D279" s="29">
        <v>-1.1785760108285716E-2</v>
      </c>
      <c r="V279" s="23">
        <v>38454</v>
      </c>
      <c r="W279" s="22">
        <v>981.79</v>
      </c>
    </row>
    <row r="280" spans="3:23">
      <c r="C280" s="28">
        <v>41642</v>
      </c>
      <c r="D280" s="29">
        <v>-1.423799805286964E-3</v>
      </c>
      <c r="V280" s="23">
        <v>38455</v>
      </c>
      <c r="W280" s="22">
        <v>981.31</v>
      </c>
    </row>
    <row r="281" spans="3:23">
      <c r="C281" s="28">
        <v>41645</v>
      </c>
      <c r="D281" s="29">
        <v>9.2868290368939999E-3</v>
      </c>
      <c r="V281" s="23">
        <v>38456</v>
      </c>
      <c r="W281" s="22">
        <v>953.92</v>
      </c>
    </row>
    <row r="282" spans="3:23">
      <c r="C282" s="28">
        <v>41646</v>
      </c>
      <c r="D282" s="29">
        <v>-6.7278358778454193E-3</v>
      </c>
      <c r="V282" s="23">
        <v>38457</v>
      </c>
      <c r="W282" s="22">
        <v>947.22</v>
      </c>
    </row>
    <row r="283" spans="3:23">
      <c r="C283" s="28">
        <v>41647</v>
      </c>
      <c r="D283" s="29">
        <v>1.0428640138127887E-2</v>
      </c>
      <c r="V283" s="23">
        <v>38460</v>
      </c>
      <c r="W283" s="22">
        <v>925</v>
      </c>
    </row>
    <row r="284" spans="3:23">
      <c r="C284" s="28">
        <v>41648</v>
      </c>
      <c r="D284" s="29">
        <v>1.5888215844431432E-3</v>
      </c>
      <c r="V284" s="23">
        <v>38461</v>
      </c>
      <c r="W284" s="22">
        <v>932.45</v>
      </c>
    </row>
    <row r="285" spans="3:23">
      <c r="C285" s="28">
        <v>41649</v>
      </c>
      <c r="D285" s="29">
        <v>-2.9237592293823575E-3</v>
      </c>
      <c r="V285" s="23">
        <v>38462</v>
      </c>
      <c r="W285" s="22">
        <v>937.36</v>
      </c>
    </row>
    <row r="286" spans="3:23">
      <c r="C286" s="28">
        <v>41652</v>
      </c>
      <c r="D286" s="29">
        <v>5.0289423765867858E-3</v>
      </c>
      <c r="V286" s="23">
        <v>38463</v>
      </c>
      <c r="W286" s="22">
        <v>939.14</v>
      </c>
    </row>
    <row r="287" spans="3:23">
      <c r="C287" s="28">
        <v>41653</v>
      </c>
      <c r="D287" s="29">
        <v>4.0183225714285715E-3</v>
      </c>
      <c r="V287" s="23">
        <v>38464</v>
      </c>
      <c r="W287" s="22">
        <v>940.79</v>
      </c>
    </row>
    <row r="288" spans="3:23">
      <c r="C288" s="28">
        <v>41654</v>
      </c>
      <c r="D288" s="29">
        <v>-2.1090197437007442E-4</v>
      </c>
      <c r="V288" s="23">
        <v>38467</v>
      </c>
      <c r="W288" s="22">
        <v>946.17</v>
      </c>
    </row>
    <row r="289" spans="3:23">
      <c r="C289" s="28">
        <v>41655</v>
      </c>
      <c r="D289" s="29">
        <v>2.2052886686995611E-3</v>
      </c>
      <c r="V289" s="23">
        <v>38468</v>
      </c>
      <c r="W289" s="22">
        <v>944.46</v>
      </c>
    </row>
    <row r="290" spans="3:23">
      <c r="C290" s="28">
        <v>41656</v>
      </c>
      <c r="D290" s="29">
        <v>9.6564745750230734E-4</v>
      </c>
      <c r="V290" s="23">
        <v>38469</v>
      </c>
      <c r="W290" s="22">
        <v>930.16</v>
      </c>
    </row>
    <row r="291" spans="3:23">
      <c r="C291" s="28">
        <v>41659</v>
      </c>
      <c r="D291" s="29">
        <v>-2.853848180436846E-3</v>
      </c>
      <c r="V291" s="23">
        <v>38470</v>
      </c>
      <c r="W291" s="22">
        <v>917.73</v>
      </c>
    </row>
    <row r="292" spans="3:23">
      <c r="C292" s="28">
        <v>41660</v>
      </c>
      <c r="D292" s="29">
        <v>2.3025056243357214E-4</v>
      </c>
      <c r="V292" s="23">
        <v>38471</v>
      </c>
      <c r="W292" s="22">
        <v>911.3</v>
      </c>
    </row>
    <row r="293" spans="3:23">
      <c r="C293" s="28">
        <v>41661</v>
      </c>
      <c r="D293" s="29">
        <v>3.126559345269838E-3</v>
      </c>
      <c r="V293" s="23">
        <v>38474</v>
      </c>
      <c r="W293" s="22">
        <v>918.42</v>
      </c>
    </row>
    <row r="294" spans="3:23">
      <c r="C294" s="28">
        <v>41662</v>
      </c>
      <c r="D294" s="29">
        <v>-1.2901890820669075E-3</v>
      </c>
      <c r="V294" s="23">
        <v>38475</v>
      </c>
      <c r="W294" s="22">
        <v>913.82</v>
      </c>
    </row>
    <row r="295" spans="3:23">
      <c r="C295" s="28">
        <v>41663</v>
      </c>
      <c r="D295" s="29">
        <v>5.0025179442961427E-3</v>
      </c>
      <c r="V295" s="23">
        <v>38476</v>
      </c>
      <c r="W295" s="22">
        <v>929.35</v>
      </c>
    </row>
    <row r="296" spans="3:23">
      <c r="C296" s="28">
        <v>41666</v>
      </c>
      <c r="D296" s="29">
        <v>-1.0663170103045665E-2</v>
      </c>
      <c r="V296" s="23">
        <v>38478</v>
      </c>
      <c r="W296" s="22">
        <v>940.85</v>
      </c>
    </row>
    <row r="297" spans="3:23">
      <c r="C297" s="28">
        <v>41667</v>
      </c>
      <c r="D297" s="29">
        <v>-1.6312980666489717E-3</v>
      </c>
      <c r="V297" s="23">
        <v>38481</v>
      </c>
      <c r="W297" s="22">
        <v>935.2</v>
      </c>
    </row>
    <row r="298" spans="3:23">
      <c r="C298" s="28">
        <v>41668</v>
      </c>
      <c r="D298" s="29">
        <v>7.1793363587930592E-3</v>
      </c>
      <c r="V298" s="23">
        <v>38482</v>
      </c>
      <c r="W298" s="22">
        <v>934.28</v>
      </c>
    </row>
    <row r="299" spans="3:23">
      <c r="C299" s="28">
        <v>41669</v>
      </c>
      <c r="D299" s="29">
        <v>-7.6294938779398183E-3</v>
      </c>
      <c r="V299" s="23">
        <v>38483</v>
      </c>
      <c r="W299" s="22">
        <v>923.38</v>
      </c>
    </row>
    <row r="300" spans="3:23">
      <c r="C300" s="28">
        <v>41670</v>
      </c>
      <c r="D300" s="29">
        <v>-6.1424284722506068E-3</v>
      </c>
      <c r="V300" s="23">
        <v>38484</v>
      </c>
      <c r="W300" s="22">
        <v>921.21</v>
      </c>
    </row>
    <row r="301" spans="3:23">
      <c r="C301" s="28">
        <v>41673</v>
      </c>
      <c r="D301" s="29">
        <v>1.2745393339261566E-3</v>
      </c>
      <c r="V301" s="23">
        <v>38485</v>
      </c>
      <c r="W301" s="22">
        <v>923.19</v>
      </c>
    </row>
    <row r="302" spans="3:23">
      <c r="C302" s="28">
        <v>41674</v>
      </c>
      <c r="D302" s="29">
        <v>-3.7350044705951203E-3</v>
      </c>
      <c r="V302" s="23">
        <v>38488</v>
      </c>
      <c r="W302" s="22">
        <v>929.04</v>
      </c>
    </row>
    <row r="303" spans="3:23">
      <c r="C303" s="28">
        <v>41675</v>
      </c>
      <c r="D303" s="29">
        <v>1.1333348822641913E-3</v>
      </c>
      <c r="V303" s="23">
        <v>38489</v>
      </c>
      <c r="W303" s="22">
        <v>927.16</v>
      </c>
    </row>
    <row r="304" spans="3:23">
      <c r="C304" s="28">
        <v>41676</v>
      </c>
      <c r="D304" s="29">
        <v>-5.4614540642443062E-4</v>
      </c>
      <c r="V304" s="23">
        <v>38490</v>
      </c>
      <c r="W304" s="22">
        <v>930.36</v>
      </c>
    </row>
    <row r="305" spans="3:23">
      <c r="C305" s="28">
        <v>41677</v>
      </c>
      <c r="D305" s="29">
        <v>1.1951159744952209E-3</v>
      </c>
      <c r="V305" s="23">
        <v>38491</v>
      </c>
      <c r="W305" s="22">
        <v>952.09</v>
      </c>
    </row>
    <row r="306" spans="3:23">
      <c r="C306" s="28">
        <v>41680</v>
      </c>
      <c r="D306" s="29">
        <v>-2.9195611654085347E-3</v>
      </c>
      <c r="V306" s="23">
        <v>38492</v>
      </c>
      <c r="W306" s="22">
        <v>952.19</v>
      </c>
    </row>
    <row r="307" spans="3:23">
      <c r="C307" s="28">
        <v>41681</v>
      </c>
      <c r="D307" s="29">
        <v>5.5019308183308895E-3</v>
      </c>
      <c r="V307" s="23">
        <v>38495</v>
      </c>
      <c r="W307" s="22">
        <v>951.05</v>
      </c>
    </row>
    <row r="308" spans="3:23">
      <c r="C308" s="28">
        <v>41682</v>
      </c>
      <c r="D308" s="29">
        <v>4.9954928813992355E-3</v>
      </c>
      <c r="V308" s="23">
        <v>38496</v>
      </c>
      <c r="W308" s="22">
        <v>951.61</v>
      </c>
    </row>
    <row r="309" spans="3:23">
      <c r="C309" s="28">
        <v>41683</v>
      </c>
      <c r="D309" s="29">
        <v>-3.4690167586793894E-3</v>
      </c>
      <c r="V309" s="23">
        <v>38497</v>
      </c>
      <c r="W309" s="22">
        <v>941.3</v>
      </c>
    </row>
    <row r="310" spans="3:23">
      <c r="C310" s="28">
        <v>41684</v>
      </c>
      <c r="D310" s="29">
        <v>1.7497518902950311E-4</v>
      </c>
      <c r="V310" s="23">
        <v>38498</v>
      </c>
      <c r="W310" s="22">
        <v>943.91</v>
      </c>
    </row>
    <row r="311" spans="3:23">
      <c r="C311" s="28">
        <v>41687</v>
      </c>
      <c r="D311" s="29">
        <v>4.0934297955747372E-3</v>
      </c>
      <c r="V311" s="23">
        <v>38499</v>
      </c>
      <c r="W311" s="22">
        <v>960.91</v>
      </c>
    </row>
    <row r="312" spans="3:23">
      <c r="C312" s="28">
        <v>41688</v>
      </c>
      <c r="D312" s="29">
        <v>7.9500372517412668E-3</v>
      </c>
      <c r="V312" s="23">
        <v>38502</v>
      </c>
      <c r="W312" s="22">
        <v>969.04</v>
      </c>
    </row>
    <row r="313" spans="3:23">
      <c r="C313" s="28">
        <v>41689</v>
      </c>
      <c r="D313" s="29">
        <v>6.4620478687303434E-4</v>
      </c>
      <c r="V313" s="23">
        <v>38503</v>
      </c>
      <c r="W313" s="22">
        <v>970.21</v>
      </c>
    </row>
    <row r="314" spans="3:23">
      <c r="C314" s="28">
        <v>41690</v>
      </c>
      <c r="D314" s="29">
        <v>-8.3298833004096899E-3</v>
      </c>
      <c r="V314" s="23">
        <v>38504</v>
      </c>
      <c r="W314" s="22">
        <v>969.51</v>
      </c>
    </row>
    <row r="315" spans="3:23">
      <c r="C315" s="28">
        <v>41691</v>
      </c>
      <c r="D315" s="29">
        <v>1.4606729297349954E-2</v>
      </c>
      <c r="V315" s="23">
        <v>38505</v>
      </c>
      <c r="W315" s="22">
        <v>970.88</v>
      </c>
    </row>
    <row r="316" spans="3:23">
      <c r="C316" s="28">
        <v>41694</v>
      </c>
      <c r="D316" s="29">
        <v>1.1780435993083267E-4</v>
      </c>
      <c r="V316" s="23">
        <v>38506</v>
      </c>
      <c r="W316" s="22">
        <v>976.09</v>
      </c>
    </row>
    <row r="317" spans="3:23">
      <c r="C317" s="28">
        <v>41695</v>
      </c>
      <c r="D317" s="29">
        <v>3.8271355932417505E-4</v>
      </c>
      <c r="V317" s="23">
        <v>38510</v>
      </c>
      <c r="W317" s="22">
        <v>970.88</v>
      </c>
    </row>
    <row r="318" spans="3:23">
      <c r="C318" s="28">
        <v>41696</v>
      </c>
      <c r="D318" s="29">
        <v>6.3661883724962943E-3</v>
      </c>
      <c r="V318" s="23">
        <v>38511</v>
      </c>
      <c r="W318" s="22">
        <v>976.22</v>
      </c>
    </row>
    <row r="319" spans="3:23">
      <c r="C319" s="28">
        <v>41697</v>
      </c>
      <c r="D319" s="29">
        <v>7.8860572458835815E-5</v>
      </c>
      <c r="V319" s="23">
        <v>38512</v>
      </c>
      <c r="W319" s="22">
        <v>987.58</v>
      </c>
    </row>
    <row r="320" spans="3:23">
      <c r="C320" s="28">
        <v>41698</v>
      </c>
      <c r="D320" s="29">
        <v>7.2720035153659996E-4</v>
      </c>
      <c r="V320" s="23">
        <v>38513</v>
      </c>
      <c r="W320" s="22">
        <v>990.79</v>
      </c>
    </row>
    <row r="321" spans="3:23">
      <c r="C321" s="28">
        <v>41701</v>
      </c>
      <c r="D321" s="29">
        <v>-2.1331051496161998E-3</v>
      </c>
      <c r="V321" s="23">
        <v>38516</v>
      </c>
      <c r="W321" s="22">
        <v>990.49</v>
      </c>
    </row>
    <row r="322" spans="3:23">
      <c r="C322" s="28">
        <v>41702</v>
      </c>
      <c r="D322" s="29">
        <v>-3.9272314613612927E-3</v>
      </c>
      <c r="V322" s="23">
        <v>38517</v>
      </c>
      <c r="W322" s="22">
        <v>983.75</v>
      </c>
    </row>
    <row r="323" spans="3:23">
      <c r="C323" s="28">
        <v>41703</v>
      </c>
      <c r="D323" s="29">
        <v>-2.4266195289114442E-3</v>
      </c>
      <c r="V323" s="23">
        <v>38518</v>
      </c>
      <c r="W323" s="22">
        <v>1001.94</v>
      </c>
    </row>
    <row r="324" spans="3:23">
      <c r="C324" s="28">
        <v>41704</v>
      </c>
      <c r="D324" s="29">
        <v>1.9138525641286496E-3</v>
      </c>
      <c r="V324" s="23">
        <v>38519</v>
      </c>
      <c r="W324" s="22">
        <v>1003.14</v>
      </c>
    </row>
    <row r="325" spans="3:23">
      <c r="C325" s="28">
        <v>41705</v>
      </c>
      <c r="D325" s="29">
        <v>-9.8511279754614437E-4</v>
      </c>
      <c r="V325" s="23">
        <v>38520</v>
      </c>
      <c r="W325" s="22">
        <v>1003.68</v>
      </c>
    </row>
    <row r="326" spans="3:23">
      <c r="C326" s="28">
        <v>41708</v>
      </c>
      <c r="D326" s="29">
        <v>-7.5208856851170644E-3</v>
      </c>
      <c r="V326" s="23">
        <v>38523</v>
      </c>
      <c r="W326" s="22">
        <v>994.65</v>
      </c>
    </row>
    <row r="327" spans="3:23">
      <c r="C327" s="28">
        <v>41709</v>
      </c>
      <c r="D327" s="29">
        <v>-1.0677103279393518E-3</v>
      </c>
      <c r="V327" s="23">
        <v>38524</v>
      </c>
      <c r="W327" s="22">
        <v>989.99</v>
      </c>
    </row>
    <row r="328" spans="3:23">
      <c r="C328" s="28">
        <v>41710</v>
      </c>
      <c r="D328" s="29">
        <v>-5.8097416572046937E-3</v>
      </c>
      <c r="V328" s="23">
        <v>38525</v>
      </c>
      <c r="W328" s="22">
        <v>1002.15</v>
      </c>
    </row>
    <row r="329" spans="3:23">
      <c r="C329" s="28">
        <v>41711</v>
      </c>
      <c r="D329" s="29">
        <v>-1.8058114114598836E-3</v>
      </c>
      <c r="V329" s="23">
        <v>38526</v>
      </c>
      <c r="W329" s="22">
        <v>1010.8</v>
      </c>
    </row>
    <row r="330" spans="3:23">
      <c r="C330" s="28">
        <v>41712</v>
      </c>
      <c r="D330" s="29">
        <v>-1.121429965670738E-3</v>
      </c>
      <c r="V330" s="23">
        <v>38527</v>
      </c>
      <c r="W330" s="22">
        <v>1002.43</v>
      </c>
    </row>
    <row r="331" spans="3:23">
      <c r="C331" s="28">
        <v>41715</v>
      </c>
      <c r="D331" s="29">
        <v>1.5371986680139403E-4</v>
      </c>
      <c r="V331" s="23">
        <v>38530</v>
      </c>
      <c r="W331" s="22">
        <v>991.11</v>
      </c>
    </row>
    <row r="332" spans="3:23">
      <c r="C332" s="28">
        <v>41716</v>
      </c>
      <c r="D332" s="29">
        <v>-3.9729042714211314E-3</v>
      </c>
      <c r="V332" s="23">
        <v>38531</v>
      </c>
      <c r="W332" s="22">
        <v>994.74</v>
      </c>
    </row>
    <row r="333" spans="3:23">
      <c r="C333" s="28">
        <v>41717</v>
      </c>
      <c r="D333" s="29">
        <v>1.8075291241992056E-3</v>
      </c>
      <c r="V333" s="23">
        <v>38532</v>
      </c>
      <c r="W333" s="22">
        <v>999.08</v>
      </c>
    </row>
    <row r="334" spans="3:23">
      <c r="C334" s="28">
        <v>41718</v>
      </c>
      <c r="D334" s="29">
        <v>-7.7578956478788607E-3</v>
      </c>
      <c r="V334" s="23">
        <v>38533</v>
      </c>
      <c r="W334" s="22">
        <v>1008.16</v>
      </c>
    </row>
    <row r="335" spans="3:23">
      <c r="C335" s="28">
        <v>41719</v>
      </c>
      <c r="D335" s="29">
        <v>6.2565813006212586E-3</v>
      </c>
      <c r="V335" s="23">
        <v>38534</v>
      </c>
      <c r="W335" s="22">
        <v>1018.02</v>
      </c>
    </row>
    <row r="336" spans="3:23">
      <c r="C336" s="28">
        <v>41722</v>
      </c>
      <c r="D336" s="29">
        <v>8.0194699857250324E-3</v>
      </c>
      <c r="V336" s="23">
        <v>38537</v>
      </c>
      <c r="W336" s="22">
        <v>1021.71</v>
      </c>
    </row>
    <row r="337" spans="3:23">
      <c r="C337" s="28">
        <v>41723</v>
      </c>
      <c r="D337" s="29">
        <v>7.8810347533261795E-4</v>
      </c>
      <c r="V337" s="23">
        <v>38538</v>
      </c>
      <c r="W337" s="22">
        <v>1018.81</v>
      </c>
    </row>
    <row r="338" spans="3:23">
      <c r="C338" s="28">
        <v>41724</v>
      </c>
      <c r="D338" s="29">
        <v>4.5019862007685566E-3</v>
      </c>
      <c r="V338" s="23">
        <v>38539</v>
      </c>
      <c r="W338" s="22">
        <v>1019.01</v>
      </c>
    </row>
    <row r="339" spans="3:23">
      <c r="C339" s="28">
        <v>41725</v>
      </c>
      <c r="D339" s="29">
        <v>3.440269122815367E-3</v>
      </c>
      <c r="V339" s="23">
        <v>38540</v>
      </c>
      <c r="W339" s="22">
        <v>1026.82</v>
      </c>
    </row>
    <row r="340" spans="3:23">
      <c r="C340" s="28">
        <v>41726</v>
      </c>
      <c r="D340" s="29">
        <v>9.9067360045187406E-4</v>
      </c>
      <c r="V340" s="23">
        <v>38541</v>
      </c>
      <c r="W340" s="22">
        <v>1021.95</v>
      </c>
    </row>
    <row r="341" spans="3:23">
      <c r="C341" s="28">
        <v>41729</v>
      </c>
      <c r="D341" s="29">
        <v>2.2187484319494133E-3</v>
      </c>
      <c r="V341" s="23">
        <v>38544</v>
      </c>
      <c r="W341" s="22">
        <v>1040.43</v>
      </c>
    </row>
    <row r="342" spans="3:23">
      <c r="C342" s="28">
        <v>41730</v>
      </c>
      <c r="D342" s="29">
        <v>-4.2574341707363975E-4</v>
      </c>
      <c r="V342" s="23">
        <v>38545</v>
      </c>
      <c r="W342" s="22">
        <v>1043.8800000000001</v>
      </c>
    </row>
    <row r="343" spans="3:23">
      <c r="C343" s="28">
        <v>41731</v>
      </c>
      <c r="D343" s="29">
        <v>4.3914507256071498E-3</v>
      </c>
      <c r="V343" s="23">
        <v>38546</v>
      </c>
      <c r="W343" s="22">
        <v>1050.1600000000001</v>
      </c>
    </row>
    <row r="344" spans="3:23">
      <c r="C344" s="28">
        <v>41732</v>
      </c>
      <c r="D344" s="29">
        <v>-3.4102149338411996E-4</v>
      </c>
      <c r="V344" s="23">
        <v>38547</v>
      </c>
      <c r="W344" s="22">
        <v>1061.93</v>
      </c>
    </row>
    <row r="345" spans="3:23">
      <c r="C345" s="28">
        <v>41733</v>
      </c>
      <c r="D345" s="29">
        <v>7.0810483534501549E-3</v>
      </c>
      <c r="V345" s="23">
        <v>38548</v>
      </c>
      <c r="W345" s="22">
        <v>1059.5999999999999</v>
      </c>
    </row>
    <row r="346" spans="3:23">
      <c r="C346" s="28">
        <v>41736</v>
      </c>
      <c r="D346" s="29">
        <v>-1.9024377441913159E-4</v>
      </c>
      <c r="V346" s="23">
        <v>38551</v>
      </c>
      <c r="W346" s="22">
        <v>1062.43</v>
      </c>
    </row>
    <row r="347" spans="3:23">
      <c r="C347" s="28">
        <v>41737</v>
      </c>
      <c r="D347" s="29">
        <v>-5.7782036245127575E-3</v>
      </c>
      <c r="V347" s="23">
        <v>38552</v>
      </c>
      <c r="W347" s="22">
        <v>1075.48</v>
      </c>
    </row>
    <row r="348" spans="3:23">
      <c r="C348" s="28">
        <v>41738</v>
      </c>
      <c r="D348" s="29">
        <v>-1.9376304456947564E-3</v>
      </c>
      <c r="V348" s="23">
        <v>38553</v>
      </c>
      <c r="W348" s="22">
        <v>1074.4000000000001</v>
      </c>
    </row>
    <row r="349" spans="3:23">
      <c r="C349" s="28">
        <v>41739</v>
      </c>
      <c r="D349" s="29">
        <v>8.2154045430904345E-3</v>
      </c>
      <c r="V349" s="23">
        <v>38554</v>
      </c>
      <c r="W349" s="22">
        <v>1074.6500000000001</v>
      </c>
    </row>
    <row r="350" spans="3:23">
      <c r="C350" s="28">
        <v>41740</v>
      </c>
      <c r="D350" s="29">
        <v>-2.578650963073633E-3</v>
      </c>
      <c r="V350" s="23">
        <v>38555</v>
      </c>
      <c r="W350" s="22">
        <v>1074.22</v>
      </c>
    </row>
    <row r="351" spans="3:23">
      <c r="C351" s="28">
        <v>41743</v>
      </c>
      <c r="D351" s="29">
        <v>-3.0190142273466927E-3</v>
      </c>
      <c r="V351" s="23">
        <v>38558</v>
      </c>
      <c r="W351" s="22">
        <v>1089.7</v>
      </c>
    </row>
    <row r="352" spans="3:23">
      <c r="C352" s="28">
        <v>41744</v>
      </c>
      <c r="D352" s="29">
        <v>-9.6109902853749526E-3</v>
      </c>
      <c r="V352" s="23">
        <v>38559</v>
      </c>
      <c r="W352" s="22">
        <v>1090.5999999999999</v>
      </c>
    </row>
    <row r="353" spans="3:23">
      <c r="C353" s="28">
        <v>41745</v>
      </c>
      <c r="D353" s="29">
        <v>4.1827685374974293E-3</v>
      </c>
      <c r="V353" s="23">
        <v>38560</v>
      </c>
      <c r="W353" s="22">
        <v>1093.03</v>
      </c>
    </row>
    <row r="354" spans="3:23">
      <c r="C354" s="28">
        <v>41746</v>
      </c>
      <c r="D354" s="29">
        <v>-2.71305764032077E-3</v>
      </c>
      <c r="V354" s="23">
        <v>38561</v>
      </c>
      <c r="W354" s="22">
        <v>1104.72</v>
      </c>
    </row>
    <row r="355" spans="3:23">
      <c r="C355" s="28">
        <v>41747</v>
      </c>
      <c r="D355" s="29">
        <v>2.4788566426076717E-3</v>
      </c>
      <c r="V355" s="23">
        <v>38562</v>
      </c>
      <c r="W355" s="22">
        <v>1111.29</v>
      </c>
    </row>
    <row r="356" spans="3:23">
      <c r="C356" s="28">
        <v>41750</v>
      </c>
      <c r="D356" s="29">
        <v>-2.3057423566804573E-3</v>
      </c>
      <c r="V356" s="23">
        <v>38565</v>
      </c>
      <c r="W356" s="22">
        <v>1115.98</v>
      </c>
    </row>
    <row r="357" spans="3:23">
      <c r="C357" s="28">
        <v>41751</v>
      </c>
      <c r="D357" s="29">
        <v>-4.5130007880879132E-3</v>
      </c>
      <c r="V357" s="23">
        <v>38566</v>
      </c>
      <c r="W357" s="22">
        <v>1118.83</v>
      </c>
    </row>
    <row r="358" spans="3:23">
      <c r="C358" s="28">
        <v>41752</v>
      </c>
      <c r="D358" s="29">
        <v>3.9804038662176163E-3</v>
      </c>
      <c r="V358" s="23">
        <v>38567</v>
      </c>
      <c r="W358" s="22">
        <v>1117.1099999999999</v>
      </c>
    </row>
    <row r="359" spans="3:23">
      <c r="C359" s="28">
        <v>41753</v>
      </c>
      <c r="D359" s="29">
        <v>-4.9323117719139225E-3</v>
      </c>
      <c r="V359" s="23">
        <v>38568</v>
      </c>
      <c r="W359" s="22">
        <v>1111.3900000000001</v>
      </c>
    </row>
    <row r="360" spans="3:23">
      <c r="C360" s="28">
        <v>41754</v>
      </c>
      <c r="D360" s="29">
        <v>1.5089980847001498E-3</v>
      </c>
      <c r="V360" s="23">
        <v>38569</v>
      </c>
      <c r="W360" s="22">
        <v>1089.3599999999999</v>
      </c>
    </row>
    <row r="361" spans="3:23">
      <c r="C361" s="28">
        <v>41757</v>
      </c>
      <c r="D361" s="29">
        <v>1.3022024160103732E-3</v>
      </c>
      <c r="V361" s="23">
        <v>38572</v>
      </c>
      <c r="W361" s="22">
        <v>1086.6400000000001</v>
      </c>
    </row>
    <row r="362" spans="3:23">
      <c r="C362" s="28">
        <v>41758</v>
      </c>
      <c r="D362" s="29">
        <v>-1.3916431715813461E-3</v>
      </c>
      <c r="V362" s="23">
        <v>38573</v>
      </c>
      <c r="W362" s="22">
        <v>1099.77</v>
      </c>
    </row>
    <row r="363" spans="3:23">
      <c r="C363" s="28">
        <v>41759</v>
      </c>
      <c r="D363" s="29">
        <v>-4.3393313167167033E-3</v>
      </c>
      <c r="V363" s="23">
        <v>38574</v>
      </c>
      <c r="W363" s="22">
        <v>1104.8599999999999</v>
      </c>
    </row>
    <row r="364" spans="3:23">
      <c r="C364" s="28">
        <v>41760</v>
      </c>
      <c r="D364" s="29">
        <v>7.4783928784603812E-3</v>
      </c>
      <c r="V364" s="23">
        <v>38575</v>
      </c>
      <c r="W364" s="22">
        <v>1123.77</v>
      </c>
    </row>
    <row r="365" spans="3:23">
      <c r="C365" s="28">
        <v>41761</v>
      </c>
      <c r="D365" s="29">
        <v>2.8840341612735203E-3</v>
      </c>
      <c r="V365" s="23">
        <v>38576</v>
      </c>
      <c r="W365" s="22">
        <v>1130.22</v>
      </c>
    </row>
    <row r="366" spans="3:23">
      <c r="C366" s="28">
        <v>41764</v>
      </c>
      <c r="D366" s="29">
        <v>-3.9422169351790055E-3</v>
      </c>
      <c r="V366" s="23">
        <v>38580</v>
      </c>
      <c r="W366" s="22">
        <v>1116.93</v>
      </c>
    </row>
    <row r="367" spans="3:23">
      <c r="C367" s="28">
        <v>41765</v>
      </c>
      <c r="D367" s="29">
        <v>3.0204985080261185E-3</v>
      </c>
      <c r="V367" s="23">
        <v>38581</v>
      </c>
      <c r="W367" s="22">
        <v>1113.25</v>
      </c>
    </row>
    <row r="368" spans="3:23">
      <c r="C368" s="28">
        <v>41766</v>
      </c>
      <c r="D368" s="29">
        <v>-7.910032357385079E-3</v>
      </c>
      <c r="V368" s="23">
        <v>38582</v>
      </c>
      <c r="W368" s="22">
        <v>1092.71</v>
      </c>
    </row>
    <row r="369" spans="3:23">
      <c r="C369" s="28">
        <v>41767</v>
      </c>
      <c r="D369" s="29">
        <v>1.3914424895080382E-3</v>
      </c>
      <c r="V369" s="23">
        <v>38583</v>
      </c>
      <c r="W369" s="22">
        <v>1089.8800000000001</v>
      </c>
    </row>
    <row r="370" spans="3:23">
      <c r="C370" s="28">
        <v>41768</v>
      </c>
      <c r="D370" s="29">
        <v>7.3323190265400893E-4</v>
      </c>
      <c r="V370" s="23">
        <v>38586</v>
      </c>
      <c r="W370" s="22">
        <v>1116.68</v>
      </c>
    </row>
    <row r="371" spans="3:23">
      <c r="C371" s="28">
        <v>41771</v>
      </c>
      <c r="D371" s="29">
        <v>1.3152006186047749E-3</v>
      </c>
      <c r="V371" s="23">
        <v>38587</v>
      </c>
      <c r="W371" s="22">
        <v>1115.8399999999999</v>
      </c>
    </row>
    <row r="372" spans="3:23">
      <c r="C372" s="28">
        <v>41772</v>
      </c>
      <c r="D372" s="29">
        <v>4.0875249577223263E-3</v>
      </c>
      <c r="V372" s="23">
        <v>38588</v>
      </c>
      <c r="W372" s="22">
        <v>1094.21</v>
      </c>
    </row>
    <row r="373" spans="3:23">
      <c r="C373" s="28">
        <v>41773</v>
      </c>
      <c r="D373" s="29">
        <v>6.1643384514138292E-3</v>
      </c>
      <c r="V373" s="23">
        <v>38589</v>
      </c>
      <c r="W373" s="22">
        <v>1097.29</v>
      </c>
    </row>
    <row r="374" spans="3:23">
      <c r="C374" s="28">
        <v>41774</v>
      </c>
      <c r="D374" s="29">
        <v>3.8015151283000558E-4</v>
      </c>
      <c r="V374" s="23">
        <v>38590</v>
      </c>
      <c r="W374" s="22">
        <v>1086.55</v>
      </c>
    </row>
    <row r="375" spans="3:23">
      <c r="C375" s="28">
        <v>41775</v>
      </c>
      <c r="D375" s="29">
        <v>-5.5348080755345634E-3</v>
      </c>
      <c r="V375" s="23">
        <v>38593</v>
      </c>
      <c r="W375" s="22">
        <v>1063.1600000000001</v>
      </c>
    </row>
    <row r="376" spans="3:23">
      <c r="C376" s="28">
        <v>41778</v>
      </c>
      <c r="D376" s="29">
        <v>-3.9933560230542399E-3</v>
      </c>
      <c r="V376" s="23">
        <v>38594</v>
      </c>
      <c r="W376" s="22">
        <v>1072.6099999999999</v>
      </c>
    </row>
    <row r="377" spans="3:23">
      <c r="C377" s="28">
        <v>41779</v>
      </c>
      <c r="D377" s="29">
        <v>4.2842243852151356E-4</v>
      </c>
      <c r="V377" s="23">
        <v>38595</v>
      </c>
      <c r="W377" s="22">
        <v>1083.33</v>
      </c>
    </row>
    <row r="378" spans="3:23">
      <c r="C378" s="28">
        <v>41780</v>
      </c>
      <c r="D378" s="29">
        <v>-1.2602181794855973E-2</v>
      </c>
      <c r="V378" s="23">
        <v>38596</v>
      </c>
      <c r="W378" s="22">
        <v>1106.3699999999999</v>
      </c>
    </row>
    <row r="379" spans="3:23">
      <c r="C379" s="28">
        <v>41781</v>
      </c>
      <c r="D379" s="29">
        <v>1.5362207046766522E-2</v>
      </c>
      <c r="V379" s="23">
        <v>38597</v>
      </c>
      <c r="W379" s="22">
        <v>1115.83</v>
      </c>
    </row>
    <row r="380" spans="3:23">
      <c r="C380" s="28">
        <v>41782</v>
      </c>
      <c r="D380" s="29">
        <v>-1.9641438489550818E-3</v>
      </c>
      <c r="V380" s="23">
        <v>38600</v>
      </c>
      <c r="W380" s="22">
        <v>1114.5</v>
      </c>
    </row>
    <row r="381" spans="3:23">
      <c r="C381" s="28">
        <v>41785</v>
      </c>
      <c r="D381" s="29">
        <v>4.2270239621483982E-3</v>
      </c>
      <c r="V381" s="23">
        <v>38601</v>
      </c>
      <c r="W381" s="22">
        <v>1122.6500000000001</v>
      </c>
    </row>
    <row r="382" spans="3:23">
      <c r="C382" s="28">
        <v>41786</v>
      </c>
      <c r="D382" s="29">
        <v>-6.1433648662852936E-3</v>
      </c>
      <c r="V382" s="23">
        <v>38602</v>
      </c>
      <c r="W382" s="22">
        <v>1142.99</v>
      </c>
    </row>
    <row r="383" spans="3:23">
      <c r="C383" s="28">
        <v>41787</v>
      </c>
      <c r="D383" s="29">
        <v>2.0632181971530069E-3</v>
      </c>
      <c r="V383" s="23">
        <v>38603</v>
      </c>
      <c r="W383" s="22">
        <v>1145.26</v>
      </c>
    </row>
    <row r="384" spans="3:23">
      <c r="C384" s="28">
        <v>41788</v>
      </c>
      <c r="D384" s="29">
        <v>-3.0005547432395622E-3</v>
      </c>
      <c r="V384" s="23">
        <v>38604</v>
      </c>
      <c r="W384" s="22">
        <v>1152.5</v>
      </c>
    </row>
    <row r="385" spans="3:23">
      <c r="C385" s="28">
        <v>41789</v>
      </c>
      <c r="D385" s="29">
        <v>-1.968274412090798E-3</v>
      </c>
      <c r="V385" s="23">
        <v>38607</v>
      </c>
      <c r="W385" s="22">
        <v>1158.3599999999999</v>
      </c>
    </row>
    <row r="386" spans="3:23">
      <c r="C386" s="28">
        <v>41792</v>
      </c>
      <c r="D386" s="29">
        <v>3.2288696729660922E-3</v>
      </c>
      <c r="V386" s="23">
        <v>38608</v>
      </c>
      <c r="W386" s="22">
        <v>1158.1199999999999</v>
      </c>
    </row>
    <row r="387" spans="3:23">
      <c r="C387" s="28">
        <v>41793</v>
      </c>
      <c r="D387" s="29">
        <v>3.0755595271579499E-3</v>
      </c>
      <c r="V387" s="23">
        <v>38609</v>
      </c>
      <c r="W387" s="22">
        <v>1170.77</v>
      </c>
    </row>
    <row r="388" spans="3:23">
      <c r="C388" s="28">
        <v>41794</v>
      </c>
      <c r="D388" s="29">
        <v>-1.8298380154912815E-3</v>
      </c>
      <c r="V388" s="23">
        <v>38610</v>
      </c>
      <c r="W388" s="22">
        <v>1169.5899999999999</v>
      </c>
    </row>
    <row r="389" spans="3:23">
      <c r="C389" s="28">
        <v>41795</v>
      </c>
      <c r="D389" s="29">
        <v>-1.6060111669615872E-3</v>
      </c>
      <c r="V389" s="23">
        <v>38611</v>
      </c>
      <c r="W389" s="22">
        <v>1174.1300000000001</v>
      </c>
    </row>
    <row r="390" spans="3:23">
      <c r="C390" s="28">
        <v>41796</v>
      </c>
      <c r="D390" s="29">
        <v>5.704250355116771E-4</v>
      </c>
      <c r="V390" s="23">
        <v>38615</v>
      </c>
      <c r="W390" s="22">
        <v>1190.93</v>
      </c>
    </row>
    <row r="391" spans="3:23">
      <c r="C391" s="28">
        <v>41799</v>
      </c>
      <c r="D391" s="29">
        <v>1.0439772242142858E-2</v>
      </c>
      <c r="V391" s="23">
        <v>38616</v>
      </c>
      <c r="W391" s="22">
        <v>1196.67</v>
      </c>
    </row>
    <row r="392" spans="3:23">
      <c r="C392" s="28">
        <v>41800</v>
      </c>
      <c r="D392" s="29">
        <v>3.4405831331525002E-5</v>
      </c>
      <c r="V392" s="23">
        <v>38617</v>
      </c>
      <c r="W392" s="22">
        <v>1199.97</v>
      </c>
    </row>
    <row r="393" spans="3:23">
      <c r="C393" s="28">
        <v>41801</v>
      </c>
      <c r="D393" s="29">
        <v>2.0540560808362876E-3</v>
      </c>
      <c r="V393" s="23">
        <v>38618</v>
      </c>
      <c r="W393" s="22">
        <v>1175.8800000000001</v>
      </c>
    </row>
    <row r="394" spans="3:23">
      <c r="C394" s="28">
        <v>41802</v>
      </c>
      <c r="D394" s="29">
        <v>1.7816166741172765E-3</v>
      </c>
      <c r="V394" s="23">
        <v>38621</v>
      </c>
      <c r="W394" s="22">
        <v>1206.4100000000001</v>
      </c>
    </row>
    <row r="395" spans="3:23">
      <c r="C395" s="28">
        <v>41803</v>
      </c>
      <c r="D395" s="29">
        <v>3.0142112018247136E-4</v>
      </c>
      <c r="V395" s="23">
        <v>38622</v>
      </c>
      <c r="W395" s="22">
        <v>1209.6300000000001</v>
      </c>
    </row>
    <row r="396" spans="3:23">
      <c r="C396" s="28">
        <v>41806</v>
      </c>
      <c r="D396" s="29">
        <v>-2.2901601310309212E-3</v>
      </c>
      <c r="V396" s="23">
        <v>38623</v>
      </c>
      <c r="W396" s="22">
        <v>1228.57</v>
      </c>
    </row>
    <row r="397" spans="3:23">
      <c r="C397" s="28">
        <v>41807</v>
      </c>
      <c r="D397" s="29">
        <v>-3.3656401080665258E-3</v>
      </c>
      <c r="V397" s="23">
        <v>38624</v>
      </c>
      <c r="W397" s="22">
        <v>1231.22</v>
      </c>
    </row>
    <row r="398" spans="3:23">
      <c r="C398" s="28">
        <v>41808</v>
      </c>
      <c r="D398" s="29">
        <v>-1.1263777559768807E-3</v>
      </c>
      <c r="V398" s="23">
        <v>38625</v>
      </c>
      <c r="W398" s="22">
        <v>1221.01</v>
      </c>
    </row>
    <row r="399" spans="3:23">
      <c r="C399" s="28">
        <v>41809</v>
      </c>
      <c r="D399" s="29">
        <v>6.6625405929613064E-5</v>
      </c>
      <c r="V399" s="23">
        <v>38629</v>
      </c>
      <c r="W399" s="22">
        <v>1242.78</v>
      </c>
    </row>
    <row r="400" spans="3:23">
      <c r="C400" s="28">
        <v>41810</v>
      </c>
      <c r="D400" s="29">
        <v>-1.9335458994048013E-3</v>
      </c>
      <c r="V400" s="23">
        <v>38630</v>
      </c>
      <c r="W400" s="22">
        <v>1227.4000000000001</v>
      </c>
    </row>
    <row r="401" spans="3:23">
      <c r="C401" s="28">
        <v>41813</v>
      </c>
      <c r="D401" s="29">
        <v>-2.3671619822353456E-3</v>
      </c>
      <c r="V401" s="23">
        <v>38631</v>
      </c>
      <c r="W401" s="22">
        <v>1202.49</v>
      </c>
    </row>
    <row r="402" spans="3:23">
      <c r="C402" s="28">
        <v>41814</v>
      </c>
      <c r="D402" s="29">
        <v>2.2347029507500506E-3</v>
      </c>
      <c r="V402" s="23">
        <v>38632</v>
      </c>
      <c r="W402" s="22">
        <v>1201.01</v>
      </c>
    </row>
    <row r="403" spans="3:23">
      <c r="C403" s="28">
        <v>41815</v>
      </c>
      <c r="D403" s="29">
        <v>-2.1303597460301102E-3</v>
      </c>
      <c r="V403" s="23">
        <v>38635</v>
      </c>
      <c r="W403" s="22">
        <v>1227.18</v>
      </c>
    </row>
    <row r="404" spans="3:23">
      <c r="C404" s="28">
        <v>41816</v>
      </c>
      <c r="D404" s="29">
        <v>3.6567159419984823E-3</v>
      </c>
      <c r="V404" s="23">
        <v>38636</v>
      </c>
      <c r="W404" s="22">
        <v>1244.27</v>
      </c>
    </row>
    <row r="405" spans="3:23">
      <c r="C405" s="28">
        <v>41817</v>
      </c>
      <c r="D405" s="29">
        <v>-1.4468804883906797E-3</v>
      </c>
      <c r="V405" s="23">
        <v>38637</v>
      </c>
      <c r="W405" s="22">
        <v>1217.06</v>
      </c>
    </row>
    <row r="406" spans="3:23">
      <c r="C406" s="28">
        <v>41820</v>
      </c>
      <c r="D406" s="29">
        <v>2.5757328189364247E-4</v>
      </c>
      <c r="V406" s="23">
        <v>38638</v>
      </c>
      <c r="W406" s="22">
        <v>1193.44</v>
      </c>
    </row>
    <row r="407" spans="3:23">
      <c r="C407" s="28">
        <v>41821</v>
      </c>
      <c r="D407" s="29">
        <v>-2.9530453158572707E-4</v>
      </c>
      <c r="V407" s="23">
        <v>38639</v>
      </c>
      <c r="W407" s="22">
        <v>1190.17</v>
      </c>
    </row>
    <row r="408" spans="3:23">
      <c r="C408" s="28">
        <v>41822</v>
      </c>
      <c r="D408" s="29">
        <v>4.8664698109120727E-3</v>
      </c>
      <c r="V408" s="23">
        <v>38642</v>
      </c>
      <c r="W408" s="22">
        <v>1176.3599999999999</v>
      </c>
    </row>
    <row r="409" spans="3:23">
      <c r="C409" s="28">
        <v>41823</v>
      </c>
      <c r="D409" s="29">
        <v>-3.740017695720099E-4</v>
      </c>
      <c r="V409" s="23">
        <v>38643</v>
      </c>
      <c r="W409" s="22">
        <v>1186.22</v>
      </c>
    </row>
    <row r="410" spans="3:23">
      <c r="C410" s="28">
        <v>41824</v>
      </c>
      <c r="D410" s="29">
        <v>2.6732169579803083E-3</v>
      </c>
      <c r="V410" s="23">
        <v>38644</v>
      </c>
      <c r="W410" s="22">
        <v>1153.1300000000001</v>
      </c>
    </row>
    <row r="411" spans="3:23">
      <c r="C411" s="28">
        <v>41827</v>
      </c>
      <c r="D411" s="29">
        <v>-4.3836658325069404E-4</v>
      </c>
      <c r="V411" s="23">
        <v>38645</v>
      </c>
      <c r="W411" s="22">
        <v>1162.23</v>
      </c>
    </row>
    <row r="412" spans="3:23">
      <c r="C412" s="28">
        <v>41828</v>
      </c>
      <c r="D412" s="29">
        <v>-1.7879395232007274E-4</v>
      </c>
      <c r="V412" s="23">
        <v>38646</v>
      </c>
      <c r="W412" s="22">
        <v>1183.48</v>
      </c>
    </row>
    <row r="413" spans="3:23">
      <c r="C413" s="28">
        <v>41829</v>
      </c>
      <c r="D413" s="29">
        <v>-3.3202889637590758E-3</v>
      </c>
      <c r="V413" s="23">
        <v>38649</v>
      </c>
      <c r="W413" s="22">
        <v>1184.5999999999999</v>
      </c>
    </row>
    <row r="414" spans="3:23">
      <c r="C414" s="28">
        <v>41830</v>
      </c>
      <c r="D414" s="29">
        <v>-2.7364507442935396E-3</v>
      </c>
      <c r="V414" s="23">
        <v>38650</v>
      </c>
      <c r="W414" s="22">
        <v>1181.28</v>
      </c>
    </row>
    <row r="415" spans="3:23">
      <c r="C415" s="28">
        <v>41831</v>
      </c>
      <c r="D415" s="29">
        <v>-3.2915692779988308E-3</v>
      </c>
      <c r="V415" s="23">
        <v>38651</v>
      </c>
      <c r="W415" s="22">
        <v>1179</v>
      </c>
    </row>
    <row r="416" spans="3:23">
      <c r="C416" s="28">
        <v>41834</v>
      </c>
      <c r="D416" s="29">
        <v>2.1049716911865717E-3</v>
      </c>
      <c r="V416" s="23">
        <v>38652</v>
      </c>
      <c r="W416" s="22">
        <v>1166.3599999999999</v>
      </c>
    </row>
    <row r="417" spans="3:23">
      <c r="C417" s="28">
        <v>41835</v>
      </c>
      <c r="D417" s="29">
        <v>2.3152485456986406E-3</v>
      </c>
      <c r="V417" s="23">
        <v>38653</v>
      </c>
      <c r="W417" s="22">
        <v>1140.72</v>
      </c>
    </row>
    <row r="418" spans="3:23">
      <c r="C418" s="28">
        <v>41836</v>
      </c>
      <c r="D418" s="29">
        <v>-3.8228936124576006E-3</v>
      </c>
      <c r="V418" s="23">
        <v>38656</v>
      </c>
      <c r="W418" s="22">
        <v>1158.1099999999999</v>
      </c>
    </row>
    <row r="419" spans="3:23">
      <c r="C419" s="28">
        <v>41837</v>
      </c>
      <c r="D419" s="29">
        <v>2.2933062911768419E-3</v>
      </c>
      <c r="V419" s="23">
        <v>38657</v>
      </c>
      <c r="W419" s="22">
        <v>1188.95</v>
      </c>
    </row>
    <row r="420" spans="3:23">
      <c r="C420" s="28">
        <v>41838</v>
      </c>
      <c r="D420" s="29">
        <v>-5.1620050350128317E-4</v>
      </c>
      <c r="V420" s="23">
        <v>38658</v>
      </c>
      <c r="W420" s="22">
        <v>1208.3800000000001</v>
      </c>
    </row>
    <row r="421" spans="3:23">
      <c r="C421" s="28">
        <v>41841</v>
      </c>
      <c r="D421" s="29">
        <v>7.2742054064011124E-4</v>
      </c>
      <c r="V421" s="23">
        <v>38659</v>
      </c>
      <c r="W421" s="22">
        <v>1217.97</v>
      </c>
    </row>
    <row r="422" spans="3:23">
      <c r="C422" s="28">
        <v>41842</v>
      </c>
      <c r="D422" s="29">
        <v>5.9337897020738141E-3</v>
      </c>
      <c r="V422" s="23">
        <v>38660</v>
      </c>
      <c r="W422" s="22">
        <v>1221.98</v>
      </c>
    </row>
    <row r="423" spans="3:23">
      <c r="C423" s="28">
        <v>41843</v>
      </c>
      <c r="D423" s="29">
        <v>3.8224042921433344E-3</v>
      </c>
      <c r="V423" s="23">
        <v>38663</v>
      </c>
      <c r="W423" s="22">
        <v>1218.47</v>
      </c>
    </row>
    <row r="424" spans="3:23">
      <c r="C424" s="28">
        <v>41844</v>
      </c>
      <c r="D424" s="29">
        <v>3.7685036624139898E-3</v>
      </c>
      <c r="V424" s="23">
        <v>38664</v>
      </c>
      <c r="W424" s="22">
        <v>1226.71</v>
      </c>
    </row>
    <row r="425" spans="3:23">
      <c r="C425" s="28">
        <v>41845</v>
      </c>
      <c r="D425" s="29">
        <v>5.5240498948455913E-3</v>
      </c>
      <c r="V425" s="23">
        <v>38665</v>
      </c>
      <c r="W425" s="22">
        <v>1227.5899999999999</v>
      </c>
    </row>
    <row r="426" spans="3:23">
      <c r="C426" s="28">
        <v>41848</v>
      </c>
      <c r="D426" s="29">
        <v>6.9538621816776806E-3</v>
      </c>
      <c r="V426" s="23">
        <v>38666</v>
      </c>
      <c r="W426" s="22">
        <v>1234.43</v>
      </c>
    </row>
    <row r="427" spans="3:23">
      <c r="C427" s="28">
        <v>41849</v>
      </c>
      <c r="D427" s="29">
        <v>2.0265191661966503E-3</v>
      </c>
      <c r="V427" s="23">
        <v>38667</v>
      </c>
      <c r="W427" s="22">
        <v>1256.1199999999999</v>
      </c>
    </row>
    <row r="428" spans="3:23">
      <c r="C428" s="28">
        <v>41850</v>
      </c>
      <c r="D428" s="29">
        <v>3.2234706548210324E-3</v>
      </c>
      <c r="V428" s="23">
        <v>38670</v>
      </c>
      <c r="W428" s="22">
        <v>1257.6300000000001</v>
      </c>
    </row>
    <row r="429" spans="3:23">
      <c r="C429" s="28">
        <v>41851</v>
      </c>
      <c r="D429" s="29">
        <v>7.2044233757814838E-3</v>
      </c>
      <c r="V429" s="23">
        <v>38671</v>
      </c>
      <c r="W429" s="22">
        <v>1253.8599999999999</v>
      </c>
    </row>
    <row r="430" spans="3:23">
      <c r="C430" s="28">
        <v>41852</v>
      </c>
      <c r="D430" s="29">
        <v>2.2498184771557596E-3</v>
      </c>
      <c r="V430" s="23">
        <v>38672</v>
      </c>
      <c r="W430" s="22">
        <v>1267.1600000000001</v>
      </c>
    </row>
    <row r="431" spans="3:23">
      <c r="C431" s="28">
        <v>41855</v>
      </c>
      <c r="D431" s="29">
        <v>-4.4661062930876272E-3</v>
      </c>
      <c r="V431" s="23">
        <v>38673</v>
      </c>
      <c r="W431" s="22">
        <v>1269.3499999999999</v>
      </c>
    </row>
    <row r="432" spans="3:23">
      <c r="C432" s="28">
        <v>41856</v>
      </c>
      <c r="D432" s="29">
        <v>-2.6967310152666134E-3</v>
      </c>
      <c r="V432" s="23">
        <v>38674</v>
      </c>
      <c r="W432" s="22">
        <v>1272.25</v>
      </c>
    </row>
    <row r="433" spans="3:23">
      <c r="C433" s="28">
        <v>41857</v>
      </c>
      <c r="D433" s="29">
        <v>-4.2466149134065068E-3</v>
      </c>
      <c r="V433" s="23">
        <v>38677</v>
      </c>
      <c r="W433" s="22">
        <v>1268.8</v>
      </c>
    </row>
    <row r="434" spans="3:23">
      <c r="C434" s="28">
        <v>41858</v>
      </c>
      <c r="D434" s="29">
        <v>-6.9642550317383645E-4</v>
      </c>
      <c r="V434" s="23">
        <v>38678</v>
      </c>
      <c r="W434" s="22">
        <v>1244.5</v>
      </c>
    </row>
    <row r="435" spans="3:23">
      <c r="C435" s="28">
        <v>41859</v>
      </c>
      <c r="D435" s="29">
        <v>-6.028195145888128E-3</v>
      </c>
      <c r="V435" s="23">
        <v>38679</v>
      </c>
      <c r="W435" s="22">
        <v>1282.02</v>
      </c>
    </row>
    <row r="436" spans="3:23">
      <c r="C436" s="28">
        <v>41862</v>
      </c>
      <c r="D436" s="29">
        <v>6.6786625361323661E-3</v>
      </c>
      <c r="V436" s="23">
        <v>38680</v>
      </c>
      <c r="W436" s="22">
        <v>1291.71</v>
      </c>
    </row>
    <row r="437" spans="3:23">
      <c r="C437" s="28">
        <v>41863</v>
      </c>
      <c r="D437" s="29">
        <v>7.9428794680125238E-4</v>
      </c>
      <c r="V437" s="23">
        <v>38681</v>
      </c>
      <c r="W437" s="22">
        <v>1293.22</v>
      </c>
    </row>
    <row r="438" spans="3:23">
      <c r="C438" s="28">
        <v>41864</v>
      </c>
      <c r="D438" s="29">
        <v>7.6823630043030521E-3</v>
      </c>
      <c r="V438" s="23">
        <v>38684</v>
      </c>
      <c r="W438" s="22">
        <v>1293.74</v>
      </c>
    </row>
    <row r="439" spans="3:23">
      <c r="C439" s="28">
        <v>41865</v>
      </c>
      <c r="D439" s="29">
        <v>-3.1876635209404616E-3</v>
      </c>
      <c r="V439" s="23">
        <v>38685</v>
      </c>
      <c r="W439" s="22">
        <v>1279.3800000000001</v>
      </c>
    </row>
    <row r="440" spans="3:23">
      <c r="C440" s="28">
        <v>41866</v>
      </c>
      <c r="D440" s="29">
        <v>1.1950494825712582E-3</v>
      </c>
      <c r="V440" s="23">
        <v>38686</v>
      </c>
      <c r="W440" s="22">
        <v>1297.44</v>
      </c>
    </row>
    <row r="441" spans="3:23">
      <c r="C441" s="28">
        <v>41869</v>
      </c>
      <c r="D441" s="29">
        <v>-2.5762432130006299E-3</v>
      </c>
      <c r="V441" s="23">
        <v>38687</v>
      </c>
      <c r="W441" s="22">
        <v>1305.98</v>
      </c>
    </row>
    <row r="442" spans="3:23">
      <c r="C442" s="28">
        <v>41870</v>
      </c>
      <c r="D442" s="29">
        <v>-2.5123864108572672E-3</v>
      </c>
      <c r="V442" s="23">
        <v>38688</v>
      </c>
      <c r="W442" s="22">
        <v>1310.1199999999999</v>
      </c>
    </row>
    <row r="443" spans="3:23">
      <c r="C443" s="28">
        <v>41871</v>
      </c>
      <c r="D443" s="29">
        <v>-2.5558354170321061E-3</v>
      </c>
      <c r="V443" s="23">
        <v>38691</v>
      </c>
      <c r="W443" s="22">
        <v>1315.15</v>
      </c>
    </row>
    <row r="444" spans="3:23">
      <c r="C444" s="28">
        <v>41872</v>
      </c>
      <c r="D444" s="29">
        <v>-1.0118649808065843E-3</v>
      </c>
      <c r="V444" s="23">
        <v>38692</v>
      </c>
      <c r="W444" s="22">
        <v>1321.06</v>
      </c>
    </row>
    <row r="445" spans="3:23">
      <c r="C445" s="28">
        <v>41873</v>
      </c>
      <c r="D445" s="29">
        <v>7.8109732190644282E-4</v>
      </c>
      <c r="V445" s="23">
        <v>38693</v>
      </c>
      <c r="W445" s="22">
        <v>1324.75</v>
      </c>
    </row>
    <row r="446" spans="3:23">
      <c r="C446" s="28">
        <v>41876</v>
      </c>
      <c r="D446" s="29">
        <v>2.6750767051243441E-3</v>
      </c>
      <c r="V446" s="23">
        <v>38694</v>
      </c>
      <c r="W446" s="22">
        <v>1324.2</v>
      </c>
    </row>
    <row r="447" spans="3:23">
      <c r="C447" s="28">
        <v>41877</v>
      </c>
      <c r="D447" s="29">
        <v>8.637712868009564E-4</v>
      </c>
      <c r="V447" s="23">
        <v>38695</v>
      </c>
      <c r="W447" s="22">
        <v>1317.42</v>
      </c>
    </row>
    <row r="448" spans="3:23">
      <c r="C448" s="28">
        <v>41878</v>
      </c>
      <c r="D448" s="29">
        <v>-3.5156915508961751E-3</v>
      </c>
      <c r="V448" s="23">
        <v>38698</v>
      </c>
      <c r="W448" s="22">
        <v>1333.23</v>
      </c>
    </row>
    <row r="449" spans="3:23">
      <c r="C449" s="28">
        <v>41879</v>
      </c>
      <c r="D449" s="29">
        <v>-4.41193808966553E-3</v>
      </c>
      <c r="V449" s="23">
        <v>38699</v>
      </c>
      <c r="W449" s="22">
        <v>1336.48</v>
      </c>
    </row>
    <row r="450" spans="3:23">
      <c r="C450" s="28">
        <v>41880</v>
      </c>
      <c r="D450" s="29">
        <v>1.1198167578012456E-3</v>
      </c>
      <c r="V450" s="23">
        <v>38700</v>
      </c>
      <c r="W450" s="22">
        <v>1334.27</v>
      </c>
    </row>
    <row r="451" spans="3:23">
      <c r="C451" s="28">
        <v>41883</v>
      </c>
      <c r="D451" s="29">
        <v>-9.4187596345768235E-4</v>
      </c>
      <c r="V451" s="23">
        <v>38701</v>
      </c>
      <c r="W451" s="22">
        <v>1337.68</v>
      </c>
    </row>
    <row r="452" spans="3:23">
      <c r="C452" s="28">
        <v>41884</v>
      </c>
      <c r="D452" s="29">
        <v>7.6148674352018589E-3</v>
      </c>
      <c r="V452" s="23">
        <v>38702</v>
      </c>
      <c r="W452" s="22">
        <v>1321.04</v>
      </c>
    </row>
    <row r="453" spans="3:23">
      <c r="C453" s="28">
        <v>41885</v>
      </c>
      <c r="D453" s="29">
        <v>9.0460384769213715E-3</v>
      </c>
      <c r="V453" s="23">
        <v>38705</v>
      </c>
      <c r="W453" s="22">
        <v>1339.4</v>
      </c>
    </row>
    <row r="454" spans="3:23">
      <c r="C454" s="28">
        <v>41886</v>
      </c>
      <c r="D454" s="29">
        <v>1.0594879583805548E-3</v>
      </c>
      <c r="V454" s="23">
        <v>38706</v>
      </c>
      <c r="W454" s="22">
        <v>1341</v>
      </c>
    </row>
    <row r="455" spans="3:23">
      <c r="C455" s="28">
        <v>41887</v>
      </c>
      <c r="D455" s="29">
        <v>-1.0757911427153879E-3</v>
      </c>
      <c r="V455" s="23">
        <v>38707</v>
      </c>
      <c r="W455" s="22">
        <v>1354.16</v>
      </c>
    </row>
    <row r="456" spans="3:23">
      <c r="C456" s="28">
        <v>41890</v>
      </c>
      <c r="D456" s="29">
        <v>-1.784277953737555E-3</v>
      </c>
      <c r="V456" s="23">
        <v>38708</v>
      </c>
      <c r="W456" s="22">
        <v>1350.87</v>
      </c>
    </row>
    <row r="457" spans="3:23">
      <c r="C457" s="28">
        <v>41891</v>
      </c>
      <c r="D457" s="29">
        <v>-2.7406514068755079E-3</v>
      </c>
      <c r="V457" s="23">
        <v>38709</v>
      </c>
      <c r="W457" s="22">
        <v>1359.53</v>
      </c>
    </row>
    <row r="458" spans="3:23">
      <c r="C458" s="28">
        <v>41892</v>
      </c>
      <c r="D458" s="29">
        <v>9.9680139851300877E-5</v>
      </c>
      <c r="V458" s="23">
        <v>38712</v>
      </c>
      <c r="W458" s="22">
        <v>1367.57</v>
      </c>
    </row>
    <row r="459" spans="3:23">
      <c r="C459" s="28">
        <v>41893</v>
      </c>
      <c r="D459" s="29">
        <v>-1.2331180697273047E-3</v>
      </c>
      <c r="V459" s="23">
        <v>38713</v>
      </c>
      <c r="W459" s="22">
        <v>1373.55</v>
      </c>
    </row>
    <row r="460" spans="3:23">
      <c r="C460" s="28">
        <v>41894</v>
      </c>
      <c r="D460" s="29">
        <v>2.2176338550201173E-3</v>
      </c>
      <c r="V460" s="23">
        <v>38714</v>
      </c>
      <c r="W460" s="22">
        <v>1368.16</v>
      </c>
    </row>
    <row r="461" spans="3:23">
      <c r="C461" s="28">
        <v>41897</v>
      </c>
      <c r="D461" s="29">
        <v>-3.6699819548659087E-3</v>
      </c>
      <c r="V461" s="23">
        <v>38715</v>
      </c>
      <c r="W461" s="22">
        <v>1379.37</v>
      </c>
    </row>
    <row r="462" spans="3:23">
      <c r="C462" s="28">
        <v>41898</v>
      </c>
      <c r="D462" s="29">
        <v>-4.8596697316559342E-3</v>
      </c>
      <c r="V462" s="23">
        <v>38719</v>
      </c>
      <c r="W462" s="22">
        <v>1389.27</v>
      </c>
    </row>
    <row r="463" spans="3:23">
      <c r="C463" s="28">
        <v>41899</v>
      </c>
      <c r="D463" s="29">
        <v>-2.0652814892443941E-3</v>
      </c>
      <c r="V463" s="23">
        <v>38720</v>
      </c>
      <c r="W463" s="22">
        <v>1394.87</v>
      </c>
    </row>
    <row r="464" spans="3:23">
      <c r="C464" s="28">
        <v>41900</v>
      </c>
      <c r="D464" s="29">
        <v>-9.7848290307191925E-4</v>
      </c>
      <c r="V464" s="23">
        <v>38721</v>
      </c>
      <c r="W464" s="22">
        <v>1402.11</v>
      </c>
    </row>
    <row r="465" spans="3:23">
      <c r="C465" s="28">
        <v>41901</v>
      </c>
      <c r="D465" s="29">
        <v>-3.8675602910952967E-3</v>
      </c>
      <c r="V465" s="23">
        <v>38722</v>
      </c>
      <c r="W465" s="22">
        <v>1395.51</v>
      </c>
    </row>
    <row r="466" spans="3:23">
      <c r="C466" s="28">
        <v>41904</v>
      </c>
      <c r="D466" s="29">
        <v>-4.9168933118711785E-3</v>
      </c>
      <c r="V466" s="23">
        <v>38723</v>
      </c>
      <c r="W466" s="22">
        <v>1412.78</v>
      </c>
    </row>
    <row r="467" spans="3:23">
      <c r="C467" s="28">
        <v>41905</v>
      </c>
      <c r="D467" s="29">
        <v>9.9200028582227995E-4</v>
      </c>
      <c r="V467" s="23">
        <v>38726</v>
      </c>
      <c r="W467" s="22">
        <v>1408.33</v>
      </c>
    </row>
    <row r="468" spans="3:23">
      <c r="C468" s="28">
        <v>41906</v>
      </c>
      <c r="D468" s="29">
        <v>-2.1675594570057972E-3</v>
      </c>
      <c r="V468" s="23">
        <v>38727</v>
      </c>
      <c r="W468" s="22">
        <v>1396.29</v>
      </c>
    </row>
    <row r="469" spans="3:23">
      <c r="C469" s="28">
        <v>41907</v>
      </c>
      <c r="D469" s="29">
        <v>-3.693781549640496E-3</v>
      </c>
      <c r="V469" s="23">
        <v>38728</v>
      </c>
      <c r="W469" s="22">
        <v>1394.09</v>
      </c>
    </row>
    <row r="470" spans="3:23">
      <c r="C470" s="28">
        <v>41908</v>
      </c>
      <c r="D470" s="29">
        <v>-1.7742723368303873E-3</v>
      </c>
      <c r="V470" s="23">
        <v>38729</v>
      </c>
      <c r="W470" s="22">
        <v>1402.58</v>
      </c>
    </row>
    <row r="471" spans="3:23">
      <c r="C471" s="28">
        <v>41911</v>
      </c>
      <c r="D471" s="29">
        <v>-3.4244420953799984E-3</v>
      </c>
      <c r="V471" s="23">
        <v>38730</v>
      </c>
      <c r="W471" s="22">
        <v>1416.28</v>
      </c>
    </row>
    <row r="472" spans="3:23">
      <c r="C472" s="28">
        <v>41912</v>
      </c>
      <c r="D472" s="29">
        <v>-3.482398693640663E-3</v>
      </c>
      <c r="V472" s="23">
        <v>38733</v>
      </c>
      <c r="W472" s="22">
        <v>1421.79</v>
      </c>
    </row>
    <row r="473" spans="3:23">
      <c r="C473" s="28">
        <v>41913</v>
      </c>
      <c r="D473" s="29">
        <v>-1.5513006574361544E-3</v>
      </c>
      <c r="V473" s="23">
        <v>38734</v>
      </c>
      <c r="W473" s="22">
        <v>1389.58</v>
      </c>
    </row>
    <row r="474" spans="3:23">
      <c r="C474" s="28">
        <v>41914</v>
      </c>
      <c r="D474" s="29">
        <v>2.5070955030564827E-3</v>
      </c>
      <c r="V474" s="23">
        <v>38735</v>
      </c>
      <c r="W474" s="22">
        <v>1352.91</v>
      </c>
    </row>
    <row r="475" spans="3:23">
      <c r="C475" s="28">
        <v>41915</v>
      </c>
      <c r="D475" s="29">
        <v>-2.3632383419860893E-3</v>
      </c>
      <c r="V475" s="23">
        <v>38736</v>
      </c>
      <c r="W475" s="22">
        <v>1360.64</v>
      </c>
    </row>
    <row r="476" spans="3:23">
      <c r="C476" s="28">
        <v>41918</v>
      </c>
      <c r="D476" s="29">
        <v>3.9642117755798048E-3</v>
      </c>
      <c r="V476" s="23">
        <v>38737</v>
      </c>
      <c r="W476" s="22">
        <v>1324.78</v>
      </c>
    </row>
    <row r="477" spans="3:23">
      <c r="C477" s="28">
        <v>41919</v>
      </c>
      <c r="D477" s="29">
        <v>1.5774124026074459E-3</v>
      </c>
      <c r="V477" s="23">
        <v>38740</v>
      </c>
      <c r="W477" s="22">
        <v>1297.43</v>
      </c>
    </row>
    <row r="478" spans="3:23">
      <c r="C478" s="28">
        <v>41920</v>
      </c>
      <c r="D478" s="29">
        <v>-5.4179442240167631E-4</v>
      </c>
      <c r="V478" s="23">
        <v>38741</v>
      </c>
      <c r="W478" s="22">
        <v>1326.83</v>
      </c>
    </row>
    <row r="479" spans="3:23">
      <c r="C479" s="28">
        <v>41921</v>
      </c>
      <c r="D479" s="29">
        <v>-3.4054262632786245E-4</v>
      </c>
      <c r="V479" s="23">
        <v>38742</v>
      </c>
      <c r="W479" s="22">
        <v>1342.59</v>
      </c>
    </row>
    <row r="480" spans="3:23">
      <c r="C480" s="28">
        <v>41922</v>
      </c>
      <c r="D480" s="29">
        <v>-3.3466130956816792E-3</v>
      </c>
      <c r="V480" s="23">
        <v>38743</v>
      </c>
      <c r="W480" s="22">
        <v>1352.75</v>
      </c>
    </row>
    <row r="481" spans="3:23">
      <c r="C481" s="28">
        <v>41925</v>
      </c>
      <c r="D481" s="29">
        <v>7.5367807378726179E-3</v>
      </c>
      <c r="V481" s="23">
        <v>38744</v>
      </c>
      <c r="W481" s="22">
        <v>1384.56</v>
      </c>
    </row>
    <row r="482" spans="3:23">
      <c r="C482" s="28">
        <v>41926</v>
      </c>
      <c r="D482" s="29">
        <v>-2.9300006381768984E-3</v>
      </c>
      <c r="V482" s="23">
        <v>38748</v>
      </c>
      <c r="W482" s="22">
        <v>1399.83</v>
      </c>
    </row>
    <row r="483" spans="3:23">
      <c r="C483" s="28">
        <v>41927</v>
      </c>
      <c r="D483" s="29">
        <v>2.3236746052418262E-3</v>
      </c>
      <c r="V483" s="23">
        <v>38749</v>
      </c>
      <c r="W483" s="22">
        <v>1375.97</v>
      </c>
    </row>
    <row r="484" spans="3:23">
      <c r="C484" s="28">
        <v>41928</v>
      </c>
      <c r="D484" s="29">
        <v>-1.5670097114177043E-3</v>
      </c>
      <c r="V484" s="23">
        <v>38750</v>
      </c>
      <c r="W484" s="22">
        <v>1374.44</v>
      </c>
    </row>
    <row r="485" spans="3:23">
      <c r="C485" s="28">
        <v>41929</v>
      </c>
      <c r="D485" s="29">
        <v>-2.3135910181364375E-3</v>
      </c>
      <c r="V485" s="23">
        <v>38751</v>
      </c>
      <c r="W485" s="22">
        <v>1333.5</v>
      </c>
    </row>
    <row r="486" spans="3:23">
      <c r="C486" s="28">
        <v>41932</v>
      </c>
      <c r="D486" s="29">
        <v>3.5406953675047237E-3</v>
      </c>
      <c r="V486" s="23">
        <v>38754</v>
      </c>
      <c r="W486" s="22">
        <v>1341.64</v>
      </c>
    </row>
    <row r="487" spans="3:23">
      <c r="C487" s="28">
        <v>41933</v>
      </c>
      <c r="D487" s="29">
        <v>-3.770674919362818E-3</v>
      </c>
      <c r="V487" s="23">
        <v>38755</v>
      </c>
      <c r="W487" s="22">
        <v>1332.28</v>
      </c>
    </row>
    <row r="488" spans="3:23">
      <c r="C488" s="28">
        <v>41934</v>
      </c>
      <c r="D488" s="29">
        <v>4.4709447262151134E-3</v>
      </c>
      <c r="V488" s="23">
        <v>38756</v>
      </c>
      <c r="W488" s="22">
        <v>1310.99</v>
      </c>
    </row>
    <row r="489" spans="3:23">
      <c r="C489" s="28">
        <v>41935</v>
      </c>
      <c r="D489" s="29">
        <v>7.2260903046785722E-4</v>
      </c>
      <c r="V489" s="23">
        <v>38757</v>
      </c>
      <c r="W489" s="22">
        <v>1321.66</v>
      </c>
    </row>
    <row r="490" spans="3:23">
      <c r="C490" s="28">
        <v>41936</v>
      </c>
      <c r="D490" s="29">
        <v>-2.8342298182031751E-3</v>
      </c>
      <c r="V490" s="23">
        <v>38758</v>
      </c>
      <c r="W490" s="22">
        <v>1335.23</v>
      </c>
    </row>
    <row r="491" spans="3:23">
      <c r="C491" s="28">
        <v>41939</v>
      </c>
      <c r="D491" s="29">
        <v>7.2994569292186232E-4</v>
      </c>
      <c r="V491" s="23">
        <v>38761</v>
      </c>
      <c r="W491" s="22">
        <v>1320.79</v>
      </c>
    </row>
    <row r="492" spans="3:23">
      <c r="C492" s="28">
        <v>41940</v>
      </c>
      <c r="D492" s="29">
        <v>3.1379114856959728E-4</v>
      </c>
      <c r="V492" s="23">
        <v>38762</v>
      </c>
      <c r="W492" s="22">
        <v>1328.21</v>
      </c>
    </row>
    <row r="493" spans="3:23">
      <c r="C493" s="28">
        <v>41941</v>
      </c>
      <c r="D493" s="29">
        <v>6.1639383772650247E-3</v>
      </c>
      <c r="V493" s="23">
        <v>38763</v>
      </c>
      <c r="W493" s="22">
        <v>1303.8399999999999</v>
      </c>
    </row>
    <row r="494" spans="3:23">
      <c r="C494" s="28">
        <v>41942</v>
      </c>
      <c r="D494" s="29">
        <v>-4.7436682252052012E-3</v>
      </c>
      <c r="V494" s="23">
        <v>38764</v>
      </c>
      <c r="W494" s="22">
        <v>1314.32</v>
      </c>
    </row>
    <row r="495" spans="3:23">
      <c r="C495" s="28">
        <v>41943</v>
      </c>
      <c r="D495" s="29">
        <v>-1.3826792154743219E-3</v>
      </c>
      <c r="V495" s="23">
        <v>38765</v>
      </c>
      <c r="W495" s="22">
        <v>1332.73</v>
      </c>
    </row>
    <row r="496" spans="3:23">
      <c r="C496" s="28">
        <v>41946</v>
      </c>
      <c r="D496" s="29">
        <v>2.1412807973051323E-3</v>
      </c>
      <c r="V496" s="23">
        <v>38768</v>
      </c>
      <c r="W496" s="22">
        <v>1348.25</v>
      </c>
    </row>
    <row r="497" spans="3:23">
      <c r="C497" s="28">
        <v>41947</v>
      </c>
      <c r="D497" s="29">
        <v>-4.3348427250914853E-3</v>
      </c>
      <c r="V497" s="23">
        <v>38769</v>
      </c>
      <c r="W497" s="22">
        <v>1346.49</v>
      </c>
    </row>
    <row r="498" spans="3:23">
      <c r="C498" s="28">
        <v>41948</v>
      </c>
      <c r="D498" s="29">
        <v>-3.4348415505742525E-3</v>
      </c>
      <c r="V498" s="23">
        <v>38770</v>
      </c>
      <c r="W498" s="22">
        <v>1340.58</v>
      </c>
    </row>
    <row r="499" spans="3:23">
      <c r="C499" s="28">
        <v>41949</v>
      </c>
      <c r="D499" s="29">
        <v>-2.8073364085418216E-3</v>
      </c>
      <c r="V499" s="23">
        <v>38771</v>
      </c>
      <c r="W499" s="22">
        <v>1361.23</v>
      </c>
    </row>
    <row r="500" spans="3:23">
      <c r="C500" s="28">
        <v>41950</v>
      </c>
      <c r="D500" s="29">
        <v>-2.7604575646322403E-3</v>
      </c>
      <c r="V500" s="23">
        <v>38772</v>
      </c>
      <c r="W500" s="22">
        <v>1365.82</v>
      </c>
    </row>
    <row r="501" spans="3:23">
      <c r="C501" s="28">
        <v>41953</v>
      </c>
      <c r="D501" s="29">
        <v>1.2755306094336281E-3</v>
      </c>
      <c r="V501" s="23">
        <v>38775</v>
      </c>
      <c r="W501" s="22">
        <v>1374.88</v>
      </c>
    </row>
    <row r="502" spans="3:23">
      <c r="C502" s="28">
        <v>41954</v>
      </c>
      <c r="D502" s="29">
        <v>-4.2349643991116343E-3</v>
      </c>
      <c r="V502" s="23">
        <v>38776</v>
      </c>
      <c r="W502" s="22">
        <v>1371.59</v>
      </c>
    </row>
    <row r="503" spans="3:23">
      <c r="C503" s="28">
        <v>41955</v>
      </c>
      <c r="D503" s="29">
        <v>2.339772950104976E-3</v>
      </c>
      <c r="V503" s="23">
        <v>38778</v>
      </c>
      <c r="W503" s="22">
        <v>1367.7</v>
      </c>
    </row>
    <row r="504" spans="3:23">
      <c r="C504" s="28">
        <v>41956</v>
      </c>
      <c r="D504" s="29">
        <v>-1.384350617969864E-3</v>
      </c>
      <c r="V504" s="23">
        <v>38779</v>
      </c>
      <c r="W504" s="22">
        <v>1328.95</v>
      </c>
    </row>
    <row r="505" spans="3:23">
      <c r="C505" s="28">
        <v>41957</v>
      </c>
      <c r="D505" s="29">
        <v>5.0369019031805427E-5</v>
      </c>
      <c r="V505" s="23">
        <v>38782</v>
      </c>
      <c r="W505" s="22">
        <v>1344.76</v>
      </c>
    </row>
    <row r="506" spans="3:23">
      <c r="C506" s="28">
        <v>41960</v>
      </c>
      <c r="D506" s="29">
        <v>-6.376813332557494E-3</v>
      </c>
      <c r="V506" s="23">
        <v>38783</v>
      </c>
      <c r="W506" s="22">
        <v>1316.67</v>
      </c>
    </row>
    <row r="507" spans="3:23">
      <c r="C507" s="28">
        <v>41961</v>
      </c>
      <c r="D507" s="29">
        <v>1.6745506157795347E-3</v>
      </c>
      <c r="V507" s="23">
        <v>38784</v>
      </c>
      <c r="W507" s="22">
        <v>1314.05</v>
      </c>
    </row>
    <row r="508" spans="3:23">
      <c r="C508" s="28">
        <v>41962</v>
      </c>
      <c r="D508" s="29">
        <v>-1.9881687893144443E-3</v>
      </c>
      <c r="V508" s="23">
        <v>38785</v>
      </c>
      <c r="W508" s="22">
        <v>1311.21</v>
      </c>
    </row>
    <row r="509" spans="3:23">
      <c r="C509" s="28">
        <v>41963</v>
      </c>
      <c r="D509" s="29">
        <v>-4.814663146843568E-3</v>
      </c>
      <c r="V509" s="23">
        <v>38786</v>
      </c>
      <c r="W509" s="22">
        <v>1320.07</v>
      </c>
    </row>
    <row r="510" spans="3:23">
      <c r="C510" s="28">
        <v>41964</v>
      </c>
      <c r="D510" s="29">
        <v>4.8949952513627085E-3</v>
      </c>
      <c r="V510" s="23">
        <v>38789</v>
      </c>
      <c r="W510" s="22">
        <v>1338.28</v>
      </c>
    </row>
    <row r="511" spans="3:23">
      <c r="C511" s="28">
        <v>41967</v>
      </c>
      <c r="D511" s="29">
        <v>-6.1988262999749892E-4</v>
      </c>
      <c r="V511" s="23">
        <v>38790</v>
      </c>
      <c r="W511" s="22">
        <v>1326.3</v>
      </c>
    </row>
    <row r="512" spans="3:23">
      <c r="C512" s="28">
        <v>41968</v>
      </c>
      <c r="D512" s="29">
        <v>1.585775249833098E-3</v>
      </c>
      <c r="V512" s="23">
        <v>38791</v>
      </c>
      <c r="W512" s="22">
        <v>1333.98</v>
      </c>
    </row>
    <row r="513" spans="3:23">
      <c r="C513" s="28">
        <v>41969</v>
      </c>
      <c r="D513" s="29">
        <v>2.6178753260779767E-3</v>
      </c>
      <c r="V513" s="23">
        <v>38792</v>
      </c>
      <c r="W513" s="22">
        <v>1335.98</v>
      </c>
    </row>
    <row r="514" spans="3:23">
      <c r="C514" s="28">
        <v>41970</v>
      </c>
      <c r="D514" s="29">
        <v>1.3463145574774272E-3</v>
      </c>
      <c r="V514" s="23">
        <v>38793</v>
      </c>
      <c r="W514" s="22">
        <v>1341.12</v>
      </c>
    </row>
    <row r="515" spans="3:23">
      <c r="C515" s="28">
        <v>41971</v>
      </c>
      <c r="D515" s="29">
        <v>-2.4170110930334704E-3</v>
      </c>
      <c r="V515" s="23">
        <v>38796</v>
      </c>
      <c r="W515" s="22">
        <v>1346.69</v>
      </c>
    </row>
    <row r="516" spans="3:23">
      <c r="C516" s="28">
        <v>41974</v>
      </c>
      <c r="D516" s="29">
        <v>2.4690353843038755E-4</v>
      </c>
      <c r="V516" s="23">
        <v>38797</v>
      </c>
      <c r="W516" s="22">
        <v>1336.65</v>
      </c>
    </row>
    <row r="517" spans="3:23">
      <c r="C517" s="28">
        <v>41975</v>
      </c>
      <c r="D517" s="29">
        <v>5.2270652263185988E-3</v>
      </c>
      <c r="V517" s="23">
        <v>38798</v>
      </c>
      <c r="W517" s="22">
        <v>1309.83</v>
      </c>
    </row>
    <row r="518" spans="3:23">
      <c r="C518" s="28">
        <v>41976</v>
      </c>
      <c r="D518" s="29">
        <v>-1.5394136816857897E-3</v>
      </c>
      <c r="V518" s="23">
        <v>38799</v>
      </c>
      <c r="W518" s="22">
        <v>1312.26</v>
      </c>
    </row>
    <row r="519" spans="3:23">
      <c r="C519" s="28">
        <v>41977</v>
      </c>
      <c r="D519" s="29">
        <v>1.0837681246120542E-2</v>
      </c>
      <c r="V519" s="23">
        <v>38800</v>
      </c>
      <c r="W519" s="22">
        <v>1321.23</v>
      </c>
    </row>
    <row r="520" spans="3:23">
      <c r="C520" s="28">
        <v>41978</v>
      </c>
      <c r="D520" s="29">
        <v>-8.3244147080977233E-3</v>
      </c>
      <c r="V520" s="23">
        <v>38803</v>
      </c>
      <c r="W520" s="22">
        <v>1330.34</v>
      </c>
    </row>
    <row r="521" spans="3:23">
      <c r="C521" s="28">
        <v>41981</v>
      </c>
      <c r="D521" s="29">
        <v>-1.2366035678329857E-2</v>
      </c>
      <c r="V521" s="23">
        <v>38804</v>
      </c>
      <c r="W521" s="22">
        <v>1331.31</v>
      </c>
    </row>
    <row r="522" spans="3:23">
      <c r="C522" s="28">
        <v>41982</v>
      </c>
      <c r="D522" s="29">
        <v>-1.2315422131246936E-3</v>
      </c>
      <c r="V522" s="23">
        <v>38805</v>
      </c>
      <c r="W522" s="22">
        <v>1332.72</v>
      </c>
    </row>
    <row r="523" spans="3:23">
      <c r="C523" s="28">
        <v>41983</v>
      </c>
      <c r="D523" s="29">
        <v>1.8058723927094648E-6</v>
      </c>
      <c r="V523" s="23">
        <v>38806</v>
      </c>
      <c r="W523" s="22">
        <v>1338.14</v>
      </c>
    </row>
    <row r="524" spans="3:23">
      <c r="C524" s="28">
        <v>41984</v>
      </c>
      <c r="D524" s="29">
        <v>3.1141589722316677E-3</v>
      </c>
      <c r="V524" s="23">
        <v>38807</v>
      </c>
      <c r="W524" s="22">
        <v>1359.6</v>
      </c>
    </row>
    <row r="525" spans="3:23">
      <c r="C525" s="28">
        <v>41985</v>
      </c>
      <c r="D525" s="29">
        <v>-6.8760134326473089E-3</v>
      </c>
      <c r="V525" s="23">
        <v>38810</v>
      </c>
      <c r="W525" s="22">
        <v>1379.75</v>
      </c>
    </row>
    <row r="526" spans="3:23">
      <c r="C526" s="28">
        <v>41988</v>
      </c>
      <c r="D526" s="29">
        <v>-4.652920225086999E-3</v>
      </c>
      <c r="V526" s="23">
        <v>38811</v>
      </c>
      <c r="W526" s="22">
        <v>1385.64</v>
      </c>
    </row>
    <row r="527" spans="3:23">
      <c r="C527" s="28">
        <v>41989</v>
      </c>
      <c r="D527" s="29">
        <v>1.1035155639115597E-2</v>
      </c>
      <c r="V527" s="23">
        <v>38812</v>
      </c>
      <c r="W527" s="22">
        <v>1388.77</v>
      </c>
    </row>
    <row r="528" spans="3:23">
      <c r="C528" s="28">
        <v>41990</v>
      </c>
      <c r="D528" s="29">
        <v>1.0177176268316098E-2</v>
      </c>
      <c r="V528" s="23">
        <v>38813</v>
      </c>
      <c r="W528" s="22">
        <v>1397</v>
      </c>
    </row>
    <row r="529" spans="3:23">
      <c r="C529" s="28">
        <v>41991</v>
      </c>
      <c r="D529" s="29">
        <v>-9.3321206339832229E-3</v>
      </c>
      <c r="V529" s="23">
        <v>38814</v>
      </c>
      <c r="W529" s="22">
        <v>1402.36</v>
      </c>
    </row>
    <row r="530" spans="3:23">
      <c r="C530" s="28">
        <v>41992</v>
      </c>
      <c r="D530" s="29">
        <v>1.9328855750700819E-3</v>
      </c>
      <c r="V530" s="23">
        <v>38817</v>
      </c>
      <c r="W530" s="22">
        <v>1398.29</v>
      </c>
    </row>
    <row r="531" spans="3:23">
      <c r="C531" s="28">
        <v>41995</v>
      </c>
      <c r="D531" s="29">
        <v>4.6312796585837616E-3</v>
      </c>
      <c r="V531" s="23">
        <v>38818</v>
      </c>
      <c r="W531" s="22">
        <v>1386.08</v>
      </c>
    </row>
    <row r="532" spans="3:23">
      <c r="C532" s="28">
        <v>41996</v>
      </c>
      <c r="D532" s="29">
        <v>-9.8003690844569932E-3</v>
      </c>
      <c r="V532" s="23">
        <v>38819</v>
      </c>
      <c r="W532" s="22">
        <v>1383.59</v>
      </c>
    </row>
    <row r="533" spans="3:23">
      <c r="C533" s="28">
        <v>41997</v>
      </c>
      <c r="D533" s="29">
        <v>5.84577099075271E-3</v>
      </c>
      <c r="V533" s="23">
        <v>38820</v>
      </c>
      <c r="W533" s="22">
        <v>1405.72</v>
      </c>
    </row>
    <row r="534" spans="3:23">
      <c r="C534" s="28">
        <v>41998</v>
      </c>
      <c r="D534" s="29">
        <v>1.823775696324768E-4</v>
      </c>
      <c r="V534" s="23">
        <v>38821</v>
      </c>
      <c r="W534" s="22">
        <v>1432.72</v>
      </c>
    </row>
    <row r="535" spans="3:23">
      <c r="C535" s="28">
        <v>41999</v>
      </c>
      <c r="D535" s="29">
        <v>1.632084092432284E-2</v>
      </c>
      <c r="V535" s="23">
        <v>38824</v>
      </c>
      <c r="W535" s="22">
        <v>1422.63</v>
      </c>
    </row>
    <row r="536" spans="3:23">
      <c r="C536" s="28">
        <v>42002</v>
      </c>
      <c r="D536" s="29">
        <v>-1.9828415756366815E-2</v>
      </c>
      <c r="V536" s="23">
        <v>38825</v>
      </c>
      <c r="W536" s="22">
        <v>1427</v>
      </c>
    </row>
    <row r="537" spans="3:23">
      <c r="C537" s="28">
        <v>42003</v>
      </c>
      <c r="D537" s="29">
        <v>-9.5860154868639483E-3</v>
      </c>
      <c r="V537" s="23">
        <v>38826</v>
      </c>
      <c r="W537" s="22">
        <v>1437.84</v>
      </c>
    </row>
    <row r="538" spans="3:23">
      <c r="C538" s="28">
        <v>42004</v>
      </c>
      <c r="D538" s="29">
        <v>-2.7811472966875943E-4</v>
      </c>
      <c r="V538" s="23">
        <v>38827</v>
      </c>
      <c r="W538" s="22">
        <v>1434.15</v>
      </c>
    </row>
    <row r="539" spans="3:23">
      <c r="C539" s="28">
        <v>42005</v>
      </c>
      <c r="D539" s="29">
        <v>9.7515268614911839E-3</v>
      </c>
      <c r="V539" s="23">
        <v>38828</v>
      </c>
      <c r="W539" s="22">
        <v>1451.31</v>
      </c>
    </row>
    <row r="540" spans="3:23">
      <c r="C540" s="28">
        <v>42006</v>
      </c>
      <c r="D540" s="29">
        <v>-1.9659459836565994E-2</v>
      </c>
      <c r="V540" s="23">
        <v>38831</v>
      </c>
      <c r="W540" s="22">
        <v>1430.94</v>
      </c>
    </row>
    <row r="541" spans="3:23">
      <c r="C541" s="28">
        <v>42009</v>
      </c>
      <c r="D541" s="29">
        <v>-3.119961024162809E-3</v>
      </c>
      <c r="V541" s="23">
        <v>38832</v>
      </c>
      <c r="W541" s="22">
        <v>1431.15</v>
      </c>
    </row>
    <row r="542" spans="3:23">
      <c r="C542" s="28">
        <v>42010</v>
      </c>
      <c r="D542" s="29">
        <v>4.9856752926784483E-4</v>
      </c>
      <c r="V542" s="23">
        <v>38833</v>
      </c>
      <c r="W542" s="22">
        <v>1451.22</v>
      </c>
    </row>
    <row r="543" spans="3:23">
      <c r="C543" s="28">
        <v>42011</v>
      </c>
      <c r="D543" s="29">
        <v>2.2910710272841806E-2</v>
      </c>
      <c r="V543" s="23">
        <v>38834</v>
      </c>
      <c r="W543" s="22">
        <v>1452.53</v>
      </c>
    </row>
    <row r="544" spans="3:23">
      <c r="C544" s="28">
        <v>42012</v>
      </c>
      <c r="D544" s="29">
        <v>9.54169628598041E-3</v>
      </c>
      <c r="V544" s="23">
        <v>38835</v>
      </c>
      <c r="W544" s="22">
        <v>1419.73</v>
      </c>
    </row>
    <row r="545" spans="3:23">
      <c r="C545" s="28">
        <v>42013</v>
      </c>
      <c r="D545" s="29">
        <v>-1.912552920872955E-2</v>
      </c>
      <c r="V545" s="23">
        <v>38839</v>
      </c>
      <c r="W545" s="22">
        <v>1434.9</v>
      </c>
    </row>
    <row r="546" spans="3:23">
      <c r="C546" s="28">
        <v>42016</v>
      </c>
      <c r="D546" s="29">
        <v>7.1472847957002224E-4</v>
      </c>
      <c r="V546" s="23">
        <v>38840</v>
      </c>
      <c r="W546" s="22">
        <v>1435.17</v>
      </c>
    </row>
    <row r="547" spans="3:23">
      <c r="C547" s="28">
        <v>42017</v>
      </c>
      <c r="D547" s="29">
        <v>-1.4873048579064249E-2</v>
      </c>
      <c r="V547" s="23">
        <v>38841</v>
      </c>
      <c r="W547" s="22">
        <v>1441.02</v>
      </c>
    </row>
    <row r="548" spans="3:23">
      <c r="C548" s="28">
        <v>41653</v>
      </c>
      <c r="D548" s="29">
        <v>-8.6979031596912441E-4</v>
      </c>
      <c r="V548" s="23">
        <v>38845</v>
      </c>
      <c r="W548" s="22">
        <v>1452.23</v>
      </c>
    </row>
    <row r="549" spans="3:23">
      <c r="C549" s="28">
        <v>42019</v>
      </c>
      <c r="D549" s="29">
        <v>3.9867221905298802E-2</v>
      </c>
      <c r="V549" s="23">
        <v>38846</v>
      </c>
      <c r="W549" s="22">
        <v>1450.44</v>
      </c>
    </row>
    <row r="550" spans="3:23">
      <c r="C550" s="28">
        <v>42020</v>
      </c>
      <c r="D550" s="29">
        <v>3.1018853576968005E-3</v>
      </c>
      <c r="V550" s="23">
        <v>38847</v>
      </c>
      <c r="W550" s="22">
        <v>1451.09</v>
      </c>
    </row>
    <row r="551" spans="3:23">
      <c r="C551" s="28">
        <v>42023</v>
      </c>
      <c r="D551" s="29">
        <v>3.6437707147601972E-2</v>
      </c>
      <c r="V551" s="23">
        <v>38848</v>
      </c>
      <c r="W551" s="22">
        <v>1464.7</v>
      </c>
    </row>
    <row r="552" spans="3:23">
      <c r="C552" s="28">
        <v>42024</v>
      </c>
      <c r="D552" s="29">
        <v>-4.0247214312395668E-2</v>
      </c>
      <c r="V552" s="23">
        <v>38849</v>
      </c>
      <c r="W552" s="22">
        <v>1445.2</v>
      </c>
    </row>
    <row r="553" spans="3:23">
      <c r="C553" s="28">
        <v>42025</v>
      </c>
      <c r="D553" s="29">
        <v>1.6708238803453748E-3</v>
      </c>
      <c r="V553" s="23">
        <v>38852</v>
      </c>
      <c r="W553" s="22">
        <v>1413.98</v>
      </c>
    </row>
    <row r="554" spans="3:23">
      <c r="C554" s="28">
        <v>42026</v>
      </c>
      <c r="D554" s="29">
        <v>1.4250555435191405E-2</v>
      </c>
      <c r="V554" s="23">
        <v>38853</v>
      </c>
      <c r="W554" s="22">
        <v>1382.11</v>
      </c>
    </row>
    <row r="555" spans="3:23">
      <c r="C555" s="28">
        <v>42027</v>
      </c>
      <c r="D555" s="29">
        <v>-9.9819435003279874E-3</v>
      </c>
      <c r="V555" s="23">
        <v>38854</v>
      </c>
      <c r="W555" s="22">
        <v>1401.47</v>
      </c>
    </row>
    <row r="556" spans="3:23">
      <c r="C556" s="28">
        <v>42030</v>
      </c>
      <c r="D556" s="29">
        <v>3.1412778653464131E-3</v>
      </c>
      <c r="V556" s="23">
        <v>38855</v>
      </c>
      <c r="W556" s="22">
        <v>1365.15</v>
      </c>
    </row>
    <row r="557" spans="3:23">
      <c r="C557" s="28">
        <v>42031</v>
      </c>
      <c r="D557" s="29">
        <v>-3.8454886633895687E-3</v>
      </c>
      <c r="V557" s="23">
        <v>38856</v>
      </c>
      <c r="W557" s="22">
        <v>1372.29</v>
      </c>
    </row>
    <row r="558" spans="3:23">
      <c r="C558" s="28">
        <v>42032</v>
      </c>
      <c r="D558" s="29">
        <v>-1.5320550913519066E-2</v>
      </c>
      <c r="V558" s="23">
        <v>38859</v>
      </c>
      <c r="W558" s="22">
        <v>1338.59</v>
      </c>
    </row>
    <row r="559" spans="3:23">
      <c r="C559" s="28">
        <v>42033</v>
      </c>
      <c r="D559" s="29">
        <v>1.1631320033917448E-2</v>
      </c>
      <c r="V559" s="23">
        <v>38860</v>
      </c>
      <c r="W559" s="22">
        <v>1329.86</v>
      </c>
    </row>
    <row r="560" spans="3:23">
      <c r="C560" s="28">
        <v>42034</v>
      </c>
      <c r="D560" s="29">
        <v>1.0621787286145733E-2</v>
      </c>
      <c r="V560" s="23">
        <v>38861</v>
      </c>
      <c r="W560" s="22">
        <v>1333.38</v>
      </c>
    </row>
    <row r="561" spans="3:23">
      <c r="C561" s="28">
        <v>42037</v>
      </c>
      <c r="D561" s="29">
        <v>-1.3194369730254552E-2</v>
      </c>
      <c r="V561" s="23">
        <v>38862</v>
      </c>
      <c r="W561" s="22">
        <v>1295.76</v>
      </c>
    </row>
    <row r="562" spans="3:23">
      <c r="C562" s="28">
        <v>42038</v>
      </c>
      <c r="D562" s="29">
        <v>-7.1887373073320398E-3</v>
      </c>
      <c r="V562" s="23">
        <v>38863</v>
      </c>
      <c r="W562" s="22">
        <v>1322.43</v>
      </c>
    </row>
    <row r="563" spans="3:23">
      <c r="C563" s="28">
        <v>42039</v>
      </c>
      <c r="D563" s="29">
        <v>2.7301106738304489E-3</v>
      </c>
      <c r="V563" s="23">
        <v>38866</v>
      </c>
      <c r="W563" s="22">
        <v>1329.22</v>
      </c>
    </row>
    <row r="564" spans="3:23">
      <c r="C564" s="28">
        <v>42040</v>
      </c>
      <c r="D564" s="29">
        <v>1.3370598461415835E-3</v>
      </c>
      <c r="V564" s="23">
        <v>38867</v>
      </c>
      <c r="W564" s="22">
        <v>1317.7</v>
      </c>
    </row>
    <row r="565" spans="3:23">
      <c r="C565" s="28">
        <v>42041</v>
      </c>
      <c r="D565" s="29">
        <v>-4.1670011461749151E-3</v>
      </c>
      <c r="V565" s="23">
        <v>38869</v>
      </c>
      <c r="W565" s="22">
        <v>1295.0899999999999</v>
      </c>
    </row>
    <row r="566" spans="3:23">
      <c r="C566" s="28">
        <v>42044</v>
      </c>
      <c r="D566" s="29">
        <v>-2.8625651630484895E-4</v>
      </c>
      <c r="V566" s="23">
        <v>38870</v>
      </c>
      <c r="W566" s="22">
        <v>1309.04</v>
      </c>
    </row>
    <row r="567" spans="3:23">
      <c r="C567" s="28">
        <v>42045</v>
      </c>
      <c r="D567" s="29">
        <v>1.7266734234970299E-3</v>
      </c>
      <c r="V567" s="23">
        <v>38873</v>
      </c>
      <c r="W567" s="22">
        <v>1301.6199999999999</v>
      </c>
    </row>
    <row r="568" spans="3:23">
      <c r="C568" s="28">
        <v>42046</v>
      </c>
      <c r="D568" s="29">
        <v>-1.3276994163784427E-3</v>
      </c>
      <c r="V568" s="23">
        <v>38875</v>
      </c>
      <c r="W568" s="22">
        <v>1266.8399999999999</v>
      </c>
    </row>
    <row r="569" spans="3:23">
      <c r="C569" s="28">
        <v>42047</v>
      </c>
      <c r="D569" s="29">
        <v>8.2867300714201779E-3</v>
      </c>
      <c r="V569" s="23">
        <v>38876</v>
      </c>
      <c r="W569" s="22">
        <v>1223.1300000000001</v>
      </c>
    </row>
    <row r="570" spans="3:23">
      <c r="C570" s="28">
        <v>42048</v>
      </c>
      <c r="D570" s="29">
        <v>1.0388076879487796E-2</v>
      </c>
      <c r="V570" s="23">
        <v>38877</v>
      </c>
      <c r="W570" s="22">
        <v>1235.6500000000001</v>
      </c>
    </row>
    <row r="571" spans="3:23">
      <c r="C571" s="28">
        <v>42051</v>
      </c>
      <c r="D571" s="29">
        <v>-4.032792352550281E-3</v>
      </c>
      <c r="V571" s="23">
        <v>38880</v>
      </c>
      <c r="W571" s="22">
        <v>1239.8399999999999</v>
      </c>
    </row>
    <row r="572" spans="3:23">
      <c r="C572" s="28">
        <v>42052</v>
      </c>
      <c r="D572" s="29">
        <v>4.8474177666730225E-3</v>
      </c>
      <c r="V572" s="23">
        <v>38881</v>
      </c>
      <c r="W572" s="22">
        <v>1203.8599999999999</v>
      </c>
    </row>
    <row r="573" spans="3:23">
      <c r="C573" s="28">
        <v>42053</v>
      </c>
      <c r="D573" s="29">
        <v>1.8901415269136331E-3</v>
      </c>
      <c r="V573" s="23">
        <v>38882</v>
      </c>
      <c r="W573" s="22">
        <v>1221.73</v>
      </c>
    </row>
    <row r="574" spans="3:23">
      <c r="C574" s="28">
        <v>42054</v>
      </c>
      <c r="D574" s="29">
        <v>2.0015405907024323E-3</v>
      </c>
      <c r="V574" s="23">
        <v>38883</v>
      </c>
      <c r="W574" s="22">
        <v>1219.4000000000001</v>
      </c>
    </row>
    <row r="575" spans="3:23">
      <c r="C575" s="28">
        <v>42055</v>
      </c>
      <c r="D575" s="29">
        <v>6.7458585445400474E-4</v>
      </c>
      <c r="V575" s="23">
        <v>38884</v>
      </c>
      <c r="W575" s="22">
        <v>1262.19</v>
      </c>
    </row>
    <row r="576" spans="3:23">
      <c r="C576" s="28">
        <v>42058</v>
      </c>
      <c r="D576" s="29">
        <v>-5.7806547335793696E-3</v>
      </c>
      <c r="V576" s="23">
        <v>38887</v>
      </c>
      <c r="W576" s="22">
        <v>1251.67</v>
      </c>
    </row>
    <row r="577" spans="3:23">
      <c r="C577" s="28">
        <v>42059</v>
      </c>
      <c r="D577" s="29">
        <v>3.2894008540611114E-3</v>
      </c>
      <c r="V577" s="23">
        <v>38888</v>
      </c>
      <c r="W577" s="22">
        <v>1225.83</v>
      </c>
    </row>
    <row r="578" spans="3:23">
      <c r="C578" s="28">
        <v>42060</v>
      </c>
      <c r="D578" s="29">
        <v>1.6857718609223961E-3</v>
      </c>
      <c r="V578" s="23">
        <v>38889</v>
      </c>
      <c r="W578" s="22">
        <v>1227.19</v>
      </c>
    </row>
    <row r="579" spans="3:23">
      <c r="C579" s="28">
        <v>42061</v>
      </c>
      <c r="D579" s="29">
        <v>2.9017953264115552E-4</v>
      </c>
      <c r="V579" s="23">
        <v>38890</v>
      </c>
      <c r="W579" s="22">
        <v>1238.83</v>
      </c>
    </row>
    <row r="580" spans="3:23">
      <c r="C580" s="28">
        <v>42062</v>
      </c>
      <c r="D580" s="29">
        <v>1.7875593270534968E-2</v>
      </c>
      <c r="V580" s="23">
        <v>38891</v>
      </c>
      <c r="W580" s="22">
        <v>1228.6199999999999</v>
      </c>
    </row>
    <row r="581" spans="3:23">
      <c r="C581" s="28">
        <v>42065</v>
      </c>
      <c r="D581" s="29">
        <v>-2.2303804499608147E-2</v>
      </c>
      <c r="V581" s="23">
        <v>38894</v>
      </c>
      <c r="W581" s="22">
        <v>1238.05</v>
      </c>
    </row>
    <row r="582" spans="3:23">
      <c r="C582" s="28">
        <v>42066</v>
      </c>
      <c r="D582" s="29">
        <v>-4.4949217979204916E-3</v>
      </c>
      <c r="V582" s="23">
        <v>38895</v>
      </c>
      <c r="W582" s="22">
        <v>1247.54</v>
      </c>
    </row>
    <row r="583" spans="3:23">
      <c r="C583" s="28">
        <v>42067</v>
      </c>
      <c r="D583" s="29">
        <v>1.3263355468104178E-3</v>
      </c>
      <c r="V583" s="23">
        <v>38896</v>
      </c>
      <c r="W583" s="22">
        <v>1238.71</v>
      </c>
    </row>
    <row r="584" spans="3:23">
      <c r="C584" s="28">
        <v>42068</v>
      </c>
      <c r="D584" s="29">
        <v>-9.2444147170871616E-4</v>
      </c>
      <c r="V584" s="23">
        <v>38897</v>
      </c>
      <c r="W584" s="22">
        <v>1263.02</v>
      </c>
    </row>
    <row r="585" spans="3:23">
      <c r="C585" s="28">
        <v>42069</v>
      </c>
      <c r="D585" s="29">
        <v>-9.8477207303146247E-4</v>
      </c>
      <c r="V585" s="23">
        <v>38898</v>
      </c>
      <c r="W585" s="22">
        <v>1295.1500000000001</v>
      </c>
    </row>
    <row r="586" spans="3:23">
      <c r="C586" s="28">
        <v>42072</v>
      </c>
      <c r="D586" s="29">
        <v>-4.0748160993421432E-3</v>
      </c>
      <c r="V586" s="23">
        <v>38901</v>
      </c>
      <c r="W586" s="22">
        <v>1294.6099999999999</v>
      </c>
    </row>
    <row r="587" spans="3:23">
      <c r="C587" s="28">
        <v>42073</v>
      </c>
      <c r="D587" s="29">
        <v>-2.9000063854713719E-3</v>
      </c>
      <c r="V587" s="23">
        <v>38902</v>
      </c>
      <c r="W587" s="22">
        <v>1285.92</v>
      </c>
    </row>
    <row r="588" spans="3:23">
      <c r="C588" s="28">
        <v>42074</v>
      </c>
      <c r="D588" s="29">
        <v>5.1379124384993919E-3</v>
      </c>
      <c r="V588" s="23">
        <v>38903</v>
      </c>
      <c r="W588" s="22">
        <v>1279.8499999999999</v>
      </c>
    </row>
    <row r="589" spans="3:23">
      <c r="C589" s="28">
        <v>42075</v>
      </c>
      <c r="D589" s="29">
        <v>-2.0121109581670133E-3</v>
      </c>
      <c r="V589" s="23">
        <v>38904</v>
      </c>
      <c r="W589" s="22">
        <v>1263.96</v>
      </c>
    </row>
    <row r="590" spans="3:23">
      <c r="C590" s="28">
        <v>42076</v>
      </c>
      <c r="D590" s="29">
        <v>2.1604418054876006E-3</v>
      </c>
      <c r="V590" s="23">
        <v>38905</v>
      </c>
      <c r="W590" s="22">
        <v>1273.93</v>
      </c>
    </row>
    <row r="591" spans="3:23">
      <c r="C591" s="28">
        <v>42079</v>
      </c>
      <c r="D591" s="29">
        <v>-1.451444917252021E-3</v>
      </c>
      <c r="V591" s="23">
        <v>38908</v>
      </c>
      <c r="W591" s="22">
        <v>1299.29</v>
      </c>
    </row>
    <row r="592" spans="3:23">
      <c r="C592" s="28">
        <v>42080</v>
      </c>
      <c r="D592" s="29">
        <v>8.4923107407464636E-3</v>
      </c>
      <c r="V592" s="23">
        <v>38909</v>
      </c>
      <c r="W592" s="22">
        <v>1300.44</v>
      </c>
    </row>
    <row r="593" spans="3:23">
      <c r="C593" s="28">
        <v>42081</v>
      </c>
      <c r="D593" s="29">
        <v>6.0174869199137388E-3</v>
      </c>
      <c r="V593" s="23">
        <v>38910</v>
      </c>
      <c r="W593" s="22">
        <v>1296.69</v>
      </c>
    </row>
    <row r="594" spans="3:23">
      <c r="C594" s="28">
        <v>42082</v>
      </c>
      <c r="D594" s="29">
        <v>-5.0967188798726661E-3</v>
      </c>
      <c r="V594" s="23">
        <v>38911</v>
      </c>
      <c r="W594" s="22">
        <v>1285.02</v>
      </c>
    </row>
    <row r="595" spans="3:23">
      <c r="C595" s="28">
        <v>42083</v>
      </c>
      <c r="D595" s="29">
        <v>5.955695988230314E-3</v>
      </c>
      <c r="V595" s="23">
        <v>38912</v>
      </c>
      <c r="W595" s="22">
        <v>1255.1300000000001</v>
      </c>
    </row>
    <row r="596" spans="3:23">
      <c r="C596" s="28">
        <v>42086</v>
      </c>
      <c r="D596" s="29">
        <v>-8.9278143160201381E-3</v>
      </c>
      <c r="V596" s="23">
        <v>38916</v>
      </c>
      <c r="W596" s="22">
        <v>1233.42</v>
      </c>
    </row>
    <row r="597" spans="3:23">
      <c r="C597" s="28">
        <v>42087</v>
      </c>
      <c r="D597" s="29">
        <v>-1.0290272255282231E-3</v>
      </c>
      <c r="V597" s="23">
        <v>38917</v>
      </c>
      <c r="W597" s="22">
        <v>1233.6500000000001</v>
      </c>
    </row>
    <row r="598" spans="3:23">
      <c r="C598" s="28">
        <v>42088</v>
      </c>
      <c r="D598" s="29">
        <v>-8.2576449077618715E-4</v>
      </c>
      <c r="V598" s="23">
        <v>38918</v>
      </c>
      <c r="W598" s="22">
        <v>1273.3</v>
      </c>
    </row>
    <row r="599" spans="3:23">
      <c r="C599" s="28">
        <v>42089</v>
      </c>
      <c r="D599" s="29">
        <v>-1.1981388748455036E-3</v>
      </c>
      <c r="V599" s="23">
        <v>38919</v>
      </c>
      <c r="W599" s="22">
        <v>1271.33</v>
      </c>
    </row>
    <row r="600" spans="3:23">
      <c r="C600" s="28">
        <v>42090</v>
      </c>
      <c r="D600" s="29">
        <v>1.5963906526083323E-2</v>
      </c>
      <c r="V600" s="23">
        <v>38922</v>
      </c>
      <c r="W600" s="22">
        <v>1263.3499999999999</v>
      </c>
    </row>
    <row r="601" spans="3:23">
      <c r="C601" s="28">
        <v>42093</v>
      </c>
      <c r="D601" s="29">
        <v>-9.0304272881332505E-3</v>
      </c>
      <c r="V601" s="23">
        <v>38923</v>
      </c>
      <c r="W601" s="22">
        <v>1279.77</v>
      </c>
    </row>
    <row r="602" spans="3:23">
      <c r="C602" s="28">
        <v>42094</v>
      </c>
      <c r="D602" s="29">
        <v>1.4723167670208306E-2</v>
      </c>
      <c r="V602" s="23">
        <v>38924</v>
      </c>
      <c r="W602" s="22">
        <v>1279.08</v>
      </c>
    </row>
    <row r="603" spans="3:23">
      <c r="C603" s="28">
        <v>42095</v>
      </c>
      <c r="D603" s="29">
        <v>-1.0323328417049565E-2</v>
      </c>
      <c r="V603" s="23">
        <v>38925</v>
      </c>
      <c r="W603" s="22">
        <v>1296.27</v>
      </c>
    </row>
    <row r="604" spans="3:23">
      <c r="C604" s="28">
        <v>42096</v>
      </c>
      <c r="D604" s="29">
        <v>1.101971655065683E-2</v>
      </c>
      <c r="V604" s="23">
        <v>38926</v>
      </c>
      <c r="W604" s="22">
        <v>1297.07</v>
      </c>
    </row>
    <row r="605" spans="3:23">
      <c r="C605" s="28">
        <v>42097</v>
      </c>
      <c r="D605" s="29">
        <v>4.9253466462520403E-3</v>
      </c>
      <c r="V605" s="23">
        <v>38929</v>
      </c>
      <c r="W605" s="22">
        <v>1297.82</v>
      </c>
    </row>
    <row r="606" spans="3:23">
      <c r="C606" s="28">
        <v>42100</v>
      </c>
      <c r="D606" s="29">
        <v>-8.3475683625402232E-3</v>
      </c>
      <c r="V606" s="23">
        <v>38930</v>
      </c>
      <c r="W606" s="22">
        <v>1287.3599999999999</v>
      </c>
    </row>
    <row r="607" spans="3:23">
      <c r="C607" s="28">
        <v>42101</v>
      </c>
      <c r="D607" s="29">
        <v>3.6979369449979607E-2</v>
      </c>
      <c r="V607" s="23">
        <v>38931</v>
      </c>
      <c r="W607" s="22">
        <v>1295.1099999999999</v>
      </c>
    </row>
    <row r="608" spans="3:23">
      <c r="C608" s="28">
        <v>42102</v>
      </c>
      <c r="D608" s="29">
        <v>-4.87220051824141E-3</v>
      </c>
      <c r="V608" s="23">
        <v>38932</v>
      </c>
      <c r="W608" s="22">
        <v>1292.05</v>
      </c>
    </row>
    <row r="609" spans="3:23">
      <c r="C609" s="28">
        <v>42103</v>
      </c>
      <c r="D609" s="29">
        <v>3.3646526995602319E-2</v>
      </c>
      <c r="V609" s="23">
        <v>38933</v>
      </c>
      <c r="W609" s="22">
        <v>1304.51</v>
      </c>
    </row>
    <row r="610" spans="3:23">
      <c r="C610" s="28">
        <v>42104</v>
      </c>
      <c r="D610" s="29">
        <v>-2.5667567353803114E-2</v>
      </c>
      <c r="V610" s="23">
        <v>38936</v>
      </c>
      <c r="W610" s="22">
        <v>1289.54</v>
      </c>
    </row>
    <row r="611" spans="3:23">
      <c r="C611" s="28">
        <v>42107</v>
      </c>
      <c r="D611" s="29">
        <v>-3.9219528733709395E-2</v>
      </c>
      <c r="V611" s="23">
        <v>38937</v>
      </c>
      <c r="W611" s="22">
        <v>1311.1</v>
      </c>
    </row>
    <row r="612" spans="3:23">
      <c r="C612" s="28">
        <v>42108</v>
      </c>
      <c r="D612" s="29">
        <v>2.4841937377623427E-2</v>
      </c>
      <c r="V612" s="23">
        <v>38938</v>
      </c>
      <c r="W612" s="22">
        <v>1314.93</v>
      </c>
    </row>
    <row r="613" spans="3:23">
      <c r="C613" s="28">
        <v>42109</v>
      </c>
      <c r="D613" s="29">
        <v>1.7752635534129015E-4</v>
      </c>
      <c r="V613" s="23">
        <v>38939</v>
      </c>
      <c r="W613" s="22">
        <v>1304.31</v>
      </c>
    </row>
    <row r="614" spans="3:23">
      <c r="C614" s="28">
        <v>42110</v>
      </c>
      <c r="D614" s="29">
        <v>2.0641996602938372E-2</v>
      </c>
      <c r="V614" s="23">
        <v>38940</v>
      </c>
      <c r="W614" s="22">
        <v>1292.0999999999999</v>
      </c>
    </row>
    <row r="615" spans="3:23">
      <c r="C615" s="28">
        <v>42111</v>
      </c>
      <c r="D615" s="29">
        <v>-4.9442751207629865E-2</v>
      </c>
      <c r="V615" s="23">
        <v>38943</v>
      </c>
      <c r="W615" s="22">
        <v>1295.1099999999999</v>
      </c>
    </row>
    <row r="616" spans="3:23">
      <c r="C616" s="28">
        <v>42114</v>
      </c>
      <c r="D616" s="29">
        <v>5.4811934244040898E-2</v>
      </c>
      <c r="V616" s="23">
        <v>38945</v>
      </c>
      <c r="W616" s="22">
        <v>1315.61</v>
      </c>
    </row>
    <row r="617" spans="3:23">
      <c r="C617" s="28">
        <v>42115</v>
      </c>
      <c r="D617" s="29">
        <v>2.0966728927617344E-2</v>
      </c>
      <c r="V617" s="23">
        <v>38946</v>
      </c>
      <c r="W617" s="22">
        <v>1327.78</v>
      </c>
    </row>
    <row r="618" spans="3:23">
      <c r="C618" s="28">
        <v>42116</v>
      </c>
      <c r="D618" s="29">
        <v>-1.4824160111830832E-3</v>
      </c>
      <c r="V618" s="23">
        <v>38947</v>
      </c>
      <c r="W618" s="22">
        <v>1331.1</v>
      </c>
    </row>
    <row r="619" spans="3:23">
      <c r="C619" s="28">
        <v>42117</v>
      </c>
      <c r="D619" s="29">
        <v>6.0771804470742177E-3</v>
      </c>
      <c r="V619" s="23">
        <v>38950</v>
      </c>
      <c r="W619" s="22">
        <v>1321.67</v>
      </c>
    </row>
    <row r="620" spans="3:23">
      <c r="C620" s="28">
        <v>42118</v>
      </c>
      <c r="D620" s="29">
        <v>-9.8819291490813681E-4</v>
      </c>
      <c r="V620" s="23">
        <v>38951</v>
      </c>
      <c r="W620" s="22">
        <v>1334.96</v>
      </c>
    </row>
    <row r="621" spans="3:23">
      <c r="C621" s="28">
        <v>42121</v>
      </c>
      <c r="D621" s="29">
        <v>-2.2966549861836334E-2</v>
      </c>
      <c r="V621" s="23">
        <v>38952</v>
      </c>
      <c r="W621" s="22">
        <v>1324.95</v>
      </c>
    </row>
    <row r="622" spans="3:23">
      <c r="C622" s="28">
        <v>42122</v>
      </c>
      <c r="D622" s="29">
        <v>1.7669566159742283E-2</v>
      </c>
      <c r="V622" s="23">
        <v>38953</v>
      </c>
      <c r="W622" s="22">
        <v>1315.73</v>
      </c>
    </row>
    <row r="623" spans="3:23">
      <c r="C623" s="28">
        <v>42123</v>
      </c>
      <c r="D623" s="29">
        <v>9.6439929789394769E-3</v>
      </c>
      <c r="V623" s="23">
        <v>38954</v>
      </c>
      <c r="W623" s="22">
        <v>1329.35</v>
      </c>
    </row>
    <row r="624" spans="3:23">
      <c r="C624" s="28">
        <v>42124</v>
      </c>
      <c r="D624" s="29">
        <v>-9.6306861960720486E-3</v>
      </c>
      <c r="V624" s="23">
        <v>38957</v>
      </c>
      <c r="W624" s="22">
        <v>1327.89</v>
      </c>
    </row>
    <row r="625" spans="3:23">
      <c r="C625" s="28">
        <v>42125</v>
      </c>
      <c r="D625" s="29">
        <v>1.3880065505989813E-3</v>
      </c>
      <c r="V625" s="23">
        <v>38958</v>
      </c>
      <c r="W625" s="22">
        <v>1344.61</v>
      </c>
    </row>
    <row r="626" spans="3:23">
      <c r="C626" s="28">
        <v>42128</v>
      </c>
      <c r="D626" s="29">
        <v>6.5805221613687874E-3</v>
      </c>
      <c r="V626" s="23">
        <v>38959</v>
      </c>
      <c r="W626" s="22">
        <v>1341.35</v>
      </c>
    </row>
    <row r="627" spans="3:23">
      <c r="C627" s="28">
        <v>42129</v>
      </c>
      <c r="D627" s="29">
        <v>-1.4043111099530136E-2</v>
      </c>
      <c r="V627" s="23">
        <v>38960</v>
      </c>
      <c r="W627" s="22">
        <v>1352.74</v>
      </c>
    </row>
    <row r="628" spans="3:23">
      <c r="C628" s="28">
        <v>42130</v>
      </c>
      <c r="D628" s="29">
        <v>-1.2409873650735148E-2</v>
      </c>
      <c r="V628" s="23">
        <v>38961</v>
      </c>
      <c r="W628" s="22">
        <v>1356.67</v>
      </c>
    </row>
    <row r="629" spans="3:23">
      <c r="C629" s="28">
        <v>42131</v>
      </c>
      <c r="D629" s="29">
        <v>9.6742372916720429E-3</v>
      </c>
      <c r="V629" s="23">
        <v>38964</v>
      </c>
      <c r="W629" s="22">
        <v>1359.06</v>
      </c>
    </row>
    <row r="630" spans="3:23">
      <c r="C630" s="28">
        <v>42132</v>
      </c>
      <c r="D630" s="29">
        <v>1.2947777991137097E-2</v>
      </c>
      <c r="V630" s="23">
        <v>38965</v>
      </c>
      <c r="W630" s="22">
        <v>1361.24</v>
      </c>
    </row>
    <row r="631" spans="3:23">
      <c r="C631" s="28">
        <v>42135</v>
      </c>
      <c r="D631" s="29">
        <v>-3.9218851725729698E-2</v>
      </c>
      <c r="V631" s="23">
        <v>38966</v>
      </c>
      <c r="W631" s="22">
        <v>1357.01</v>
      </c>
    </row>
    <row r="632" spans="3:23">
      <c r="C632" s="28">
        <v>42136</v>
      </c>
      <c r="D632" s="29">
        <v>1.0898404782402641E-2</v>
      </c>
      <c r="V632" s="23">
        <v>38967</v>
      </c>
      <c r="W632" s="22">
        <v>1351.17</v>
      </c>
    </row>
    <row r="633" spans="3:23">
      <c r="C633" s="28">
        <v>42137</v>
      </c>
      <c r="D633" s="29">
        <v>-5.3233771857077571E-3</v>
      </c>
      <c r="V633" s="23">
        <v>38968</v>
      </c>
      <c r="W633" s="22">
        <v>1354.89</v>
      </c>
    </row>
    <row r="634" spans="3:23">
      <c r="C634" s="28">
        <v>42138</v>
      </c>
      <c r="D634" s="29">
        <v>1.3502044959463229E-2</v>
      </c>
      <c r="V634" s="23">
        <v>38971</v>
      </c>
      <c r="W634" s="22">
        <v>1334.08</v>
      </c>
    </row>
    <row r="635" spans="3:23">
      <c r="C635" s="28">
        <v>42139</v>
      </c>
      <c r="D635" s="29">
        <v>8.4886587337422159E-3</v>
      </c>
      <c r="V635" s="23">
        <v>38972</v>
      </c>
      <c r="W635" s="22">
        <v>1328.04</v>
      </c>
    </row>
    <row r="636" spans="3:23">
      <c r="C636" s="28">
        <v>42142</v>
      </c>
      <c r="D636" s="29">
        <v>-1.3892108403915958E-2</v>
      </c>
      <c r="V636" s="23">
        <v>38973</v>
      </c>
      <c r="W636" s="22">
        <v>1333.13</v>
      </c>
    </row>
    <row r="637" spans="3:23">
      <c r="C637" s="28">
        <v>42143</v>
      </c>
      <c r="D637" s="29">
        <v>-4.3109732986973993E-3</v>
      </c>
      <c r="V637" s="23">
        <v>38974</v>
      </c>
      <c r="W637" s="22">
        <v>1358.75</v>
      </c>
    </row>
    <row r="638" spans="3:23">
      <c r="C638" s="28">
        <v>42144</v>
      </c>
      <c r="D638" s="29">
        <v>-2.1133283631718427E-3</v>
      </c>
      <c r="V638" s="23">
        <v>38975</v>
      </c>
      <c r="W638" s="22">
        <v>1361.1</v>
      </c>
    </row>
    <row r="639" spans="3:23">
      <c r="C639" s="28">
        <v>42145</v>
      </c>
      <c r="D639" s="29">
        <v>5.7205144340390774E-4</v>
      </c>
      <c r="V639" s="23">
        <v>38978</v>
      </c>
      <c r="W639" s="22">
        <v>1374.3</v>
      </c>
    </row>
    <row r="640" spans="3:23">
      <c r="C640" s="28">
        <v>42146</v>
      </c>
      <c r="D640" s="29">
        <v>2.4947919549103015E-2</v>
      </c>
      <c r="V640" s="23">
        <v>38979</v>
      </c>
      <c r="W640" s="22">
        <v>1373.95</v>
      </c>
    </row>
    <row r="641" spans="3:23">
      <c r="C641" s="28">
        <v>42149</v>
      </c>
      <c r="D641" s="29">
        <v>-2.8438705005450198E-4</v>
      </c>
      <c r="V641" s="23">
        <v>38980</v>
      </c>
      <c r="W641" s="22">
        <v>1366.44</v>
      </c>
    </row>
    <row r="642" spans="3:23">
      <c r="C642" s="28">
        <v>42150</v>
      </c>
      <c r="D642" s="29">
        <v>-2.9062163742452234E-2</v>
      </c>
      <c r="V642" s="23">
        <v>38981</v>
      </c>
      <c r="W642" s="22">
        <v>1366.79</v>
      </c>
    </row>
    <row r="643" spans="3:23">
      <c r="C643" s="28">
        <v>42151</v>
      </c>
      <c r="D643" s="29">
        <v>2.1235834906059133E-2</v>
      </c>
      <c r="V643" s="23">
        <v>38982</v>
      </c>
      <c r="W643" s="22">
        <v>1348.38</v>
      </c>
    </row>
    <row r="644" spans="3:23">
      <c r="C644" s="28">
        <v>42152</v>
      </c>
      <c r="D644" s="29">
        <v>-1.6200749208994739E-2</v>
      </c>
      <c r="V644" s="23">
        <v>38985</v>
      </c>
      <c r="W644" s="22">
        <v>1355.21</v>
      </c>
    </row>
    <row r="645" spans="3:23">
      <c r="C645" s="28">
        <v>42153</v>
      </c>
      <c r="D645" s="29">
        <v>-1.2789429351229165E-2</v>
      </c>
      <c r="V645" s="23">
        <v>38986</v>
      </c>
      <c r="W645" s="22">
        <v>1343.97</v>
      </c>
    </row>
    <row r="646" spans="3:23">
      <c r="C646" s="28">
        <v>42156</v>
      </c>
      <c r="D646" s="29">
        <v>-6.3766559696614537E-3</v>
      </c>
      <c r="V646" s="23">
        <v>38987</v>
      </c>
      <c r="W646" s="22">
        <v>1360.03</v>
      </c>
    </row>
    <row r="647" spans="3:23">
      <c r="C647" s="28">
        <v>42157</v>
      </c>
      <c r="D647" s="29">
        <v>5.3851802426714184E-3</v>
      </c>
      <c r="V647" s="23">
        <v>38988</v>
      </c>
      <c r="W647" s="22">
        <v>1371.43</v>
      </c>
    </row>
    <row r="648" spans="3:23">
      <c r="C648" s="28">
        <v>42158</v>
      </c>
      <c r="D648" s="29">
        <v>3.6558272481963354E-3</v>
      </c>
      <c r="V648" s="23">
        <v>38989</v>
      </c>
      <c r="W648" s="22">
        <v>1371.41</v>
      </c>
    </row>
    <row r="649" spans="3:23">
      <c r="C649" s="28">
        <v>42159</v>
      </c>
      <c r="D649" s="29">
        <v>-5.27704098776353E-3</v>
      </c>
      <c r="V649" s="23">
        <v>38992</v>
      </c>
      <c r="W649" s="22">
        <v>1374.22</v>
      </c>
    </row>
    <row r="650" spans="3:23">
      <c r="C650" s="28">
        <v>42160</v>
      </c>
      <c r="D650" s="29">
        <v>-1.2727681124013372E-4</v>
      </c>
      <c r="V650" s="23">
        <v>38994</v>
      </c>
      <c r="W650" s="22">
        <v>1352</v>
      </c>
    </row>
    <row r="651" spans="3:23">
      <c r="C651" s="28">
        <v>42163</v>
      </c>
      <c r="D651" s="29">
        <v>-8.1264893814927063E-4</v>
      </c>
      <c r="V651" s="23">
        <v>38999</v>
      </c>
      <c r="W651" s="22">
        <v>1319.4</v>
      </c>
    </row>
    <row r="652" spans="3:23">
      <c r="C652" s="28">
        <v>42164</v>
      </c>
      <c r="D652" s="29">
        <v>5.4446982102419753E-3</v>
      </c>
      <c r="V652" s="23">
        <v>39000</v>
      </c>
      <c r="W652" s="22">
        <v>1328.37</v>
      </c>
    </row>
    <row r="653" spans="3:23">
      <c r="C653" s="28">
        <v>42165</v>
      </c>
      <c r="D653" s="29">
        <v>1.164524516706178E-3</v>
      </c>
      <c r="V653" s="23">
        <v>39001</v>
      </c>
      <c r="W653" s="22">
        <v>1325.49</v>
      </c>
    </row>
    <row r="654" spans="3:23">
      <c r="C654" s="28">
        <v>42166</v>
      </c>
      <c r="D654" s="29">
        <v>-1.0261568074095429E-3</v>
      </c>
      <c r="V654" s="23">
        <v>39002</v>
      </c>
      <c r="W654" s="22">
        <v>1331.78</v>
      </c>
    </row>
    <row r="655" spans="3:23">
      <c r="C655" s="28">
        <v>42167</v>
      </c>
      <c r="D655" s="29">
        <v>-7.4041492253805225E-4</v>
      </c>
      <c r="V655" s="23">
        <v>39003</v>
      </c>
      <c r="W655" s="22">
        <v>1348.6</v>
      </c>
    </row>
    <row r="656" spans="3:23">
      <c r="C656" s="28">
        <v>42170</v>
      </c>
      <c r="D656" s="29">
        <v>-1.9261494710513447E-2</v>
      </c>
      <c r="V656" s="23">
        <v>39006</v>
      </c>
      <c r="W656" s="22">
        <v>1356.72</v>
      </c>
    </row>
    <row r="657" spans="3:23">
      <c r="C657" s="28">
        <v>42171</v>
      </c>
      <c r="D657" s="29">
        <v>1.3681844358434298E-2</v>
      </c>
      <c r="V657" s="23">
        <v>39007</v>
      </c>
      <c r="W657" s="22">
        <v>1351.3</v>
      </c>
    </row>
    <row r="658" spans="3:23">
      <c r="C658" s="28">
        <v>42172</v>
      </c>
      <c r="D658" s="29">
        <v>-1.6516468634043173E-3</v>
      </c>
      <c r="V658" s="23">
        <v>39008</v>
      </c>
      <c r="W658" s="22">
        <v>1354.26</v>
      </c>
    </row>
    <row r="659" spans="3:23">
      <c r="C659" s="28">
        <v>42173</v>
      </c>
      <c r="D659" s="29">
        <v>-9.333354361130712E-4</v>
      </c>
      <c r="V659" s="23">
        <v>39009</v>
      </c>
      <c r="W659" s="22">
        <v>1354.06</v>
      </c>
    </row>
    <row r="660" spans="3:23">
      <c r="C660" s="28">
        <v>42174</v>
      </c>
      <c r="D660" s="29">
        <v>8.8708493480741085E-4</v>
      </c>
      <c r="V660" s="23">
        <v>39010</v>
      </c>
      <c r="W660" s="22">
        <v>1364.24</v>
      </c>
    </row>
    <row r="661" spans="3:23">
      <c r="C661" s="28">
        <v>42177</v>
      </c>
      <c r="D661" s="29">
        <v>8.7809255253639177E-4</v>
      </c>
      <c r="V661" s="23">
        <v>39013</v>
      </c>
      <c r="W661" s="22">
        <v>1364.95</v>
      </c>
    </row>
    <row r="662" spans="3:23">
      <c r="C662" s="28">
        <v>42178</v>
      </c>
      <c r="D662" s="29">
        <v>6.0563451891373667E-3</v>
      </c>
      <c r="V662" s="23">
        <v>39014</v>
      </c>
      <c r="W662" s="22">
        <v>1366.5</v>
      </c>
    </row>
    <row r="663" spans="3:23">
      <c r="C663" s="28">
        <v>42179</v>
      </c>
      <c r="D663" s="29">
        <v>-1.447382850061311E-4</v>
      </c>
      <c r="V663" s="23">
        <v>39015</v>
      </c>
      <c r="W663" s="22">
        <v>1371.43</v>
      </c>
    </row>
    <row r="664" spans="3:23">
      <c r="C664" s="28">
        <v>42180</v>
      </c>
      <c r="D664" s="29">
        <v>-3.422199172775124E-3</v>
      </c>
      <c r="V664" s="23">
        <v>39016</v>
      </c>
      <c r="W664" s="22">
        <v>1373.65</v>
      </c>
    </row>
    <row r="665" spans="3:23">
      <c r="C665" s="28">
        <v>42181</v>
      </c>
      <c r="D665" s="29">
        <v>-5.2155842403080795E-3</v>
      </c>
      <c r="V665" s="23">
        <v>39017</v>
      </c>
      <c r="W665" s="22">
        <v>1369.09</v>
      </c>
    </row>
    <row r="666" spans="3:23">
      <c r="C666" s="28">
        <v>42184</v>
      </c>
      <c r="D666" s="29">
        <v>3.8493980224177495E-3</v>
      </c>
      <c r="V666" s="23">
        <v>39020</v>
      </c>
      <c r="W666" s="22">
        <v>1356.11</v>
      </c>
    </row>
    <row r="667" spans="3:23">
      <c r="C667" s="28">
        <v>42185</v>
      </c>
      <c r="D667" s="29">
        <v>1.5304910837621228E-3</v>
      </c>
      <c r="V667" s="23">
        <v>39021</v>
      </c>
      <c r="W667" s="22">
        <v>1364.55</v>
      </c>
    </row>
    <row r="668" spans="3:23">
      <c r="C668" s="28">
        <v>42186</v>
      </c>
      <c r="D668" s="29">
        <v>-9.0432575776843768E-3</v>
      </c>
      <c r="V668" s="23">
        <v>39022</v>
      </c>
      <c r="W668" s="22">
        <v>1374.35</v>
      </c>
    </row>
    <row r="669" spans="3:23">
      <c r="C669" s="28">
        <v>42187</v>
      </c>
      <c r="D669" s="29">
        <v>6.031704272370709E-3</v>
      </c>
      <c r="V669" s="23">
        <v>39023</v>
      </c>
      <c r="W669" s="22">
        <v>1383.73</v>
      </c>
    </row>
    <row r="670" spans="3:23">
      <c r="C670" s="28">
        <v>42188</v>
      </c>
      <c r="D670" s="29">
        <v>-2.4157477564529841E-4</v>
      </c>
      <c r="V670" s="23">
        <v>39024</v>
      </c>
      <c r="W670" s="22">
        <v>1383.88</v>
      </c>
    </row>
    <row r="671" spans="3:23">
      <c r="C671" s="28">
        <v>42191</v>
      </c>
      <c r="D671" s="29">
        <v>-6.914389697099889E-3</v>
      </c>
      <c r="V671" s="23">
        <v>39027</v>
      </c>
      <c r="W671" s="22">
        <v>1379.19</v>
      </c>
    </row>
    <row r="672" spans="3:23">
      <c r="C672" s="28">
        <v>42192</v>
      </c>
      <c r="D672" s="29">
        <v>-7.5054604657906207E-3</v>
      </c>
      <c r="V672" s="23">
        <v>39028</v>
      </c>
      <c r="W672" s="22">
        <v>1387.44</v>
      </c>
    </row>
    <row r="673" spans="3:23">
      <c r="C673" s="28">
        <v>42193</v>
      </c>
      <c r="D673" s="29">
        <v>5.6275979649331133E-3</v>
      </c>
      <c r="V673" s="23">
        <v>39029</v>
      </c>
      <c r="W673" s="22">
        <v>1380.07</v>
      </c>
    </row>
    <row r="674" spans="3:23">
      <c r="C674" s="28">
        <v>42194</v>
      </c>
      <c r="D674" s="29">
        <v>7.8207287781076017E-3</v>
      </c>
      <c r="V674" s="23">
        <v>39030</v>
      </c>
      <c r="W674" s="22">
        <v>1399.44</v>
      </c>
    </row>
    <row r="675" spans="3:23">
      <c r="C675" s="28">
        <v>42195</v>
      </c>
      <c r="D675" s="29">
        <v>5.1758906587834443E-3</v>
      </c>
      <c r="V675" s="23">
        <v>39031</v>
      </c>
      <c r="W675" s="22">
        <v>1395.73</v>
      </c>
    </row>
    <row r="676" spans="3:23">
      <c r="C676" s="28">
        <v>42198</v>
      </c>
      <c r="D676" s="29">
        <v>-5.9610111205891589E-3</v>
      </c>
      <c r="V676" s="23">
        <v>39034</v>
      </c>
      <c r="W676" s="22">
        <v>1396.69</v>
      </c>
    </row>
    <row r="677" spans="3:23">
      <c r="C677" s="28">
        <v>42199</v>
      </c>
      <c r="D677" s="29">
        <v>3.9516480541294694E-3</v>
      </c>
      <c r="V677" s="23">
        <v>39035</v>
      </c>
      <c r="W677" s="22">
        <v>1407.37</v>
      </c>
    </row>
    <row r="678" spans="3:23">
      <c r="C678" s="28">
        <v>42200</v>
      </c>
      <c r="D678" s="29">
        <v>-1.6924800983411788E-3</v>
      </c>
      <c r="V678" s="23">
        <v>39036</v>
      </c>
      <c r="W678" s="22">
        <v>1412.54</v>
      </c>
    </row>
    <row r="679" spans="3:23">
      <c r="C679" s="28">
        <v>42201</v>
      </c>
      <c r="D679" s="29">
        <v>3.6558998382100723E-4</v>
      </c>
      <c r="V679" s="23">
        <v>39037</v>
      </c>
      <c r="W679" s="22">
        <v>1410.75</v>
      </c>
    </row>
    <row r="680" spans="3:23">
      <c r="C680" s="28">
        <v>42202</v>
      </c>
      <c r="D680" s="29">
        <v>1.2406287466030623E-3</v>
      </c>
      <c r="V680" s="23">
        <v>39038</v>
      </c>
      <c r="W680" s="22">
        <v>1412.22</v>
      </c>
    </row>
    <row r="681" spans="3:23">
      <c r="C681" s="28">
        <v>42205</v>
      </c>
      <c r="D681" s="29">
        <v>-4.6607991767199436E-3</v>
      </c>
      <c r="V681" s="23">
        <v>39041</v>
      </c>
      <c r="W681" s="22">
        <v>1402.21</v>
      </c>
    </row>
    <row r="682" spans="3:23">
      <c r="C682" s="28">
        <v>42206</v>
      </c>
      <c r="D682" s="29">
        <v>9.5454034008718273E-4</v>
      </c>
      <c r="V682" s="23">
        <v>39042</v>
      </c>
      <c r="W682" s="22">
        <v>1405.9</v>
      </c>
    </row>
    <row r="683" spans="3:23">
      <c r="C683" s="28">
        <v>42207</v>
      </c>
      <c r="D683" s="29">
        <v>2.1647608265990578E-3</v>
      </c>
      <c r="V683" s="23">
        <v>39043</v>
      </c>
      <c r="W683" s="22">
        <v>1422.54</v>
      </c>
    </row>
    <row r="684" spans="3:23">
      <c r="C684" s="28">
        <v>42208</v>
      </c>
      <c r="D684" s="29">
        <v>-1.5420470797967236E-3</v>
      </c>
      <c r="V684" s="23">
        <v>39044</v>
      </c>
      <c r="W684" s="22">
        <v>1419.23</v>
      </c>
    </row>
    <row r="685" spans="3:23">
      <c r="C685" s="28">
        <v>42209</v>
      </c>
      <c r="D685" s="29">
        <v>-1.9690121537542004E-3</v>
      </c>
      <c r="V685" s="23">
        <v>39045</v>
      </c>
      <c r="W685" s="22">
        <v>1421.73</v>
      </c>
    </row>
    <row r="686" spans="3:23">
      <c r="C686" s="28">
        <v>42212</v>
      </c>
      <c r="D686" s="29">
        <v>-7.2995518443941926E-4</v>
      </c>
      <c r="V686" s="23">
        <v>39048</v>
      </c>
      <c r="W686" s="22">
        <v>1425.13</v>
      </c>
    </row>
    <row r="687" spans="3:23">
      <c r="C687" s="28">
        <v>42213</v>
      </c>
      <c r="D687" s="29">
        <v>1.8203940147124981E-3</v>
      </c>
      <c r="V687" s="23">
        <v>39049</v>
      </c>
      <c r="W687" s="22">
        <v>1411.47</v>
      </c>
    </row>
    <row r="688" spans="3:23">
      <c r="C688" s="28">
        <v>42214</v>
      </c>
      <c r="D688" s="29">
        <v>3.8856177516202375E-3</v>
      </c>
      <c r="V688" s="23">
        <v>39050</v>
      </c>
      <c r="W688" s="22">
        <v>1422.55</v>
      </c>
    </row>
    <row r="689" spans="3:23">
      <c r="C689" s="28">
        <v>42215</v>
      </c>
      <c r="D689" s="29">
        <v>-1.3514384656925762E-3</v>
      </c>
      <c r="V689" s="23">
        <v>39051</v>
      </c>
      <c r="W689" s="22">
        <v>1432.21</v>
      </c>
    </row>
    <row r="690" spans="3:23">
      <c r="C690" s="28">
        <v>42216</v>
      </c>
      <c r="D690" s="29">
        <v>1.281620207222792E-2</v>
      </c>
      <c r="V690" s="23">
        <v>39052</v>
      </c>
      <c r="W690" s="22">
        <v>1434.36</v>
      </c>
    </row>
    <row r="691" spans="3:23">
      <c r="C691" s="28">
        <v>42219</v>
      </c>
      <c r="D691" s="29">
        <v>-1.5089235334768799E-2</v>
      </c>
      <c r="V691" s="23">
        <v>39055</v>
      </c>
      <c r="W691" s="22">
        <v>1426.46</v>
      </c>
    </row>
    <row r="692" spans="3:23">
      <c r="C692" s="28">
        <v>42220</v>
      </c>
      <c r="D692" s="29">
        <v>2.8986024258000898E-3</v>
      </c>
      <c r="V692" s="23">
        <v>39056</v>
      </c>
      <c r="W692" s="22">
        <v>1420.59</v>
      </c>
    </row>
    <row r="693" spans="3:23">
      <c r="C693" s="28">
        <v>42221</v>
      </c>
      <c r="D693" s="29">
        <v>-2.7401237159401463E-3</v>
      </c>
      <c r="V693" s="23">
        <v>39057</v>
      </c>
      <c r="W693" s="22">
        <v>1413.73</v>
      </c>
    </row>
    <row r="694" spans="3:23">
      <c r="C694" s="28">
        <v>42222</v>
      </c>
      <c r="D694" s="29">
        <v>-3.3594845448371149E-3</v>
      </c>
      <c r="V694" s="23">
        <v>39058</v>
      </c>
      <c r="W694" s="22">
        <v>1410.3</v>
      </c>
    </row>
    <row r="695" spans="3:23">
      <c r="C695" s="28">
        <v>42223</v>
      </c>
      <c r="D695" s="29">
        <v>7.0583559922967002E-3</v>
      </c>
      <c r="V695" s="23">
        <v>39059</v>
      </c>
      <c r="W695" s="22">
        <v>1390.43</v>
      </c>
    </row>
    <row r="696" spans="3:23">
      <c r="C696" s="28">
        <v>42226</v>
      </c>
      <c r="D696" s="29">
        <v>9.5140739838832245E-3</v>
      </c>
      <c r="V696" s="23">
        <v>39062</v>
      </c>
      <c r="W696" s="22">
        <v>1390.73</v>
      </c>
    </row>
    <row r="697" spans="3:23">
      <c r="C697" s="28">
        <v>42227</v>
      </c>
      <c r="D697" s="29">
        <v>-5.7160899188920013E-3</v>
      </c>
      <c r="V697" s="23">
        <v>39063</v>
      </c>
      <c r="W697" s="22">
        <v>1376.98</v>
      </c>
    </row>
    <row r="698" spans="3:23">
      <c r="C698" s="28">
        <v>42228</v>
      </c>
      <c r="D698" s="29">
        <v>-6.9984589299909757E-4</v>
      </c>
      <c r="V698" s="23">
        <v>39064</v>
      </c>
      <c r="W698" s="22">
        <v>1383.28</v>
      </c>
    </row>
    <row r="699" spans="3:23">
      <c r="C699" s="28">
        <v>42229</v>
      </c>
      <c r="D699" s="29">
        <v>-2.1886253400051582E-3</v>
      </c>
      <c r="V699" s="23">
        <v>39065</v>
      </c>
      <c r="W699" s="22">
        <v>1418.38</v>
      </c>
    </row>
    <row r="700" spans="3:23">
      <c r="C700" s="28">
        <v>42230</v>
      </c>
      <c r="D700" s="29">
        <v>2.6613003190764984E-3</v>
      </c>
      <c r="V700" s="23">
        <v>39066</v>
      </c>
      <c r="W700" s="22">
        <v>1421.87</v>
      </c>
    </row>
    <row r="701" spans="3:23">
      <c r="C701" s="28">
        <v>42233</v>
      </c>
      <c r="D701" s="29">
        <v>-3.974124865951955E-3</v>
      </c>
      <c r="V701" s="23">
        <v>39069</v>
      </c>
      <c r="W701" s="22">
        <v>1433.23</v>
      </c>
    </row>
    <row r="702" spans="3:23">
      <c r="C702" s="28">
        <v>42234</v>
      </c>
      <c r="D702" s="29">
        <v>-1.5602468169858001E-3</v>
      </c>
      <c r="V702" s="23">
        <v>39070</v>
      </c>
      <c r="W702" s="22">
        <v>1427.76</v>
      </c>
    </row>
    <row r="703" spans="3:23">
      <c r="C703" s="28">
        <v>42235</v>
      </c>
      <c r="D703" s="29">
        <v>5.3091477300746311E-3</v>
      </c>
      <c r="V703" s="23">
        <v>39071</v>
      </c>
      <c r="W703" s="22">
        <v>1442.28</v>
      </c>
    </row>
    <row r="704" spans="3:23">
      <c r="C704" s="28">
        <v>42236</v>
      </c>
      <c r="D704" s="29">
        <v>-1.5627996407528565E-3</v>
      </c>
      <c r="V704" s="23">
        <v>39072</v>
      </c>
      <c r="W704" s="22">
        <v>1436.47</v>
      </c>
    </row>
    <row r="705" spans="3:23">
      <c r="C705" s="28">
        <v>42237</v>
      </c>
      <c r="D705" s="29">
        <v>-1.656791323589711E-6</v>
      </c>
      <c r="V705" s="23">
        <v>39073</v>
      </c>
      <c r="W705" s="22">
        <v>1437.49</v>
      </c>
    </row>
    <row r="706" spans="3:23">
      <c r="C706" s="28">
        <v>42240</v>
      </c>
      <c r="D706" s="29">
        <v>-9.0591873588871587E-4</v>
      </c>
      <c r="V706" s="23">
        <v>39077</v>
      </c>
      <c r="W706" s="22">
        <v>1433.92</v>
      </c>
    </row>
    <row r="707" spans="3:23">
      <c r="C707" s="28">
        <v>42241</v>
      </c>
      <c r="D707" s="29">
        <v>1.059998371824197E-3</v>
      </c>
      <c r="V707" s="23">
        <v>39078</v>
      </c>
      <c r="W707" s="22">
        <v>1425.1</v>
      </c>
    </row>
    <row r="708" spans="3:23">
      <c r="C708" s="28">
        <v>42242</v>
      </c>
      <c r="D708" s="29">
        <v>4.6289140319287067E-3</v>
      </c>
      <c r="V708" s="23">
        <v>39079</v>
      </c>
      <c r="W708" s="22">
        <v>1434.46</v>
      </c>
    </row>
    <row r="709" spans="3:23">
      <c r="C709" s="28">
        <v>42243</v>
      </c>
      <c r="D709" s="29">
        <v>4.3750714801831757E-3</v>
      </c>
      <c r="V709" s="23">
        <v>39084</v>
      </c>
      <c r="W709" s="22">
        <v>1435.26</v>
      </c>
    </row>
    <row r="710" spans="3:23">
      <c r="C710" s="28">
        <v>42244</v>
      </c>
      <c r="D710" s="29">
        <v>-2.2560004635288713E-3</v>
      </c>
      <c r="V710" s="23">
        <v>39085</v>
      </c>
      <c r="W710" s="22">
        <v>1409.35</v>
      </c>
    </row>
    <row r="711" spans="3:23">
      <c r="C711" s="28">
        <v>42247</v>
      </c>
      <c r="D711" s="29">
        <v>1.7425176159986734E-5</v>
      </c>
      <c r="V711" s="23">
        <v>39086</v>
      </c>
      <c r="W711" s="22">
        <v>1397.29</v>
      </c>
    </row>
    <row r="712" spans="3:23">
      <c r="C712" s="28">
        <v>42248</v>
      </c>
      <c r="D712" s="29">
        <v>-1.0240645065327549E-2</v>
      </c>
      <c r="V712" s="23">
        <v>39087</v>
      </c>
      <c r="W712" s="22">
        <v>1385.76</v>
      </c>
    </row>
    <row r="713" spans="3:23">
      <c r="C713" s="28">
        <v>42249</v>
      </c>
      <c r="D713" s="29">
        <v>4.1722832279407762E-3</v>
      </c>
      <c r="V713" s="23">
        <v>39090</v>
      </c>
      <c r="W713" s="22">
        <v>1370.81</v>
      </c>
    </row>
    <row r="714" spans="3:23">
      <c r="C714" s="28">
        <v>42250</v>
      </c>
      <c r="D714" s="29">
        <v>2.4371771269243852E-4</v>
      </c>
      <c r="V714" s="23">
        <v>39091</v>
      </c>
      <c r="W714" s="22">
        <v>1374.34</v>
      </c>
    </row>
    <row r="715" spans="3:23">
      <c r="C715" s="28">
        <v>42251</v>
      </c>
      <c r="D715" s="29">
        <v>-1.0413145368133991E-2</v>
      </c>
      <c r="V715" s="23">
        <v>39092</v>
      </c>
      <c r="W715" s="22">
        <v>1355.79</v>
      </c>
    </row>
    <row r="716" spans="3:23">
      <c r="C716" s="28">
        <v>42254</v>
      </c>
      <c r="D716" s="29">
        <v>-8.8032211130668631E-3</v>
      </c>
      <c r="V716" s="23">
        <v>39093</v>
      </c>
      <c r="W716" s="22">
        <v>1365.31</v>
      </c>
    </row>
    <row r="717" spans="3:23">
      <c r="C717" s="28">
        <v>42255</v>
      </c>
      <c r="D717" s="29">
        <v>3.5439758889980182E-2</v>
      </c>
      <c r="V717" s="23">
        <v>39094</v>
      </c>
      <c r="W717" s="22">
        <v>1388.37</v>
      </c>
    </row>
    <row r="718" spans="3:23">
      <c r="C718" s="28">
        <v>42256</v>
      </c>
      <c r="D718" s="29">
        <v>-6.0186426117381977E-3</v>
      </c>
      <c r="V718" s="23">
        <v>39097</v>
      </c>
      <c r="W718" s="22">
        <v>1390.96</v>
      </c>
    </row>
    <row r="719" spans="3:23">
      <c r="C719" s="28">
        <v>42257</v>
      </c>
      <c r="D719" s="29">
        <v>9.6263544136955814E-3</v>
      </c>
      <c r="V719" s="23">
        <v>39098</v>
      </c>
      <c r="W719" s="22">
        <v>1389.71</v>
      </c>
    </row>
    <row r="720" spans="3:23">
      <c r="C720" s="28">
        <v>42258</v>
      </c>
      <c r="D720" s="29">
        <v>-4.2882153666658554E-3</v>
      </c>
      <c r="V720" s="23">
        <v>39099</v>
      </c>
      <c r="W720" s="22">
        <v>1379.48</v>
      </c>
    </row>
    <row r="721" spans="3:23">
      <c r="C721" s="28">
        <v>42261</v>
      </c>
      <c r="D721" s="29">
        <v>-1.8049719654633424E-3</v>
      </c>
      <c r="V721" s="23">
        <v>39100</v>
      </c>
      <c r="W721" s="22">
        <v>1383.21</v>
      </c>
    </row>
    <row r="722" spans="3:23">
      <c r="C722" s="28">
        <v>42262</v>
      </c>
      <c r="D722" s="29">
        <v>-2.5572511141438502E-3</v>
      </c>
      <c r="V722" s="23">
        <v>39101</v>
      </c>
      <c r="W722" s="22">
        <v>1360.56</v>
      </c>
    </row>
    <row r="723" spans="3:23">
      <c r="C723" s="28">
        <v>42263</v>
      </c>
      <c r="D723" s="29">
        <v>7.8388054428549618E-3</v>
      </c>
      <c r="V723" s="23">
        <v>39104</v>
      </c>
      <c r="W723" s="22">
        <v>1363.41</v>
      </c>
    </row>
    <row r="724" spans="3:23">
      <c r="C724" s="28">
        <v>42264</v>
      </c>
      <c r="D724" s="29">
        <v>1.7308411745095549E-3</v>
      </c>
      <c r="V724" s="23">
        <v>39105</v>
      </c>
      <c r="W724" s="22">
        <v>1363.09</v>
      </c>
    </row>
    <row r="725" spans="3:23">
      <c r="C725" s="28">
        <v>42265</v>
      </c>
      <c r="D725" s="29">
        <v>-6.4486253567723958E-3</v>
      </c>
      <c r="V725" s="23">
        <v>39106</v>
      </c>
      <c r="W725" s="22">
        <v>1383.06</v>
      </c>
    </row>
    <row r="726" spans="3:23">
      <c r="C726" s="28">
        <v>42268</v>
      </c>
      <c r="D726" s="29">
        <v>-1.5432457663678922E-4</v>
      </c>
      <c r="V726" s="23">
        <v>39107</v>
      </c>
      <c r="W726" s="22">
        <v>1382.36</v>
      </c>
    </row>
    <row r="727" spans="3:23">
      <c r="C727" s="28">
        <v>42269</v>
      </c>
      <c r="D727" s="29">
        <v>-2.2491371369920627E-3</v>
      </c>
      <c r="V727" s="23">
        <v>39108</v>
      </c>
      <c r="W727" s="22">
        <v>1371.33</v>
      </c>
    </row>
    <row r="728" spans="3:23">
      <c r="C728" s="28">
        <v>42270</v>
      </c>
      <c r="D728" s="29">
        <v>-2.0158921242857874E-3</v>
      </c>
      <c r="V728" s="23">
        <v>39111</v>
      </c>
      <c r="W728" s="22">
        <v>1363.1</v>
      </c>
    </row>
    <row r="729" spans="3:23">
      <c r="C729" s="28">
        <v>42271</v>
      </c>
      <c r="D729" s="29">
        <v>5.578092423531569E-3</v>
      </c>
      <c r="V729" s="23">
        <v>39112</v>
      </c>
      <c r="W729" s="22">
        <v>1370.72</v>
      </c>
    </row>
    <row r="730" spans="3:23">
      <c r="C730" s="28">
        <v>42272</v>
      </c>
      <c r="D730" s="29">
        <v>6.1352826002074778E-4</v>
      </c>
      <c r="V730" s="23">
        <v>39113</v>
      </c>
      <c r="W730" s="22">
        <v>1360.23</v>
      </c>
    </row>
    <row r="731" spans="3:23">
      <c r="C731" s="28">
        <v>42275</v>
      </c>
      <c r="D731" s="29">
        <v>-2.4241062086033166E-3</v>
      </c>
      <c r="V731" s="23">
        <v>39114</v>
      </c>
      <c r="W731" s="22">
        <v>1382.9</v>
      </c>
    </row>
    <row r="732" spans="3:23">
      <c r="C732" s="28">
        <v>42276</v>
      </c>
      <c r="D732" s="29">
        <v>1.3798521786848965E-3</v>
      </c>
      <c r="V732" s="23">
        <v>39115</v>
      </c>
      <c r="W732" s="22">
        <v>1413.14</v>
      </c>
    </row>
    <row r="733" spans="3:23">
      <c r="C733" s="28">
        <v>42277</v>
      </c>
      <c r="D733" s="29">
        <v>-3.2541034965879377E-4</v>
      </c>
      <c r="V733" s="23">
        <v>39118</v>
      </c>
      <c r="W733" s="22">
        <v>1417.95</v>
      </c>
    </row>
    <row r="734" spans="3:23">
      <c r="C734" s="28">
        <v>42278</v>
      </c>
      <c r="D734" s="29">
        <v>-3.5584573234434807E-4</v>
      </c>
      <c r="V734" s="23">
        <v>39119</v>
      </c>
      <c r="W734" s="22">
        <v>1428.58</v>
      </c>
    </row>
    <row r="735" spans="3:23">
      <c r="C735" s="28">
        <v>42279</v>
      </c>
      <c r="D735" s="29">
        <v>2.7115734878926045E-3</v>
      </c>
      <c r="V735" s="23">
        <v>39120</v>
      </c>
      <c r="W735" s="22">
        <v>1426.29</v>
      </c>
    </row>
    <row r="736" spans="3:23">
      <c r="C736" s="28">
        <v>42282</v>
      </c>
      <c r="D736" s="29">
        <v>1.2659014789100523E-3</v>
      </c>
      <c r="V736" s="23">
        <v>39121</v>
      </c>
      <c r="W736" s="22">
        <v>1423.58</v>
      </c>
    </row>
    <row r="737" spans="3:23">
      <c r="C737" s="28">
        <v>42283</v>
      </c>
      <c r="D737" s="29">
        <v>2.2809649787556407E-3</v>
      </c>
      <c r="V737" s="23">
        <v>39122</v>
      </c>
      <c r="W737" s="22">
        <v>1427.68</v>
      </c>
    </row>
    <row r="738" spans="3:23">
      <c r="C738" s="28">
        <v>42284</v>
      </c>
      <c r="D738" s="29">
        <v>2.4903330094168162E-3</v>
      </c>
      <c r="V738" s="23">
        <v>39125</v>
      </c>
      <c r="W738" s="22">
        <v>1414.29</v>
      </c>
    </row>
    <row r="739" spans="3:23">
      <c r="C739" s="28">
        <v>42285</v>
      </c>
      <c r="D739" s="29">
        <v>2.8148715988964598E-3</v>
      </c>
      <c r="V739" s="23">
        <v>39126</v>
      </c>
      <c r="W739" s="22">
        <v>1418.44</v>
      </c>
    </row>
    <row r="740" spans="3:23">
      <c r="C740" s="28">
        <v>42286</v>
      </c>
      <c r="D740" s="29">
        <v>1.153246030336995E-3</v>
      </c>
      <c r="V740" s="23">
        <v>39127</v>
      </c>
      <c r="W740" s="22">
        <v>1436.1</v>
      </c>
    </row>
    <row r="741" spans="3:23">
      <c r="C741" s="28">
        <v>42289</v>
      </c>
      <c r="D741" s="29">
        <v>2.0224005509187574E-3</v>
      </c>
      <c r="V741" s="23">
        <v>39128</v>
      </c>
      <c r="W741" s="22">
        <v>1443.63</v>
      </c>
    </row>
    <row r="742" spans="3:23">
      <c r="C742" s="28">
        <v>42290</v>
      </c>
      <c r="D742" s="29">
        <v>-1.0095166362203394E-3</v>
      </c>
      <c r="V742" s="23">
        <v>39129</v>
      </c>
      <c r="W742" s="22">
        <v>1448.81</v>
      </c>
    </row>
    <row r="743" spans="3:23">
      <c r="C743" s="28">
        <v>42291</v>
      </c>
      <c r="D743" s="29">
        <v>1.6027643216724873E-3</v>
      </c>
      <c r="V743" s="23">
        <v>39133</v>
      </c>
      <c r="W743" s="22">
        <v>1452.96</v>
      </c>
    </row>
    <row r="744" spans="3:23">
      <c r="C744" s="28">
        <v>42292</v>
      </c>
      <c r="D744" s="29">
        <v>-3.476026603563612E-4</v>
      </c>
      <c r="V744" s="23">
        <v>39134</v>
      </c>
      <c r="W744" s="22">
        <v>1451.38</v>
      </c>
    </row>
    <row r="745" spans="3:23">
      <c r="C745" s="28">
        <v>42293</v>
      </c>
      <c r="D745" s="29">
        <v>-3.6103715187167404E-3</v>
      </c>
      <c r="V745" s="23">
        <v>39135</v>
      </c>
      <c r="W745" s="22">
        <v>1465.41</v>
      </c>
    </row>
    <row r="746" spans="3:23">
      <c r="C746" s="28">
        <v>42296</v>
      </c>
      <c r="D746" s="29">
        <v>-2.9374729648180796E-3</v>
      </c>
      <c r="V746" s="23">
        <v>39136</v>
      </c>
      <c r="W746" s="22">
        <v>1469.88</v>
      </c>
    </row>
    <row r="747" spans="3:23">
      <c r="C747" s="28">
        <v>42297</v>
      </c>
      <c r="D747" s="29">
        <v>-1.6255962087336081E-3</v>
      </c>
      <c r="V747" s="23">
        <v>39139</v>
      </c>
      <c r="W747" s="22">
        <v>1470.03</v>
      </c>
    </row>
    <row r="748" spans="3:23">
      <c r="C748" s="28">
        <v>42298</v>
      </c>
      <c r="D748" s="29">
        <v>-1.130179284562241E-3</v>
      </c>
      <c r="V748" s="23">
        <v>39140</v>
      </c>
      <c r="W748" s="22">
        <v>1454.6</v>
      </c>
    </row>
    <row r="749" spans="3:23">
      <c r="C749" s="28">
        <v>42299</v>
      </c>
      <c r="D749" s="29">
        <v>-4.6259580012299132E-3</v>
      </c>
      <c r="V749" s="23">
        <v>39141</v>
      </c>
      <c r="W749" s="22">
        <v>1417.34</v>
      </c>
    </row>
    <row r="750" spans="3:23">
      <c r="C750" s="28">
        <v>42300</v>
      </c>
      <c r="D750" s="29">
        <v>-1.923793681045984E-3</v>
      </c>
      <c r="V750" s="23">
        <v>39143</v>
      </c>
      <c r="W750" s="22">
        <v>1414.47</v>
      </c>
    </row>
    <row r="751" spans="3:23">
      <c r="C751" s="28">
        <v>42303</v>
      </c>
      <c r="D751" s="29">
        <v>-2.3997631771393872E-4</v>
      </c>
      <c r="V751" s="23">
        <v>39146</v>
      </c>
      <c r="W751" s="22">
        <v>1376.15</v>
      </c>
    </row>
    <row r="752" spans="3:23">
      <c r="C752" s="28">
        <v>42304</v>
      </c>
      <c r="D752" s="29">
        <v>-1.9316457710131577E-3</v>
      </c>
      <c r="V752" s="23">
        <v>39147</v>
      </c>
      <c r="W752" s="22">
        <v>1402.93</v>
      </c>
    </row>
    <row r="753" spans="3:23">
      <c r="C753" s="28">
        <v>42305</v>
      </c>
      <c r="D753" s="29">
        <v>-2.830823776929242E-3</v>
      </c>
      <c r="V753" s="23">
        <v>39148</v>
      </c>
      <c r="W753" s="22">
        <v>1410.95</v>
      </c>
    </row>
    <row r="754" spans="3:23">
      <c r="C754" s="28">
        <v>42306</v>
      </c>
      <c r="D754" s="29">
        <v>-6.0395182244954229E-3</v>
      </c>
      <c r="V754" s="23">
        <v>39149</v>
      </c>
      <c r="W754" s="22">
        <v>1423.89</v>
      </c>
    </row>
    <row r="755" spans="3:23">
      <c r="C755" s="28">
        <v>42307</v>
      </c>
      <c r="D755" s="29">
        <v>1.6082925845605112E-2</v>
      </c>
      <c r="V755" s="23">
        <v>39150</v>
      </c>
      <c r="W755" s="22">
        <v>1423.58</v>
      </c>
    </row>
    <row r="756" spans="3:23">
      <c r="C756" s="28">
        <v>42310</v>
      </c>
      <c r="D756" s="29">
        <v>-3.1426121678233845E-3</v>
      </c>
      <c r="V756" s="23">
        <v>39153</v>
      </c>
      <c r="W756" s="22">
        <v>1441.33</v>
      </c>
    </row>
    <row r="757" spans="3:23">
      <c r="C757" s="28">
        <v>42311</v>
      </c>
      <c r="D757" s="29">
        <v>7.5343449849052235E-3</v>
      </c>
      <c r="V757" s="23">
        <v>39154</v>
      </c>
      <c r="W757" s="22">
        <v>1436.05</v>
      </c>
    </row>
    <row r="758" spans="3:23">
      <c r="C758" s="28">
        <v>42312</v>
      </c>
      <c r="D758" s="29">
        <v>-2.4265887868797454E-2</v>
      </c>
      <c r="V758" s="23">
        <v>39155</v>
      </c>
      <c r="W758" s="22">
        <v>1407.37</v>
      </c>
    </row>
    <row r="759" spans="3:23">
      <c r="C759" s="28">
        <v>42313</v>
      </c>
      <c r="D759" s="29">
        <v>5.0932466652350904E-4</v>
      </c>
      <c r="V759" s="23">
        <v>39156</v>
      </c>
      <c r="W759" s="22">
        <v>1426.93</v>
      </c>
    </row>
    <row r="760" spans="3:23">
      <c r="C760" s="28">
        <v>42314</v>
      </c>
      <c r="D760" s="29">
        <v>-1.2061121070013683E-3</v>
      </c>
      <c r="V760" s="23">
        <v>39157</v>
      </c>
      <c r="W760" s="22">
        <v>1427.88</v>
      </c>
    </row>
    <row r="761" spans="3:23">
      <c r="C761" s="28">
        <v>42317</v>
      </c>
      <c r="D761" s="29">
        <v>-2.1195483215742605E-3</v>
      </c>
      <c r="V761" s="23">
        <v>39160</v>
      </c>
      <c r="W761" s="22">
        <v>1443.39</v>
      </c>
    </row>
    <row r="762" spans="3:23">
      <c r="C762" s="28">
        <v>42318</v>
      </c>
      <c r="D762" s="29">
        <v>3.7608134501902935E-3</v>
      </c>
      <c r="V762" s="23">
        <v>39161</v>
      </c>
      <c r="W762" s="22">
        <v>1444.17</v>
      </c>
    </row>
    <row r="763" spans="3:23">
      <c r="C763" s="28">
        <v>42319</v>
      </c>
      <c r="D763" s="29">
        <v>-6.8089893592384806E-3</v>
      </c>
      <c r="V763" s="23">
        <v>39162</v>
      </c>
      <c r="W763" s="22">
        <v>1442.85</v>
      </c>
    </row>
    <row r="764" spans="3:23">
      <c r="C764" s="28">
        <v>42320</v>
      </c>
      <c r="D764" s="29">
        <v>-1.0737205896836095E-2</v>
      </c>
      <c r="V764" s="23">
        <v>39163</v>
      </c>
      <c r="W764" s="22">
        <v>1448.53</v>
      </c>
    </row>
    <row r="765" spans="3:23">
      <c r="C765" s="28">
        <v>42321</v>
      </c>
      <c r="D765" s="29">
        <v>2.424037460113574E-3</v>
      </c>
      <c r="V765" s="23">
        <v>39164</v>
      </c>
      <c r="W765" s="22">
        <v>1447.38</v>
      </c>
    </row>
    <row r="766" spans="3:23">
      <c r="C766" s="28">
        <v>42324</v>
      </c>
      <c r="D766" s="29">
        <v>3.4201063732826886E-2</v>
      </c>
      <c r="V766" s="23">
        <v>39167</v>
      </c>
      <c r="W766" s="22">
        <v>1449.77</v>
      </c>
    </row>
    <row r="767" spans="3:23">
      <c r="C767" s="28">
        <v>42325</v>
      </c>
      <c r="D767" s="29">
        <v>-2.9219247932698943E-2</v>
      </c>
      <c r="V767" s="23">
        <v>39168</v>
      </c>
      <c r="W767" s="22">
        <v>1453.23</v>
      </c>
    </row>
    <row r="768" spans="3:23">
      <c r="C768" s="28">
        <v>42326</v>
      </c>
      <c r="D768" s="29">
        <v>7.1734123622307633E-3</v>
      </c>
      <c r="V768" s="23">
        <v>39169</v>
      </c>
      <c r="W768" s="22">
        <v>1439.74</v>
      </c>
    </row>
    <row r="769" spans="3:23">
      <c r="C769" s="28">
        <v>42327</v>
      </c>
      <c r="D769" s="29">
        <v>-4.6715638555532039E-3</v>
      </c>
      <c r="V769" s="23">
        <v>39170</v>
      </c>
      <c r="W769" s="22">
        <v>1450.95</v>
      </c>
    </row>
    <row r="770" spans="3:23">
      <c r="C770" s="28">
        <v>42328</v>
      </c>
      <c r="D770" s="29">
        <v>-6.4583676188745753E-3</v>
      </c>
      <c r="V770" s="23">
        <v>39171</v>
      </c>
      <c r="W770" s="22">
        <v>1452.55</v>
      </c>
    </row>
    <row r="771" spans="3:23">
      <c r="C771" s="28">
        <v>42331</v>
      </c>
      <c r="D771" s="29">
        <v>-1.2452081365689962E-3</v>
      </c>
      <c r="V771" s="23">
        <v>39174</v>
      </c>
      <c r="W771" s="22">
        <v>1459.53</v>
      </c>
    </row>
    <row r="772" spans="3:23">
      <c r="C772" s="28">
        <v>42332</v>
      </c>
      <c r="D772" s="29">
        <v>1.1097578189983302E-2</v>
      </c>
      <c r="V772" s="23">
        <v>39175</v>
      </c>
      <c r="W772" s="22">
        <v>1463.75</v>
      </c>
    </row>
    <row r="773" spans="3:23">
      <c r="C773" s="28">
        <v>42333</v>
      </c>
      <c r="D773" s="29">
        <v>-1.3997796684274085E-2</v>
      </c>
      <c r="V773" s="23">
        <v>39176</v>
      </c>
      <c r="W773" s="22">
        <v>1483.41</v>
      </c>
    </row>
    <row r="774" spans="3:23">
      <c r="C774" s="28">
        <v>42334</v>
      </c>
      <c r="D774" s="29">
        <v>6.5434037333766161E-3</v>
      </c>
      <c r="V774" s="23">
        <v>39177</v>
      </c>
      <c r="W774" s="22">
        <v>1482.04</v>
      </c>
    </row>
    <row r="775" spans="3:23">
      <c r="C775" s="28">
        <v>42335</v>
      </c>
      <c r="D775" s="29">
        <v>-1.4972885667394867E-2</v>
      </c>
      <c r="V775" s="23">
        <v>39178</v>
      </c>
      <c r="W775" s="22">
        <v>1484.15</v>
      </c>
    </row>
    <row r="776" spans="3:23">
      <c r="C776" s="28">
        <v>42338</v>
      </c>
      <c r="D776" s="29">
        <v>1.9172351666320777E-2</v>
      </c>
      <c r="V776" s="23">
        <v>39181</v>
      </c>
      <c r="W776" s="22">
        <v>1501.06</v>
      </c>
    </row>
    <row r="777" spans="3:23">
      <c r="C777" s="28">
        <v>42339</v>
      </c>
      <c r="D777" s="29">
        <v>-8.9602038637276171E-3</v>
      </c>
      <c r="V777" s="23">
        <v>39182</v>
      </c>
      <c r="W777" s="22">
        <v>1499.16</v>
      </c>
    </row>
    <row r="778" spans="3:23">
      <c r="C778" s="28">
        <v>42340</v>
      </c>
      <c r="D778" s="29">
        <v>-2.8647498062463549E-2</v>
      </c>
      <c r="V778" s="23">
        <v>39183</v>
      </c>
      <c r="W778" s="22">
        <v>1513.42</v>
      </c>
    </row>
    <row r="779" spans="3:23">
      <c r="C779" s="28">
        <v>42341</v>
      </c>
      <c r="D779" s="29">
        <v>1.3388183373300848E-2</v>
      </c>
      <c r="V779" s="23">
        <v>39184</v>
      </c>
      <c r="W779" s="22">
        <v>1525.61</v>
      </c>
    </row>
    <row r="780" spans="3:23">
      <c r="C780" s="28">
        <v>42342</v>
      </c>
      <c r="D780" s="29">
        <v>2.4709739659550629E-3</v>
      </c>
      <c r="V780" s="23">
        <v>39185</v>
      </c>
      <c r="W780" s="22">
        <v>1520.78</v>
      </c>
    </row>
    <row r="781" spans="3:23">
      <c r="C781" s="28">
        <v>42345</v>
      </c>
      <c r="D781" s="29">
        <v>-2.2272536925765508E-2</v>
      </c>
      <c r="V781" s="23">
        <v>39188</v>
      </c>
      <c r="W781" s="22">
        <v>1532.04</v>
      </c>
    </row>
    <row r="782" spans="3:23">
      <c r="C782" s="28">
        <v>42346</v>
      </c>
      <c r="D782" s="29">
        <v>2.6292407141618727E-2</v>
      </c>
      <c r="V782" s="23">
        <v>39189</v>
      </c>
      <c r="W782" s="22">
        <v>1528.66</v>
      </c>
    </row>
    <row r="783" spans="3:23">
      <c r="C783" s="28">
        <v>42347</v>
      </c>
      <c r="D783" s="29">
        <v>-1.8827079659529829E-3</v>
      </c>
      <c r="V783" s="23">
        <v>39190</v>
      </c>
      <c r="W783" s="22">
        <v>1534.58</v>
      </c>
    </row>
    <row r="784" spans="3:23">
      <c r="C784" s="28">
        <v>42348</v>
      </c>
      <c r="D784" s="29">
        <v>-2.0101865693039546E-4</v>
      </c>
      <c r="V784" s="23">
        <v>39191</v>
      </c>
      <c r="W784" s="22">
        <v>1513.66</v>
      </c>
    </row>
    <row r="785" spans="3:23">
      <c r="C785" s="28">
        <v>42349</v>
      </c>
      <c r="D785" s="29">
        <v>-1.6265728546259094E-2</v>
      </c>
      <c r="V785" s="23">
        <v>39192</v>
      </c>
      <c r="W785" s="22">
        <v>1533.08</v>
      </c>
    </row>
    <row r="786" spans="3:23">
      <c r="C786" s="28">
        <v>42352</v>
      </c>
      <c r="D786" s="29">
        <v>2.5846816985863452E-2</v>
      </c>
      <c r="V786" s="23">
        <v>39195</v>
      </c>
      <c r="W786" s="22">
        <v>1544.35</v>
      </c>
    </row>
    <row r="787" spans="3:23">
      <c r="C787" s="28">
        <v>42353</v>
      </c>
      <c r="D787" s="29">
        <v>1.5351144019445158E-2</v>
      </c>
      <c r="V787" s="23">
        <v>39196</v>
      </c>
      <c r="W787" s="22">
        <v>1556.71</v>
      </c>
    </row>
    <row r="788" spans="3:23">
      <c r="C788" s="28">
        <v>42354</v>
      </c>
      <c r="D788" s="29">
        <v>-1.4594705296629252E-2</v>
      </c>
      <c r="V788" s="23">
        <v>39197</v>
      </c>
      <c r="W788" s="22">
        <v>1545.55</v>
      </c>
    </row>
    <row r="789" spans="3:23">
      <c r="C789" s="28">
        <v>42355</v>
      </c>
      <c r="D789" s="29">
        <v>-1.0508258454955663E-2</v>
      </c>
      <c r="V789" s="23">
        <v>39198</v>
      </c>
      <c r="W789" s="22">
        <v>1553.13</v>
      </c>
    </row>
    <row r="790" spans="3:23">
      <c r="C790" s="28">
        <v>42356</v>
      </c>
      <c r="D790" s="29">
        <v>2.6978273773400532E-2</v>
      </c>
      <c r="V790" s="23">
        <v>39199</v>
      </c>
      <c r="W790" s="22">
        <v>1542.52</v>
      </c>
    </row>
    <row r="791" spans="3:23">
      <c r="C791" s="28">
        <v>42359</v>
      </c>
      <c r="D791" s="29">
        <v>-7.6938490297614025E-3</v>
      </c>
      <c r="V791" s="23">
        <v>39202</v>
      </c>
      <c r="W791" s="22">
        <v>1542.24</v>
      </c>
    </row>
    <row r="792" spans="3:23">
      <c r="C792" s="28">
        <v>42360</v>
      </c>
      <c r="D792" s="29">
        <v>4.3000992170065611E-3</v>
      </c>
      <c r="V792" s="23">
        <v>39204</v>
      </c>
      <c r="W792" s="22">
        <v>1553.3</v>
      </c>
    </row>
    <row r="793" spans="3:23">
      <c r="C793" s="28">
        <v>42361</v>
      </c>
      <c r="D793" s="29">
        <v>3.0935230922430688E-2</v>
      </c>
      <c r="V793" s="23">
        <v>39205</v>
      </c>
      <c r="W793" s="22">
        <v>1559.86</v>
      </c>
    </row>
    <row r="794" spans="3:23">
      <c r="C794" s="28">
        <v>42363</v>
      </c>
      <c r="D794" s="29">
        <v>-3.278009439531538E-2</v>
      </c>
      <c r="V794" s="23">
        <v>39206</v>
      </c>
      <c r="W794" s="22">
        <v>1567.74</v>
      </c>
    </row>
    <row r="795" spans="3:23">
      <c r="C795" s="28">
        <v>42366</v>
      </c>
      <c r="D795" s="29">
        <v>-8.2090315926154466E-3</v>
      </c>
      <c r="V795" s="23">
        <v>39209</v>
      </c>
      <c r="W795" s="22">
        <v>1584.46</v>
      </c>
    </row>
    <row r="796" spans="3:23">
      <c r="C796" s="28">
        <v>42367</v>
      </c>
      <c r="D796" s="29">
        <v>5.1261291404017624E-3</v>
      </c>
      <c r="V796" s="23">
        <v>39210</v>
      </c>
      <c r="W796" s="22">
        <v>1582.65</v>
      </c>
    </row>
    <row r="797" spans="3:23">
      <c r="C797" s="28">
        <v>42368</v>
      </c>
      <c r="D797" s="29">
        <v>-1.1674125348236947E-2</v>
      </c>
      <c r="V797" s="23">
        <v>39211</v>
      </c>
      <c r="W797" s="22">
        <v>1593.42</v>
      </c>
    </row>
    <row r="798" spans="3:23">
      <c r="C798" s="28">
        <v>42369</v>
      </c>
      <c r="D798" s="29">
        <v>1.3486878907672254E-2</v>
      </c>
      <c r="V798" s="23">
        <v>39212</v>
      </c>
      <c r="W798" s="22">
        <v>1599.68</v>
      </c>
    </row>
    <row r="799" spans="3:23">
      <c r="C799" s="28">
        <v>42373</v>
      </c>
      <c r="D799" s="29">
        <v>-4.0381291526320542E-3</v>
      </c>
      <c r="V799" s="23">
        <v>39213</v>
      </c>
      <c r="W799" s="22">
        <v>1603.56</v>
      </c>
    </row>
    <row r="800" spans="3:23">
      <c r="C800" s="28">
        <v>42374</v>
      </c>
      <c r="D800" s="29">
        <v>-3.375624387048466E-3</v>
      </c>
      <c r="V800" s="23">
        <v>39216</v>
      </c>
      <c r="W800" s="22">
        <v>1605.77</v>
      </c>
    </row>
    <row r="801" spans="3:23">
      <c r="C801" s="28">
        <v>42375</v>
      </c>
      <c r="D801" s="29">
        <v>-1.9445245030106414E-2</v>
      </c>
      <c r="V801" s="23">
        <v>39217</v>
      </c>
      <c r="W801" s="22">
        <v>1589.37</v>
      </c>
    </row>
    <row r="802" spans="3:23">
      <c r="C802" s="28">
        <v>42376</v>
      </c>
      <c r="D802" s="29">
        <v>2.2285505469542201E-2</v>
      </c>
      <c r="V802" s="23">
        <v>39218</v>
      </c>
      <c r="W802" s="22">
        <v>1600.6</v>
      </c>
    </row>
    <row r="803" spans="3:23">
      <c r="C803" s="28">
        <v>42377</v>
      </c>
      <c r="D803" s="29">
        <v>-2.1250977257915769E-2</v>
      </c>
      <c r="V803" s="23">
        <v>39219</v>
      </c>
      <c r="W803" s="22">
        <v>1615.58</v>
      </c>
    </row>
    <row r="804" spans="3:23">
      <c r="C804" s="28">
        <v>42380</v>
      </c>
      <c r="D804" s="29">
        <v>2.1768430035228058E-2</v>
      </c>
      <c r="V804" s="23">
        <v>39220</v>
      </c>
      <c r="W804" s="22">
        <v>1612.25</v>
      </c>
    </row>
    <row r="805" spans="3:23">
      <c r="C805" s="28">
        <v>42381</v>
      </c>
      <c r="D805" s="29">
        <v>9.4233483398716011E-3</v>
      </c>
      <c r="V805" s="23">
        <v>39223</v>
      </c>
      <c r="W805" s="22">
        <v>1628.2</v>
      </c>
    </row>
    <row r="806" spans="3:23">
      <c r="C806" s="28">
        <v>42382</v>
      </c>
      <c r="D806" s="29">
        <v>-2.6743640130449903E-2</v>
      </c>
      <c r="V806" s="23">
        <v>39224</v>
      </c>
      <c r="W806" s="22">
        <v>1642.88</v>
      </c>
    </row>
    <row r="807" spans="3:23">
      <c r="C807" s="28">
        <v>42383</v>
      </c>
      <c r="D807" s="29">
        <v>3.0240553435397655E-2</v>
      </c>
      <c r="V807" s="23">
        <v>39225</v>
      </c>
      <c r="W807" s="22">
        <v>1646.59</v>
      </c>
    </row>
    <row r="808" spans="3:23">
      <c r="C808" s="28">
        <v>42384</v>
      </c>
      <c r="D808" s="29">
        <v>2.4587757385383028E-3</v>
      </c>
      <c r="V808" s="23">
        <v>39227</v>
      </c>
      <c r="W808" s="22">
        <v>1644.56</v>
      </c>
    </row>
    <row r="809" spans="3:23">
      <c r="C809" s="28">
        <v>42388</v>
      </c>
      <c r="D809" s="29">
        <v>-2.5758284370031855E-2</v>
      </c>
      <c r="V809" s="23">
        <v>39230</v>
      </c>
      <c r="W809" s="22">
        <v>1657.91</v>
      </c>
    </row>
    <row r="810" spans="3:23">
      <c r="C810" s="28">
        <v>42389</v>
      </c>
      <c r="D810" s="29">
        <v>9.78980453940358E-3</v>
      </c>
      <c r="V810" s="23">
        <v>39231</v>
      </c>
      <c r="W810" s="22">
        <v>1661.8</v>
      </c>
    </row>
    <row r="811" spans="3:23">
      <c r="C811" s="28">
        <v>42390</v>
      </c>
      <c r="D811" s="29">
        <v>3.6605688785170121E-2</v>
      </c>
      <c r="V811" s="23">
        <v>39232</v>
      </c>
      <c r="W811" s="22">
        <v>1662.72</v>
      </c>
    </row>
    <row r="812" spans="3:23">
      <c r="C812" s="28">
        <v>42391</v>
      </c>
      <c r="D812" s="29">
        <v>-3.8512241002076858E-3</v>
      </c>
      <c r="V812" s="23">
        <v>39233</v>
      </c>
      <c r="W812" s="22">
        <v>1700.91</v>
      </c>
    </row>
    <row r="813" spans="3:23">
      <c r="C813" s="28">
        <v>42394</v>
      </c>
      <c r="D813" s="29">
        <v>-4.8458138862201662E-2</v>
      </c>
      <c r="V813" s="23">
        <v>39234</v>
      </c>
      <c r="W813" s="22">
        <v>1716.24</v>
      </c>
    </row>
    <row r="814" spans="3:23">
      <c r="C814" s="28">
        <v>42395</v>
      </c>
      <c r="D814" s="29">
        <v>5.281198107949879E-2</v>
      </c>
      <c r="V814" s="23">
        <v>39237</v>
      </c>
      <c r="W814" s="22">
        <v>1737.59</v>
      </c>
    </row>
    <row r="815" spans="3:23">
      <c r="C815" s="28">
        <v>42396</v>
      </c>
      <c r="D815" s="29">
        <v>-1.7677453576670384E-2</v>
      </c>
      <c r="V815" s="23">
        <v>39238</v>
      </c>
      <c r="W815" s="22">
        <v>1742.19</v>
      </c>
    </row>
    <row r="816" spans="3:23">
      <c r="C816" s="28">
        <v>42397</v>
      </c>
      <c r="D816" s="29">
        <v>2.0647814889476271E-3</v>
      </c>
      <c r="V816" s="23">
        <v>39240</v>
      </c>
      <c r="W816" s="22">
        <v>1753.04</v>
      </c>
    </row>
    <row r="817" spans="3:23">
      <c r="C817" s="28">
        <v>42398</v>
      </c>
      <c r="D817" s="29">
        <v>7.2205760538260437E-3</v>
      </c>
      <c r="V817" s="23">
        <v>39241</v>
      </c>
      <c r="W817" s="22">
        <v>1727.28</v>
      </c>
    </row>
    <row r="818" spans="3:23">
      <c r="C818" s="28">
        <v>42401</v>
      </c>
      <c r="D818" s="29">
        <v>-4.5122598981050185E-3</v>
      </c>
      <c r="V818" s="23">
        <v>39244</v>
      </c>
      <c r="W818" s="22">
        <v>1716.56</v>
      </c>
    </row>
    <row r="819" spans="3:23">
      <c r="C819" s="28">
        <v>42402</v>
      </c>
      <c r="D819" s="29">
        <v>-4.8708788915811183E-3</v>
      </c>
      <c r="V819" s="23">
        <v>39245</v>
      </c>
      <c r="W819" s="22">
        <v>1729.88</v>
      </c>
    </row>
    <row r="820" spans="3:23">
      <c r="C820" s="28">
        <v>42403</v>
      </c>
      <c r="D820" s="29">
        <v>4.1890887465843797E-4</v>
      </c>
      <c r="V820" s="23">
        <v>39246</v>
      </c>
      <c r="W820" s="22">
        <v>1721.99</v>
      </c>
    </row>
    <row r="821" spans="3:23">
      <c r="C821" s="28">
        <v>42404</v>
      </c>
      <c r="D821" s="29">
        <v>3.8114968356141102E-2</v>
      </c>
      <c r="V821" s="23">
        <v>39247</v>
      </c>
      <c r="W821" s="22">
        <v>1769.18</v>
      </c>
    </row>
    <row r="822" spans="3:23">
      <c r="C822" s="28">
        <v>42405</v>
      </c>
      <c r="D822" s="29">
        <v>2.1661658325114273E-3</v>
      </c>
      <c r="V822" s="23">
        <v>39248</v>
      </c>
      <c r="W822" s="22">
        <v>1772.26</v>
      </c>
    </row>
    <row r="823" spans="3:23">
      <c r="C823" s="28">
        <v>42408</v>
      </c>
      <c r="D823" s="29">
        <v>-7.912083172009728E-3</v>
      </c>
      <c r="V823" s="23">
        <v>39251</v>
      </c>
      <c r="W823" s="22">
        <v>1806.88</v>
      </c>
    </row>
    <row r="824" spans="3:23">
      <c r="C824" s="28">
        <v>42409</v>
      </c>
      <c r="D824" s="29">
        <v>-8.8361558529663695E-3</v>
      </c>
      <c r="V824" s="23">
        <v>39252</v>
      </c>
      <c r="W824" s="22">
        <v>1807.85</v>
      </c>
    </row>
    <row r="825" spans="3:23">
      <c r="C825" s="28">
        <v>42410</v>
      </c>
      <c r="D825" s="29">
        <v>-3.553605068419502E-2</v>
      </c>
      <c r="V825" s="23">
        <v>39253</v>
      </c>
      <c r="W825" s="22">
        <v>1783.79</v>
      </c>
    </row>
    <row r="826" spans="3:23">
      <c r="C826" s="28">
        <v>42411</v>
      </c>
      <c r="D826" s="29">
        <v>-5.7960064172927984E-4</v>
      </c>
      <c r="V826" s="23">
        <v>39254</v>
      </c>
      <c r="W826" s="22">
        <v>1794.24</v>
      </c>
    </row>
    <row r="827" spans="3:23">
      <c r="C827" s="28">
        <v>42412</v>
      </c>
      <c r="D827" s="29">
        <v>1.5076194880949278E-2</v>
      </c>
      <c r="V827" s="23">
        <v>39255</v>
      </c>
      <c r="W827" s="22">
        <v>1770.98</v>
      </c>
    </row>
    <row r="828" spans="3:23">
      <c r="C828" s="28">
        <v>42415</v>
      </c>
      <c r="D828" s="29">
        <v>-1.6792424196616838E-2</v>
      </c>
      <c r="V828" s="23">
        <v>39258</v>
      </c>
      <c r="W828" s="22">
        <v>1757.73</v>
      </c>
    </row>
    <row r="829" spans="3:23">
      <c r="C829" s="28">
        <v>42416</v>
      </c>
      <c r="D829" s="29">
        <v>2.3712625216385588E-2</v>
      </c>
      <c r="V829" s="23">
        <v>39259</v>
      </c>
      <c r="W829" s="22">
        <v>1749.55</v>
      </c>
    </row>
    <row r="830" spans="3:23">
      <c r="C830" s="28">
        <v>42417</v>
      </c>
      <c r="D830" s="29">
        <v>3.7954529082269901E-3</v>
      </c>
      <c r="V830" s="23">
        <v>39260</v>
      </c>
      <c r="W830" s="22">
        <v>1733.1</v>
      </c>
    </row>
    <row r="831" spans="3:23">
      <c r="C831" s="28">
        <v>42418</v>
      </c>
      <c r="D831" s="29">
        <v>-3.6649934522113461E-3</v>
      </c>
      <c r="V831" s="23">
        <v>39261</v>
      </c>
      <c r="W831" s="22">
        <v>1751.75</v>
      </c>
    </row>
    <row r="832" spans="3:23">
      <c r="C832" s="28">
        <v>42419</v>
      </c>
      <c r="D832" s="29">
        <v>3.4211755420594024E-3</v>
      </c>
      <c r="V832" s="23">
        <v>39262</v>
      </c>
      <c r="W832" s="22">
        <v>1743.6</v>
      </c>
    </row>
    <row r="833" spans="3:23">
      <c r="C833" s="28">
        <v>42422</v>
      </c>
      <c r="D833" s="29">
        <v>2.1392554775628253E-3</v>
      </c>
      <c r="V833" s="23">
        <v>39265</v>
      </c>
      <c r="W833" s="22">
        <v>1771.35</v>
      </c>
    </row>
    <row r="834" spans="3:23">
      <c r="C834" s="28">
        <v>42423</v>
      </c>
      <c r="D834" s="29">
        <v>6.2315759629714593E-4</v>
      </c>
      <c r="V834" s="23">
        <v>39266</v>
      </c>
      <c r="W834" s="22">
        <v>1805.5</v>
      </c>
    </row>
    <row r="835" spans="3:23">
      <c r="C835" s="28">
        <v>42424</v>
      </c>
      <c r="D835" s="29">
        <v>2.7489373569161099E-3</v>
      </c>
      <c r="V835" s="23">
        <v>39267</v>
      </c>
      <c r="W835" s="22">
        <v>1838.41</v>
      </c>
    </row>
    <row r="836" spans="3:23">
      <c r="C836" s="28">
        <v>42425</v>
      </c>
      <c r="D836" s="29">
        <v>-6.4448976537620712E-3</v>
      </c>
      <c r="V836" s="23">
        <v>39268</v>
      </c>
      <c r="W836" s="22">
        <v>1847.79</v>
      </c>
    </row>
    <row r="837" spans="3:23">
      <c r="C837" s="28">
        <v>42426</v>
      </c>
      <c r="D837" s="29">
        <v>3.5756448014019277E-3</v>
      </c>
      <c r="V837" s="23">
        <v>39269</v>
      </c>
      <c r="W837" s="22">
        <v>1861.01</v>
      </c>
    </row>
    <row r="838" spans="3:23">
      <c r="C838" s="28">
        <v>42429</v>
      </c>
      <c r="D838" s="29">
        <v>1.02822075648429E-2</v>
      </c>
      <c r="V838" s="23">
        <v>39272</v>
      </c>
      <c r="W838" s="22">
        <v>1883.59</v>
      </c>
    </row>
    <row r="839" spans="3:23">
      <c r="C839" s="28">
        <v>42430</v>
      </c>
      <c r="D839" s="29">
        <v>5.2818773889003953E-3</v>
      </c>
      <c r="V839" s="23">
        <v>39273</v>
      </c>
      <c r="W839" s="22">
        <v>1894.53</v>
      </c>
    </row>
    <row r="840" spans="3:23">
      <c r="C840" s="28">
        <v>42431</v>
      </c>
      <c r="D840" s="29">
        <v>-2.3613691536395983E-3</v>
      </c>
      <c r="V840" s="23">
        <v>39274</v>
      </c>
      <c r="W840" s="22">
        <v>1889.96</v>
      </c>
    </row>
    <row r="841" spans="3:23">
      <c r="C841" s="28">
        <v>42432</v>
      </c>
      <c r="D841" s="29">
        <v>-2.4488247192532798E-3</v>
      </c>
      <c r="V841" s="23">
        <v>39275</v>
      </c>
      <c r="W841" s="22">
        <v>1909.75</v>
      </c>
    </row>
    <row r="842" spans="3:23">
      <c r="C842" s="28">
        <v>42433</v>
      </c>
      <c r="D842" s="29">
        <v>4.1507539227880136E-3</v>
      </c>
      <c r="V842" s="23">
        <v>39276</v>
      </c>
      <c r="W842" s="22">
        <v>1962.93</v>
      </c>
    </row>
    <row r="843" spans="3:23">
      <c r="C843" s="28">
        <v>42436</v>
      </c>
      <c r="D843" s="29">
        <v>-3.5885943896120328E-3</v>
      </c>
      <c r="V843" s="23">
        <v>39279</v>
      </c>
      <c r="W843" s="22">
        <v>1949.51</v>
      </c>
    </row>
    <row r="844" spans="3:23">
      <c r="C844" s="28">
        <v>42437</v>
      </c>
      <c r="D844" s="29">
        <v>5.7649869853659474E-3</v>
      </c>
      <c r="V844" s="23">
        <v>39281</v>
      </c>
      <c r="W844" s="22">
        <v>1930.7</v>
      </c>
    </row>
    <row r="845" spans="3:23">
      <c r="C845" s="28">
        <v>42438</v>
      </c>
      <c r="D845" s="29">
        <v>-1.1183888694488121E-2</v>
      </c>
      <c r="V845" s="23">
        <v>39282</v>
      </c>
      <c r="W845" s="22">
        <v>1937.9</v>
      </c>
    </row>
    <row r="846" spans="3:23">
      <c r="C846" s="28">
        <v>42439</v>
      </c>
      <c r="D846" s="29">
        <v>-1.6333714471003019E-3</v>
      </c>
      <c r="V846" s="23">
        <v>39283</v>
      </c>
      <c r="W846" s="22">
        <v>1983.54</v>
      </c>
    </row>
    <row r="847" spans="3:23">
      <c r="C847" s="28">
        <v>42440</v>
      </c>
      <c r="D847" s="29">
        <v>2.9313699679132804E-3</v>
      </c>
      <c r="V847" s="23">
        <v>39286</v>
      </c>
      <c r="W847" s="22">
        <v>1993.05</v>
      </c>
    </row>
    <row r="848" spans="3:23">
      <c r="C848" s="28">
        <v>42443</v>
      </c>
      <c r="D848" s="29">
        <v>-1.8868673833454589E-3</v>
      </c>
      <c r="V848" s="23">
        <v>39287</v>
      </c>
      <c r="W848" s="22">
        <v>1992.26</v>
      </c>
    </row>
    <row r="849" spans="3:23">
      <c r="C849" s="28">
        <v>42444</v>
      </c>
      <c r="D849" s="29">
        <v>-4.5979529704283954E-3</v>
      </c>
      <c r="V849" s="23">
        <v>39288</v>
      </c>
      <c r="W849" s="22">
        <v>2004.22</v>
      </c>
    </row>
    <row r="850" spans="3:23">
      <c r="C850" s="28">
        <v>42445</v>
      </c>
      <c r="D850" s="29">
        <v>1.8345924891402592E-3</v>
      </c>
      <c r="V850" s="23">
        <v>39289</v>
      </c>
      <c r="W850" s="22">
        <v>1963.54</v>
      </c>
    </row>
    <row r="851" spans="3:23">
      <c r="C851" s="28">
        <v>42446</v>
      </c>
      <c r="D851" s="29">
        <v>1.9384668543509392E-3</v>
      </c>
      <c r="V851" s="23">
        <v>39290</v>
      </c>
      <c r="W851" s="22">
        <v>1883.22</v>
      </c>
    </row>
    <row r="852" spans="3:23">
      <c r="C852" s="28">
        <v>42447</v>
      </c>
      <c r="D852" s="29">
        <v>1.4591497655207575E-4</v>
      </c>
      <c r="V852" s="23">
        <v>39293</v>
      </c>
      <c r="W852" s="22">
        <v>1906.71</v>
      </c>
    </row>
    <row r="853" spans="3:23">
      <c r="C853" s="28">
        <v>42450</v>
      </c>
      <c r="D853" s="29">
        <v>-1.3969367474305836E-4</v>
      </c>
      <c r="V853" s="23">
        <v>39294</v>
      </c>
      <c r="W853" s="22">
        <v>1933.27</v>
      </c>
    </row>
    <row r="854" spans="3:23">
      <c r="C854" s="28">
        <v>42451</v>
      </c>
      <c r="D854" s="29">
        <v>-2.5819467484533115E-4</v>
      </c>
      <c r="V854" s="23">
        <v>39295</v>
      </c>
      <c r="W854" s="22">
        <v>1856.45</v>
      </c>
    </row>
    <row r="855" spans="3:23">
      <c r="C855" s="28">
        <v>42452</v>
      </c>
      <c r="D855" s="29">
        <v>-4.5824792209808625E-3</v>
      </c>
      <c r="V855" s="23">
        <v>39296</v>
      </c>
      <c r="W855" s="22">
        <v>1853.07</v>
      </c>
    </row>
    <row r="856" spans="3:23">
      <c r="C856" s="28">
        <v>42453</v>
      </c>
      <c r="D856" s="29">
        <v>-9.6816103891986457E-3</v>
      </c>
      <c r="V856" s="23">
        <v>39297</v>
      </c>
      <c r="W856" s="22">
        <v>1876.8</v>
      </c>
    </row>
    <row r="857" spans="3:23">
      <c r="C857" s="28">
        <v>42457</v>
      </c>
      <c r="D857" s="29">
        <v>1.4376801018335687E-3</v>
      </c>
      <c r="V857" s="23">
        <v>39300</v>
      </c>
      <c r="W857" s="22">
        <v>1855.05</v>
      </c>
    </row>
    <row r="858" spans="3:23">
      <c r="C858" s="28">
        <v>42458</v>
      </c>
      <c r="D858" s="29">
        <v>-3.1449743245944557E-5</v>
      </c>
      <c r="V858" s="23">
        <v>39301</v>
      </c>
      <c r="W858" s="22">
        <v>1859.82</v>
      </c>
    </row>
    <row r="859" spans="3:23">
      <c r="C859" s="28">
        <v>42459</v>
      </c>
      <c r="D859" s="29">
        <v>-3.4152638090160403E-3</v>
      </c>
      <c r="V859" s="23">
        <v>39302</v>
      </c>
      <c r="W859" s="22">
        <v>1903.41</v>
      </c>
    </row>
    <row r="860" spans="3:23">
      <c r="C860" s="28">
        <v>42460</v>
      </c>
      <c r="D860" s="29">
        <v>1.549389785486203E-2</v>
      </c>
      <c r="V860" s="23">
        <v>39303</v>
      </c>
      <c r="W860" s="22">
        <v>1908.68</v>
      </c>
    </row>
    <row r="861" spans="3:23">
      <c r="C861" s="28">
        <v>42461</v>
      </c>
      <c r="D861" s="29">
        <v>-1.9312796079982537E-3</v>
      </c>
      <c r="V861" s="23">
        <v>39304</v>
      </c>
      <c r="W861" s="22">
        <v>1828.49</v>
      </c>
    </row>
    <row r="862" spans="3:23">
      <c r="C862" s="28">
        <v>42464</v>
      </c>
      <c r="D862" s="29">
        <v>3.1400965689782782E-2</v>
      </c>
      <c r="V862" s="23">
        <v>39307</v>
      </c>
      <c r="W862" s="22">
        <v>1849.26</v>
      </c>
    </row>
    <row r="863" spans="3:23">
      <c r="C863" s="28">
        <v>42465</v>
      </c>
      <c r="D863" s="29">
        <v>-8.3746191487641432E-3</v>
      </c>
      <c r="V863" s="23">
        <v>39308</v>
      </c>
      <c r="W863" s="22">
        <v>1817.89</v>
      </c>
    </row>
    <row r="864" spans="3:23">
      <c r="C864" s="28">
        <v>42466</v>
      </c>
      <c r="D864" s="29">
        <v>-1.671974882908436E-2</v>
      </c>
      <c r="V864" s="23">
        <v>39310</v>
      </c>
      <c r="W864" s="22">
        <v>1691.98</v>
      </c>
    </row>
    <row r="865" spans="3:23">
      <c r="C865" s="28">
        <v>42467</v>
      </c>
      <c r="D865" s="29">
        <v>1.1308279630117858E-2</v>
      </c>
      <c r="V865" s="23">
        <v>39311</v>
      </c>
      <c r="W865" s="22">
        <v>1638.07</v>
      </c>
    </row>
    <row r="866" spans="3:23">
      <c r="C866" s="28">
        <v>42468</v>
      </c>
      <c r="D866" s="29">
        <v>-2.1229999160700726E-2</v>
      </c>
      <c r="V866" s="23">
        <v>39314</v>
      </c>
      <c r="W866" s="22">
        <v>1731.27</v>
      </c>
    </row>
    <row r="867" spans="3:23">
      <c r="C867" s="28">
        <v>42471</v>
      </c>
      <c r="D867" s="29">
        <v>6.8192231352063567E-3</v>
      </c>
      <c r="V867" s="23">
        <v>39315</v>
      </c>
      <c r="W867" s="22">
        <v>1736.18</v>
      </c>
    </row>
    <row r="868" spans="3:23">
      <c r="C868" s="28">
        <v>42472</v>
      </c>
      <c r="D868" s="29">
        <v>-2.1288747937019815E-3</v>
      </c>
      <c r="V868" s="23">
        <v>39316</v>
      </c>
      <c r="W868" s="22">
        <v>1759.5</v>
      </c>
    </row>
    <row r="869" spans="3:23">
      <c r="C869" s="28">
        <v>42473</v>
      </c>
      <c r="D869" s="29">
        <v>2.1625593235684418E-2</v>
      </c>
      <c r="V869" s="23">
        <v>39317</v>
      </c>
      <c r="W869" s="22">
        <v>1799.72</v>
      </c>
    </row>
    <row r="870" spans="3:23">
      <c r="C870" s="28">
        <v>42474</v>
      </c>
      <c r="D870" s="29">
        <v>-6.3699339125486594E-3</v>
      </c>
      <c r="V870" s="23">
        <v>39318</v>
      </c>
      <c r="W870" s="22">
        <v>1791.33</v>
      </c>
    </row>
    <row r="871" spans="3:23">
      <c r="C871" s="28">
        <v>42475</v>
      </c>
      <c r="D871" s="29">
        <v>1.0206133981237493E-2</v>
      </c>
      <c r="V871" s="23">
        <v>39321</v>
      </c>
      <c r="W871" s="22">
        <v>1803.03</v>
      </c>
    </row>
    <row r="872" spans="3:23">
      <c r="C872" s="28">
        <v>42478</v>
      </c>
      <c r="D872" s="29">
        <v>-2.0036040402573618E-2</v>
      </c>
      <c r="V872" s="23">
        <v>39322</v>
      </c>
      <c r="W872" s="22">
        <v>1829.31</v>
      </c>
    </row>
    <row r="873" spans="3:23">
      <c r="C873" s="28">
        <v>42479</v>
      </c>
      <c r="D873" s="29">
        <v>1.9757709306333529E-3</v>
      </c>
      <c r="V873" s="23">
        <v>39323</v>
      </c>
      <c r="W873" s="22">
        <v>1826.19</v>
      </c>
    </row>
    <row r="874" spans="3:23">
      <c r="C874" s="28">
        <v>42480</v>
      </c>
      <c r="D874" s="29">
        <v>-3.515560071115456E-3</v>
      </c>
      <c r="V874" s="23">
        <v>39324</v>
      </c>
      <c r="W874" s="22">
        <v>1841.7</v>
      </c>
    </row>
    <row r="875" spans="3:23">
      <c r="C875" s="28">
        <v>42481</v>
      </c>
      <c r="D875" s="29">
        <v>1.6978029411047764E-2</v>
      </c>
      <c r="V875" s="23">
        <v>39325</v>
      </c>
      <c r="W875" s="22">
        <v>1873.24</v>
      </c>
    </row>
    <row r="876" spans="3:23">
      <c r="C876" s="28">
        <v>42482</v>
      </c>
      <c r="D876" s="29">
        <v>-4.7786074985526304E-3</v>
      </c>
      <c r="V876" s="23">
        <v>39328</v>
      </c>
      <c r="W876" s="22">
        <v>1881.81</v>
      </c>
    </row>
    <row r="877" spans="3:23">
      <c r="C877" s="28">
        <v>42485</v>
      </c>
      <c r="D877" s="29">
        <v>4.670567692637251E-3</v>
      </c>
      <c r="V877" s="23">
        <v>39329</v>
      </c>
      <c r="W877" s="22">
        <v>1874.74</v>
      </c>
    </row>
    <row r="878" spans="3:23">
      <c r="C878" s="28">
        <v>42486</v>
      </c>
      <c r="D878" s="29">
        <v>-9.377761895544871E-3</v>
      </c>
      <c r="V878" s="23">
        <v>39330</v>
      </c>
      <c r="W878" s="22">
        <v>1865.59</v>
      </c>
    </row>
    <row r="879" spans="3:23">
      <c r="C879" s="28">
        <v>42487</v>
      </c>
      <c r="D879" s="29">
        <v>-4.4105768903673686E-4</v>
      </c>
      <c r="V879" s="23">
        <v>39331</v>
      </c>
      <c r="W879" s="22">
        <v>1888.81</v>
      </c>
    </row>
    <row r="880" spans="3:23">
      <c r="C880" s="28">
        <v>42488</v>
      </c>
      <c r="D880" s="29">
        <v>1.3931281215299863E-2</v>
      </c>
      <c r="V880" s="23">
        <v>39332</v>
      </c>
      <c r="W880" s="22">
        <v>1884.9</v>
      </c>
    </row>
    <row r="881" spans="3:23">
      <c r="C881" s="28">
        <v>42489</v>
      </c>
      <c r="D881" s="29">
        <v>-1.0045228343928285E-2</v>
      </c>
      <c r="V881" s="23">
        <v>39335</v>
      </c>
      <c r="W881" s="22">
        <v>1835.87</v>
      </c>
    </row>
    <row r="882" spans="3:23">
      <c r="C882" s="28">
        <v>42492</v>
      </c>
      <c r="D882" s="29">
        <v>2.9006166263382772E-3</v>
      </c>
      <c r="V882" s="23">
        <v>39336</v>
      </c>
      <c r="W882" s="22">
        <v>1847.36</v>
      </c>
    </row>
    <row r="883" spans="3:23">
      <c r="C883" s="28">
        <v>42493</v>
      </c>
      <c r="D883" s="29">
        <v>-6.9787665570657173E-3</v>
      </c>
      <c r="V883" s="23">
        <v>39337</v>
      </c>
      <c r="W883" s="22">
        <v>1813.52</v>
      </c>
    </row>
    <row r="884" spans="3:23">
      <c r="C884" s="28">
        <v>42494</v>
      </c>
      <c r="D884" s="29">
        <v>3.678433693812766E-3</v>
      </c>
      <c r="V884" s="23">
        <v>39338</v>
      </c>
      <c r="W884" s="22">
        <v>1848.02</v>
      </c>
    </row>
    <row r="885" spans="3:23">
      <c r="C885" s="28">
        <v>42495</v>
      </c>
      <c r="D885" s="29">
        <v>-7.078866663083875E-4</v>
      </c>
      <c r="V885" s="23">
        <v>39339</v>
      </c>
      <c r="W885" s="22">
        <v>1870.02</v>
      </c>
    </row>
    <row r="886" spans="3:23">
      <c r="C886" s="28">
        <v>42496</v>
      </c>
      <c r="D886" s="29">
        <v>-5.1851529655877939E-3</v>
      </c>
      <c r="V886" s="23">
        <v>39342</v>
      </c>
      <c r="W886" s="22">
        <v>1871.68</v>
      </c>
    </row>
    <row r="887" spans="3:23">
      <c r="C887" s="28">
        <v>42499</v>
      </c>
      <c r="D887" s="29">
        <v>1.0024138091388934E-3</v>
      </c>
      <c r="V887" s="23">
        <v>39343</v>
      </c>
      <c r="W887" s="22">
        <v>1838.61</v>
      </c>
    </row>
    <row r="888" spans="3:23">
      <c r="C888" s="28">
        <v>42500</v>
      </c>
      <c r="D888" s="29">
        <v>-5.557384294519103E-3</v>
      </c>
      <c r="V888" s="23">
        <v>39344</v>
      </c>
      <c r="W888" s="22">
        <v>1902.65</v>
      </c>
    </row>
    <row r="889" spans="3:23">
      <c r="C889" s="28">
        <v>42501</v>
      </c>
      <c r="D889" s="29">
        <v>2.1462399643316587E-3</v>
      </c>
      <c r="V889" s="23">
        <v>39345</v>
      </c>
      <c r="W889" s="22">
        <v>1908.97</v>
      </c>
    </row>
    <row r="890" spans="3:23">
      <c r="C890" s="28">
        <v>42502</v>
      </c>
      <c r="D890" s="29">
        <v>4.5995697124793667E-3</v>
      </c>
      <c r="V890" s="23">
        <v>39346</v>
      </c>
      <c r="W890" s="22">
        <v>1919.26</v>
      </c>
    </row>
    <row r="891" spans="3:23">
      <c r="C891" s="28">
        <v>42503</v>
      </c>
      <c r="D891" s="29">
        <v>-4.5546298099216004E-3</v>
      </c>
      <c r="V891" s="23">
        <v>39352</v>
      </c>
      <c r="W891" s="22">
        <v>1945.28</v>
      </c>
    </row>
    <row r="892" spans="3:23">
      <c r="C892" s="28">
        <v>42506</v>
      </c>
      <c r="D892" s="29">
        <v>-2.8446751596493589E-3</v>
      </c>
      <c r="V892" s="23">
        <v>39353</v>
      </c>
      <c r="W892" s="22">
        <v>1946.48</v>
      </c>
    </row>
    <row r="893" spans="3:23">
      <c r="C893" s="28">
        <v>42507</v>
      </c>
      <c r="D893" s="29">
        <v>6.3992114091282661E-3</v>
      </c>
      <c r="V893" s="23">
        <v>39356</v>
      </c>
      <c r="W893" s="22">
        <v>1962.67</v>
      </c>
    </row>
    <row r="894" spans="3:23">
      <c r="C894" s="28">
        <v>42508</v>
      </c>
      <c r="D894" s="29">
        <v>1.9615454953776437E-3</v>
      </c>
      <c r="V894" s="23">
        <v>39357</v>
      </c>
      <c r="W894" s="22">
        <v>2014.09</v>
      </c>
    </row>
    <row r="895" spans="3:23">
      <c r="C895" s="28">
        <v>42509</v>
      </c>
      <c r="D895" s="29">
        <v>-4.3828699045853799E-3</v>
      </c>
      <c r="V895" s="23">
        <v>39359</v>
      </c>
      <c r="W895" s="22">
        <v>2003.6</v>
      </c>
    </row>
    <row r="896" spans="3:23">
      <c r="C896" s="28">
        <v>42510</v>
      </c>
      <c r="D896" s="29">
        <v>-1.199550864494129E-3</v>
      </c>
      <c r="V896" s="23">
        <v>39360</v>
      </c>
      <c r="W896" s="22">
        <v>1996.03</v>
      </c>
    </row>
    <row r="897" spans="3:23">
      <c r="C897" s="28">
        <v>42513</v>
      </c>
      <c r="D897" s="29">
        <v>-4.9571571721804478E-5</v>
      </c>
      <c r="V897" s="23">
        <v>39363</v>
      </c>
      <c r="W897" s="22">
        <v>2012.82</v>
      </c>
    </row>
    <row r="898" spans="3:23">
      <c r="C898" s="28">
        <v>42514</v>
      </c>
      <c r="D898" s="29">
        <v>-6.7702766752845483E-3</v>
      </c>
      <c r="V898" s="23">
        <v>39364</v>
      </c>
      <c r="W898" s="22">
        <v>2014.13</v>
      </c>
    </row>
    <row r="899" spans="3:23">
      <c r="C899" s="28">
        <v>42515</v>
      </c>
      <c r="D899" s="29">
        <v>3.825029326363147E-4</v>
      </c>
      <c r="V899" s="23">
        <v>39365</v>
      </c>
      <c r="W899" s="22">
        <v>2041.12</v>
      </c>
    </row>
    <row r="900" spans="3:23">
      <c r="C900" s="28">
        <v>42516</v>
      </c>
      <c r="D900" s="29">
        <v>4.3225512601971425E-3</v>
      </c>
      <c r="V900" s="23">
        <v>39366</v>
      </c>
      <c r="W900" s="22">
        <v>2058.85</v>
      </c>
    </row>
    <row r="901" spans="3:23">
      <c r="C901" s="28">
        <v>42517</v>
      </c>
      <c r="D901" s="29">
        <v>4.0428382084589865E-4</v>
      </c>
      <c r="V901" s="23">
        <v>39367</v>
      </c>
      <c r="W901" s="22">
        <v>2026.44</v>
      </c>
    </row>
    <row r="902" spans="3:23">
      <c r="C902" s="28">
        <v>42520</v>
      </c>
      <c r="D902" s="29">
        <v>-5.2246487846579568E-3</v>
      </c>
      <c r="V902" s="23">
        <v>39370</v>
      </c>
      <c r="W902" s="22">
        <v>2035.39</v>
      </c>
    </row>
    <row r="903" spans="3:23">
      <c r="C903" s="28">
        <v>42521</v>
      </c>
      <c r="D903" s="29">
        <v>4.5324772099338368E-3</v>
      </c>
      <c r="V903" s="23">
        <v>39371</v>
      </c>
      <c r="W903" s="22">
        <v>2005.76</v>
      </c>
    </row>
    <row r="904" spans="3:23">
      <c r="C904" s="28">
        <v>42522</v>
      </c>
      <c r="D904" s="29">
        <v>-6.4390934906513782E-4</v>
      </c>
      <c r="V904" s="23">
        <v>39372</v>
      </c>
      <c r="W904" s="22">
        <v>1983.94</v>
      </c>
    </row>
    <row r="905" spans="3:23">
      <c r="C905" s="28">
        <v>42523</v>
      </c>
      <c r="D905" s="29">
        <v>1.6949497566519384E-2</v>
      </c>
      <c r="V905" s="23">
        <v>39373</v>
      </c>
      <c r="W905" s="22">
        <v>2005.09</v>
      </c>
    </row>
    <row r="906" spans="3:23">
      <c r="C906" s="28">
        <v>42524</v>
      </c>
      <c r="D906" s="29">
        <v>-9.5902532843970441E-3</v>
      </c>
      <c r="V906" s="23">
        <v>39374</v>
      </c>
      <c r="W906" s="22">
        <v>1970.1</v>
      </c>
    </row>
    <row r="907" spans="3:23">
      <c r="C907" s="28">
        <v>42527</v>
      </c>
      <c r="D907" s="29">
        <v>-1.5190077341925695E-3</v>
      </c>
      <c r="V907" s="23">
        <v>39377</v>
      </c>
      <c r="W907" s="22">
        <v>1903.81</v>
      </c>
    </row>
    <row r="908" spans="3:23">
      <c r="C908" s="28">
        <v>42528</v>
      </c>
      <c r="D908" s="29">
        <v>-1.0395536434645732E-3</v>
      </c>
      <c r="V908" s="23">
        <v>39378</v>
      </c>
      <c r="W908" s="22">
        <v>1947.98</v>
      </c>
    </row>
    <row r="909" spans="3:23">
      <c r="C909" s="28">
        <v>42529</v>
      </c>
      <c r="D909" s="29">
        <v>-5.4880809058208439E-3</v>
      </c>
      <c r="V909" s="23">
        <v>39379</v>
      </c>
      <c r="W909" s="22">
        <v>1933.36</v>
      </c>
    </row>
    <row r="910" spans="3:23">
      <c r="C910" s="28">
        <v>42530</v>
      </c>
      <c r="D910" s="29">
        <v>4.2427099647690043E-4</v>
      </c>
      <c r="V910" s="23">
        <v>39380</v>
      </c>
      <c r="W910" s="22">
        <v>1976.75</v>
      </c>
    </row>
    <row r="911" spans="3:23">
      <c r="C911" s="28">
        <v>42531</v>
      </c>
      <c r="D911" s="29">
        <v>-1.5792920826796868E-3</v>
      </c>
      <c r="V911" s="23">
        <v>39381</v>
      </c>
      <c r="W911" s="22">
        <v>2028.06</v>
      </c>
    </row>
    <row r="912" spans="3:23">
      <c r="C912" s="28">
        <v>42534</v>
      </c>
      <c r="D912" s="29">
        <v>-3.0419627238666234E-3</v>
      </c>
      <c r="V912" s="23">
        <v>39384</v>
      </c>
      <c r="W912" s="22">
        <v>2062.92</v>
      </c>
    </row>
    <row r="913" spans="3:23">
      <c r="C913" s="28">
        <v>42535</v>
      </c>
      <c r="D913" s="29">
        <v>3.4539120755566416E-3</v>
      </c>
      <c r="V913" s="23">
        <v>39385</v>
      </c>
      <c r="W913" s="22">
        <v>2052.37</v>
      </c>
    </row>
    <row r="914" spans="3:23">
      <c r="C914" s="28">
        <v>42536</v>
      </c>
      <c r="D914" s="29">
        <v>3.4221581120003476E-3</v>
      </c>
      <c r="V914" s="23">
        <v>39386</v>
      </c>
      <c r="W914" s="22">
        <v>2064.85</v>
      </c>
    </row>
    <row r="915" spans="3:23">
      <c r="C915" s="28">
        <v>42537</v>
      </c>
      <c r="D915" s="29">
        <v>-3.4561888792004917E-3</v>
      </c>
      <c r="V915" s="23">
        <v>39387</v>
      </c>
      <c r="W915" s="22">
        <v>2063.14</v>
      </c>
    </row>
    <row r="916" spans="3:23">
      <c r="C916" s="28">
        <v>42538</v>
      </c>
      <c r="D916" s="29">
        <v>-9.4163331997141361E-4</v>
      </c>
      <c r="V916" s="23">
        <v>39388</v>
      </c>
      <c r="W916" s="22">
        <v>2019.34</v>
      </c>
    </row>
    <row r="917" spans="3:23">
      <c r="C917" s="28">
        <v>42541</v>
      </c>
      <c r="D917" s="29">
        <v>6.584900824447645E-3</v>
      </c>
      <c r="V917" s="23">
        <v>39391</v>
      </c>
      <c r="W917" s="22">
        <v>2015.76</v>
      </c>
    </row>
    <row r="918" spans="3:23">
      <c r="C918" s="28">
        <v>42542</v>
      </c>
      <c r="D918" s="29">
        <v>5.4744408940682321E-4</v>
      </c>
      <c r="V918" s="23">
        <v>39392</v>
      </c>
      <c r="W918" s="22">
        <v>2054.2399999999998</v>
      </c>
    </row>
    <row r="919" spans="3:23">
      <c r="C919" s="28">
        <v>42543</v>
      </c>
      <c r="D919" s="29">
        <v>3.3197549098578581E-4</v>
      </c>
      <c r="V919" s="23">
        <v>39393</v>
      </c>
      <c r="W919" s="22">
        <v>2043.19</v>
      </c>
    </row>
    <row r="920" spans="3:23">
      <c r="C920" s="28">
        <v>42544</v>
      </c>
      <c r="D920" s="29">
        <v>8.7173562135272773E-4</v>
      </c>
      <c r="V920" s="23">
        <v>39394</v>
      </c>
      <c r="W920" s="22">
        <v>1979.56</v>
      </c>
    </row>
    <row r="921" spans="3:23">
      <c r="C921" s="28">
        <v>42545</v>
      </c>
      <c r="D921" s="29">
        <v>-1.9386032824695025E-4</v>
      </c>
      <c r="V921" s="23">
        <v>39395</v>
      </c>
      <c r="W921" s="22">
        <v>1990.47</v>
      </c>
    </row>
    <row r="922" spans="3:23">
      <c r="C922" s="28">
        <v>42548</v>
      </c>
      <c r="D922" s="29">
        <v>-4.8340177552160901E-4</v>
      </c>
      <c r="V922" s="23">
        <v>39398</v>
      </c>
      <c r="W922" s="22">
        <v>1923.42</v>
      </c>
    </row>
    <row r="923" spans="3:23">
      <c r="C923" s="28">
        <v>42549</v>
      </c>
      <c r="D923" s="29">
        <v>-2.6447430206657449E-3</v>
      </c>
      <c r="V923" s="23">
        <v>39399</v>
      </c>
      <c r="W923" s="22">
        <v>1932.89</v>
      </c>
    </row>
    <row r="924" spans="3:23">
      <c r="C924" s="28">
        <v>42550</v>
      </c>
      <c r="D924" s="29">
        <v>-4.6334533716607821E-3</v>
      </c>
      <c r="V924" s="23">
        <v>39400</v>
      </c>
      <c r="W924" s="22">
        <v>1972.58</v>
      </c>
    </row>
    <row r="925" spans="3:23">
      <c r="C925" s="28">
        <v>42551</v>
      </c>
      <c r="D925" s="29">
        <v>-3.0629886101072356E-3</v>
      </c>
      <c r="V925" s="23">
        <v>39401</v>
      </c>
      <c r="W925" s="22">
        <v>1947.74</v>
      </c>
    </row>
    <row r="926" spans="3:23">
      <c r="C926" s="28">
        <v>42552</v>
      </c>
      <c r="D926" s="29">
        <v>-5.0615971983845353E-6</v>
      </c>
      <c r="V926" s="23">
        <v>39402</v>
      </c>
      <c r="W926" s="22">
        <v>1926.2</v>
      </c>
    </row>
    <row r="927" spans="3:23">
      <c r="C927" s="28">
        <v>42556</v>
      </c>
      <c r="D927" s="29">
        <v>3.8420700442147022E-3</v>
      </c>
      <c r="V927" s="23">
        <v>39405</v>
      </c>
      <c r="W927" s="22">
        <v>1893.47</v>
      </c>
    </row>
    <row r="928" spans="3:23">
      <c r="C928" s="28">
        <v>42557</v>
      </c>
      <c r="D928" s="29">
        <v>-7.2913657604584022E-3</v>
      </c>
      <c r="V928" s="23">
        <v>39406</v>
      </c>
      <c r="W928" s="22">
        <v>1872.24</v>
      </c>
    </row>
    <row r="929" spans="3:23">
      <c r="C929" s="28">
        <v>42558</v>
      </c>
      <c r="D929" s="29">
        <v>-3.1183831113321624E-4</v>
      </c>
      <c r="V929" s="23">
        <v>39407</v>
      </c>
      <c r="W929" s="22">
        <v>1806.99</v>
      </c>
    </row>
    <row r="930" spans="3:23">
      <c r="C930" s="28">
        <v>42559</v>
      </c>
      <c r="D930" s="29">
        <v>-4.0346117904368215E-3</v>
      </c>
      <c r="V930" s="23">
        <v>39408</v>
      </c>
      <c r="W930" s="22">
        <v>1799.02</v>
      </c>
    </row>
    <row r="931" spans="3:23">
      <c r="C931" s="28">
        <v>42562</v>
      </c>
      <c r="D931" s="29">
        <v>8.1896792063287753E-3</v>
      </c>
      <c r="V931" s="23">
        <v>39409</v>
      </c>
      <c r="W931" s="22">
        <v>1772.88</v>
      </c>
    </row>
    <row r="932" spans="3:23">
      <c r="C932" s="28">
        <v>42563</v>
      </c>
      <c r="D932" s="29">
        <v>1.5360957429387952E-2</v>
      </c>
      <c r="V932" s="23">
        <v>39412</v>
      </c>
      <c r="W932" s="22">
        <v>1855.33</v>
      </c>
    </row>
    <row r="933" spans="3:23">
      <c r="C933" s="28">
        <v>42564</v>
      </c>
      <c r="D933" s="29">
        <v>1.0020984699608822E-2</v>
      </c>
      <c r="V933" s="23">
        <v>39413</v>
      </c>
      <c r="W933" s="22">
        <v>1859.79</v>
      </c>
    </row>
    <row r="934" spans="3:23">
      <c r="C934" s="28">
        <v>42565</v>
      </c>
      <c r="D934" s="29">
        <v>-2.0329663479423171E-3</v>
      </c>
      <c r="V934" s="23">
        <v>39414</v>
      </c>
      <c r="W934" s="22">
        <v>1834.69</v>
      </c>
    </row>
    <row r="935" spans="3:23">
      <c r="C935" s="28">
        <v>42566</v>
      </c>
      <c r="D935" s="29">
        <v>-3.3893478850020062E-4</v>
      </c>
      <c r="V935" s="23">
        <v>39415</v>
      </c>
      <c r="W935" s="22">
        <v>1877.56</v>
      </c>
    </row>
    <row r="936" spans="3:23">
      <c r="C936" s="28">
        <v>42569</v>
      </c>
      <c r="D936" s="29">
        <v>-1.5611500094925151E-3</v>
      </c>
      <c r="V936" s="23">
        <v>39416</v>
      </c>
      <c r="W936" s="22">
        <v>1906</v>
      </c>
    </row>
    <row r="937" spans="3:23">
      <c r="C937" s="28">
        <v>42570</v>
      </c>
      <c r="D937" s="29">
        <v>-4.1349385452965738E-3</v>
      </c>
      <c r="V937" s="23">
        <v>39419</v>
      </c>
      <c r="W937" s="22">
        <v>1902.43</v>
      </c>
    </row>
    <row r="938" spans="3:23">
      <c r="C938" s="28">
        <v>42571</v>
      </c>
      <c r="D938" s="29">
        <v>-1.3206179733676047E-3</v>
      </c>
      <c r="V938" s="23">
        <v>39420</v>
      </c>
      <c r="W938" s="22">
        <v>1917.83</v>
      </c>
    </row>
    <row r="939" spans="3:23">
      <c r="C939" s="28">
        <v>42572</v>
      </c>
      <c r="D939" s="29">
        <v>5.8553974366427636E-3</v>
      </c>
      <c r="V939" s="23">
        <v>39421</v>
      </c>
      <c r="W939" s="22">
        <v>1938.2</v>
      </c>
    </row>
    <row r="940" spans="3:23">
      <c r="C940" s="28">
        <v>42573</v>
      </c>
      <c r="D940" s="29">
        <v>-1.142237318764114E-3</v>
      </c>
      <c r="V940" s="23">
        <v>39422</v>
      </c>
      <c r="W940" s="22">
        <v>1953.17</v>
      </c>
    </row>
    <row r="941" spans="3:23">
      <c r="C941" s="28">
        <v>42576</v>
      </c>
      <c r="D941" s="29">
        <v>-1.85144746508971E-3</v>
      </c>
      <c r="V941" s="23">
        <v>39423</v>
      </c>
      <c r="W941" s="22">
        <v>1934.32</v>
      </c>
    </row>
    <row r="942" spans="3:23">
      <c r="C942" s="28">
        <v>42577</v>
      </c>
      <c r="D942" s="29">
        <v>6.4680652959344985E-3</v>
      </c>
      <c r="V942" s="23">
        <v>39426</v>
      </c>
      <c r="W942" s="22">
        <v>1906.42</v>
      </c>
    </row>
    <row r="943" spans="3:23">
      <c r="C943" s="28">
        <v>42578</v>
      </c>
      <c r="D943" s="29">
        <v>-4.630857555543608E-3</v>
      </c>
      <c r="V943" s="23">
        <v>39427</v>
      </c>
      <c r="W943" s="22">
        <v>1925.07</v>
      </c>
    </row>
    <row r="944" spans="3:23">
      <c r="C944" s="28">
        <v>42579</v>
      </c>
      <c r="D944" s="29">
        <v>2.3005657571635303E-3</v>
      </c>
      <c r="V944" s="23">
        <v>39428</v>
      </c>
      <c r="W944" s="22">
        <v>1927.45</v>
      </c>
    </row>
    <row r="945" spans="3:23">
      <c r="C945" s="28">
        <v>42580</v>
      </c>
      <c r="D945" s="29">
        <v>5.0559378998820542E-3</v>
      </c>
      <c r="V945" s="23">
        <v>39429</v>
      </c>
      <c r="W945" s="22">
        <v>1915.9</v>
      </c>
    </row>
    <row r="946" spans="3:23">
      <c r="C946" s="28">
        <v>42583</v>
      </c>
      <c r="D946" s="29">
        <v>6.0292536582176063E-3</v>
      </c>
      <c r="V946" s="23">
        <v>39430</v>
      </c>
      <c r="W946" s="22">
        <v>1895.05</v>
      </c>
    </row>
    <row r="947" spans="3:23">
      <c r="C947" s="28">
        <v>42584</v>
      </c>
      <c r="D947" s="29">
        <v>4.2783939299596728E-3</v>
      </c>
      <c r="V947" s="23">
        <v>39433</v>
      </c>
      <c r="W947" s="22">
        <v>1839.82</v>
      </c>
    </row>
    <row r="948" spans="3:23">
      <c r="C948" s="28">
        <v>42585</v>
      </c>
      <c r="D948" s="29">
        <v>2.6151653846626685E-3</v>
      </c>
      <c r="V948" s="23">
        <v>39434</v>
      </c>
      <c r="W948" s="22">
        <v>1861.47</v>
      </c>
    </row>
    <row r="949" spans="3:23">
      <c r="C949" s="28">
        <v>42586</v>
      </c>
      <c r="D949" s="29">
        <v>3.1674116923371557E-3</v>
      </c>
      <c r="V949" s="23">
        <v>39436</v>
      </c>
      <c r="W949" s="22">
        <v>1844.37</v>
      </c>
    </row>
    <row r="950" spans="3:23">
      <c r="C950" s="28">
        <v>42587</v>
      </c>
      <c r="D950" s="29">
        <v>-3.4121385731488234E-3</v>
      </c>
      <c r="V950" s="23">
        <v>39437</v>
      </c>
      <c r="W950" s="22">
        <v>1878.32</v>
      </c>
    </row>
    <row r="951" spans="3:23">
      <c r="C951" s="28">
        <v>42590</v>
      </c>
      <c r="D951" s="29">
        <v>7.8874247949698179E-3</v>
      </c>
      <c r="V951" s="23">
        <v>39440</v>
      </c>
      <c r="W951" s="22">
        <v>1919.47</v>
      </c>
    </row>
    <row r="952" spans="3:23">
      <c r="C952" s="28">
        <v>42591</v>
      </c>
      <c r="D952" s="29">
        <v>5.9706603392759277E-3</v>
      </c>
      <c r="V952" s="23">
        <v>39442</v>
      </c>
      <c r="W952" s="22">
        <v>1906.72</v>
      </c>
    </row>
    <row r="953" spans="3:23">
      <c r="C953" s="28">
        <v>42592</v>
      </c>
      <c r="D953" s="29">
        <v>2.9472618594225371E-3</v>
      </c>
      <c r="V953" s="23">
        <v>39443</v>
      </c>
      <c r="W953" s="22">
        <v>1908.62</v>
      </c>
    </row>
    <row r="954" spans="3:23">
      <c r="C954" s="28">
        <v>42593</v>
      </c>
      <c r="D954" s="29">
        <v>-1.3582118070684618E-3</v>
      </c>
      <c r="V954" s="23">
        <v>39444</v>
      </c>
      <c r="W954" s="22">
        <v>1897.13</v>
      </c>
    </row>
    <row r="955" spans="3:23">
      <c r="C955" s="28">
        <v>42594</v>
      </c>
      <c r="D955" s="29">
        <v>-5.1997304184886093E-4</v>
      </c>
      <c r="V955" s="23">
        <v>39449</v>
      </c>
      <c r="W955" s="22">
        <v>1853.45</v>
      </c>
    </row>
    <row r="956" spans="3:23">
      <c r="C956" s="28">
        <v>42597</v>
      </c>
      <c r="D956" s="29">
        <v>1.2111980152670704E-2</v>
      </c>
      <c r="V956" s="23">
        <v>39450</v>
      </c>
      <c r="W956" s="22">
        <v>1852.73</v>
      </c>
    </row>
    <row r="957" spans="3:23">
      <c r="C957" s="28">
        <v>42598</v>
      </c>
      <c r="D957" s="29">
        <v>2.3792183807631252E-3</v>
      </c>
      <c r="V957" s="23">
        <v>39451</v>
      </c>
      <c r="W957" s="22">
        <v>1863.9</v>
      </c>
    </row>
    <row r="958" spans="3:23">
      <c r="C958" s="28">
        <v>42599</v>
      </c>
      <c r="D958" s="29">
        <v>5.6320948033450327E-3</v>
      </c>
      <c r="V958" s="23">
        <v>39454</v>
      </c>
      <c r="W958" s="22">
        <v>1831.14</v>
      </c>
    </row>
    <row r="959" spans="3:23">
      <c r="C959" s="28">
        <v>42600</v>
      </c>
      <c r="D959" s="29">
        <v>-2.8016184705036366E-3</v>
      </c>
      <c r="V959" s="23">
        <v>39455</v>
      </c>
      <c r="W959" s="22">
        <v>1826.23</v>
      </c>
    </row>
    <row r="960" spans="3:23">
      <c r="C960" s="28">
        <v>42601</v>
      </c>
      <c r="D960" s="29">
        <v>0</v>
      </c>
      <c r="V960" s="23">
        <v>39456</v>
      </c>
      <c r="W960" s="22">
        <v>1844.47</v>
      </c>
    </row>
    <row r="961" spans="3:23">
      <c r="C961" s="28">
        <v>42604</v>
      </c>
      <c r="D961" s="29">
        <v>5.5635164711941053E-4</v>
      </c>
      <c r="V961" s="23">
        <v>39457</v>
      </c>
      <c r="W961" s="22">
        <v>1824.78</v>
      </c>
    </row>
    <row r="962" spans="3:23">
      <c r="C962" s="28">
        <v>42605</v>
      </c>
      <c r="D962" s="29">
        <v>-2.7862487587976977E-3</v>
      </c>
      <c r="V962" s="23">
        <v>39458</v>
      </c>
      <c r="W962" s="22">
        <v>1782.27</v>
      </c>
    </row>
    <row r="963" spans="3:23">
      <c r="C963" s="28">
        <v>42606</v>
      </c>
      <c r="D963" s="29">
        <v>3.3040425478263039E-3</v>
      </c>
      <c r="V963" s="23">
        <v>39461</v>
      </c>
      <c r="W963" s="22">
        <v>1765.88</v>
      </c>
    </row>
    <row r="964" spans="3:23">
      <c r="C964" s="28">
        <v>42607</v>
      </c>
      <c r="D964" s="29">
        <v>2.1935799434279393E-3</v>
      </c>
      <c r="V964" s="23">
        <v>39462</v>
      </c>
      <c r="W964" s="22">
        <v>1746.95</v>
      </c>
    </row>
    <row r="965" spans="3:23">
      <c r="C965" s="28">
        <v>42608</v>
      </c>
      <c r="D965" s="29">
        <v>-4.6973231643914336E-5</v>
      </c>
      <c r="V965" s="23">
        <v>39463</v>
      </c>
      <c r="W965" s="22">
        <v>1704.97</v>
      </c>
    </row>
    <row r="966" spans="3:23">
      <c r="C966" s="28">
        <v>42611</v>
      </c>
      <c r="D966" s="29">
        <v>1.4979974294539696E-3</v>
      </c>
      <c r="V966" s="23">
        <v>39464</v>
      </c>
      <c r="W966" s="22">
        <v>1723.55</v>
      </c>
    </row>
    <row r="967" spans="3:23">
      <c r="C967" s="28">
        <v>42612</v>
      </c>
      <c r="D967" s="29">
        <v>-1.6043780522436715E-4</v>
      </c>
      <c r="V967" s="23">
        <v>39465</v>
      </c>
      <c r="W967" s="22">
        <v>1734.72</v>
      </c>
    </row>
    <row r="968" spans="3:23">
      <c r="C968" s="28">
        <v>42613</v>
      </c>
      <c r="D968" s="29">
        <v>3.0116623707039528E-3</v>
      </c>
      <c r="V968" s="23">
        <v>39468</v>
      </c>
      <c r="W968" s="22">
        <v>1683.56</v>
      </c>
    </row>
    <row r="969" spans="3:23">
      <c r="C969" s="28">
        <v>42614</v>
      </c>
      <c r="D969" s="29">
        <v>2.4019284554312398E-3</v>
      </c>
      <c r="V969" s="23">
        <v>39469</v>
      </c>
      <c r="W969" s="22">
        <v>1609.02</v>
      </c>
    </row>
    <row r="970" spans="3:23">
      <c r="C970" s="28">
        <v>42618</v>
      </c>
      <c r="D970" s="29">
        <v>0</v>
      </c>
      <c r="V970" s="23">
        <v>39470</v>
      </c>
      <c r="W970" s="22">
        <v>1628.42</v>
      </c>
    </row>
    <row r="971" spans="3:23">
      <c r="C971" s="28">
        <v>42619</v>
      </c>
      <c r="D971" s="29">
        <v>-2.5012864154197077E-4</v>
      </c>
      <c r="V971" s="23">
        <v>39471</v>
      </c>
      <c r="W971" s="22">
        <v>1663</v>
      </c>
    </row>
    <row r="972" spans="3:23">
      <c r="C972" s="28">
        <v>42620</v>
      </c>
      <c r="D972" s="29">
        <v>1.6665250022460543E-3</v>
      </c>
      <c r="V972" s="23">
        <v>39472</v>
      </c>
      <c r="W972" s="22">
        <v>1692.41</v>
      </c>
    </row>
    <row r="973" spans="3:23">
      <c r="C973" s="28">
        <v>42621</v>
      </c>
      <c r="D973" s="29">
        <v>6.8246670540616887E-3</v>
      </c>
      <c r="V973" s="23">
        <v>39475</v>
      </c>
      <c r="W973" s="22">
        <v>1627.19</v>
      </c>
    </row>
    <row r="974" spans="3:23">
      <c r="C974" s="28">
        <v>42622</v>
      </c>
      <c r="D974" s="29">
        <v>5.803731601091178E-3</v>
      </c>
      <c r="V974" s="23">
        <v>39476</v>
      </c>
      <c r="W974" s="22">
        <v>1637.91</v>
      </c>
    </row>
    <row r="975" spans="3:23">
      <c r="C975" s="28">
        <v>42625</v>
      </c>
      <c r="D975" s="29">
        <v>-7.6939491560358069E-3</v>
      </c>
      <c r="V975" s="23">
        <v>39477</v>
      </c>
      <c r="W975" s="22">
        <v>1589.06</v>
      </c>
    </row>
    <row r="976" spans="3:23">
      <c r="C976" s="28">
        <v>42626</v>
      </c>
      <c r="D976" s="29">
        <v>-5.430326234554698E-4</v>
      </c>
      <c r="V976" s="23">
        <v>39478</v>
      </c>
      <c r="W976" s="22">
        <v>1624.68</v>
      </c>
    </row>
    <row r="977" spans="3:23">
      <c r="C977" s="28">
        <v>42627</v>
      </c>
      <c r="D977" s="29">
        <v>-1.154741176307124E-3</v>
      </c>
      <c r="V977" s="23">
        <v>39479</v>
      </c>
      <c r="W977" s="22">
        <v>1634.53</v>
      </c>
    </row>
    <row r="978" spans="3:23">
      <c r="C978" s="28">
        <v>42628</v>
      </c>
      <c r="D978" s="29">
        <v>-5.8515731377981241E-3</v>
      </c>
      <c r="V978" s="23">
        <v>39482</v>
      </c>
      <c r="W978" s="22">
        <v>1690.13</v>
      </c>
    </row>
    <row r="979" spans="3:23">
      <c r="C979" s="28">
        <v>42629</v>
      </c>
      <c r="D979" s="29">
        <v>4.9806522474876297E-3</v>
      </c>
      <c r="V979" s="23">
        <v>39483</v>
      </c>
      <c r="W979" s="22">
        <v>1696.57</v>
      </c>
    </row>
    <row r="980" spans="3:23">
      <c r="C980" s="28">
        <v>42632</v>
      </c>
      <c r="D980" s="29">
        <v>-1.3457325046552276E-3</v>
      </c>
      <c r="V980" s="23">
        <v>39489</v>
      </c>
      <c r="W980" s="22">
        <v>1640.67</v>
      </c>
    </row>
    <row r="981" spans="3:23">
      <c r="C981" s="28">
        <v>42633</v>
      </c>
      <c r="D981" s="29">
        <v>4.2122348669452921E-3</v>
      </c>
      <c r="V981" s="23">
        <v>39490</v>
      </c>
      <c r="W981" s="22">
        <v>1643.29</v>
      </c>
    </row>
    <row r="982" spans="3:23">
      <c r="C982" s="28">
        <v>42634</v>
      </c>
      <c r="D982" s="29">
        <v>5.7585088490572801E-3</v>
      </c>
      <c r="V982" s="23">
        <v>39491</v>
      </c>
      <c r="W982" s="22">
        <v>1631.78</v>
      </c>
    </row>
    <row r="983" spans="3:23">
      <c r="C983" s="28">
        <v>42635</v>
      </c>
      <c r="D983" s="29">
        <v>1.2664985369468306E-4</v>
      </c>
      <c r="V983" s="23">
        <v>39492</v>
      </c>
      <c r="W983" s="22">
        <v>1697.45</v>
      </c>
    </row>
    <row r="984" spans="3:23">
      <c r="C984" s="28">
        <v>42636</v>
      </c>
      <c r="D984" s="29">
        <v>-1.8972384023452752E-3</v>
      </c>
      <c r="V984" s="23">
        <v>39493</v>
      </c>
      <c r="W984" s="22">
        <v>1694.77</v>
      </c>
    </row>
    <row r="985" spans="3:23">
      <c r="C985" s="28">
        <v>42639</v>
      </c>
      <c r="D985" s="29">
        <v>-1.6014441553638783E-3</v>
      </c>
      <c r="V985" s="23">
        <v>39496</v>
      </c>
      <c r="W985" s="22">
        <v>1696.24</v>
      </c>
    </row>
    <row r="986" spans="3:23">
      <c r="C986" s="28">
        <v>42640</v>
      </c>
      <c r="D986" s="29">
        <v>-7.6449957831335855E-4</v>
      </c>
      <c r="V986" s="23">
        <v>39497</v>
      </c>
      <c r="W986" s="22">
        <v>1720.52</v>
      </c>
    </row>
    <row r="987" spans="3:23">
      <c r="C987" s="28">
        <v>42641</v>
      </c>
      <c r="D987" s="29">
        <v>-1.3628283976409822E-3</v>
      </c>
      <c r="V987" s="23">
        <v>39498</v>
      </c>
      <c r="W987" s="22">
        <v>1687.91</v>
      </c>
    </row>
    <row r="988" spans="3:23">
      <c r="C988" s="28">
        <v>42642</v>
      </c>
      <c r="D988" s="29">
        <v>3.6784345698448804E-3</v>
      </c>
      <c r="V988" s="23">
        <v>39499</v>
      </c>
      <c r="W988" s="22">
        <v>1704.36</v>
      </c>
    </row>
    <row r="989" spans="3:23">
      <c r="C989" s="28">
        <v>42643</v>
      </c>
      <c r="D989" s="29">
        <v>3.7670084153657371E-4</v>
      </c>
      <c r="V989" s="23">
        <v>39500</v>
      </c>
      <c r="W989" s="22">
        <v>1686.45</v>
      </c>
    </row>
    <row r="990" spans="3:23">
      <c r="C990" s="28">
        <v>42646</v>
      </c>
      <c r="D990" s="29">
        <v>-4.8643627309444722E-3</v>
      </c>
      <c r="V990" s="23">
        <v>39503</v>
      </c>
      <c r="W990" s="22">
        <v>1709.13</v>
      </c>
    </row>
    <row r="991" spans="3:23">
      <c r="C991" s="28">
        <v>42647</v>
      </c>
      <c r="D991" s="29">
        <v>-2.3695935527163906E-3</v>
      </c>
      <c r="V991" s="23">
        <v>39504</v>
      </c>
      <c r="W991" s="22">
        <v>1709.13</v>
      </c>
    </row>
    <row r="992" spans="3:23">
      <c r="C992" s="28">
        <v>42648</v>
      </c>
      <c r="D992" s="29">
        <v>3.6713782304753197E-3</v>
      </c>
      <c r="V992" s="23">
        <v>39505</v>
      </c>
      <c r="W992" s="22">
        <v>1720.89</v>
      </c>
    </row>
    <row r="993" spans="3:23">
      <c r="C993" s="28">
        <v>42649</v>
      </c>
      <c r="D993" s="29">
        <v>-1.2338007553879672E-3</v>
      </c>
      <c r="V993" s="23">
        <v>39506</v>
      </c>
      <c r="W993" s="22">
        <v>1736.17</v>
      </c>
    </row>
    <row r="994" spans="3:23">
      <c r="C994" s="28">
        <v>42650</v>
      </c>
      <c r="D994" s="29">
        <v>-2.0860751347724085E-4</v>
      </c>
      <c r="V994" s="23">
        <v>39507</v>
      </c>
      <c r="W994" s="22">
        <v>1711.62</v>
      </c>
    </row>
    <row r="995" spans="3:23">
      <c r="C995" s="28">
        <v>42653</v>
      </c>
      <c r="D995" s="29">
        <v>3.8743109537538911E-3</v>
      </c>
      <c r="V995" s="23">
        <v>39510</v>
      </c>
      <c r="W995" s="22">
        <v>1671.73</v>
      </c>
    </row>
    <row r="996" spans="3:23">
      <c r="C996" s="28">
        <v>42654</v>
      </c>
      <c r="D996" s="29">
        <v>-1.7253337288154068E-3</v>
      </c>
      <c r="V996" s="23">
        <v>39511</v>
      </c>
      <c r="W996" s="22">
        <v>1676.18</v>
      </c>
    </row>
    <row r="997" spans="3:23">
      <c r="C997" s="28">
        <v>42655</v>
      </c>
      <c r="D997" s="29">
        <v>-3.225889688670088E-3</v>
      </c>
      <c r="V997" s="23">
        <v>39512</v>
      </c>
      <c r="W997" s="22">
        <v>1677.1</v>
      </c>
    </row>
    <row r="998" spans="3:23">
      <c r="C998" s="28">
        <v>42656</v>
      </c>
      <c r="D998" s="29">
        <v>-5.2957934273908059E-3</v>
      </c>
      <c r="V998" s="23">
        <v>39513</v>
      </c>
      <c r="W998" s="22">
        <v>1697.44</v>
      </c>
    </row>
    <row r="999" spans="3:23">
      <c r="C999" s="28">
        <v>42657</v>
      </c>
      <c r="D999" s="29">
        <v>7.7012641041156894E-3</v>
      </c>
      <c r="V999" s="23">
        <v>39514</v>
      </c>
      <c r="W999" s="22">
        <v>1663.97</v>
      </c>
    </row>
    <row r="1000" spans="3:23">
      <c r="C1000" s="28">
        <v>42660</v>
      </c>
      <c r="D1000" s="29">
        <v>9.3652716481580124E-4</v>
      </c>
      <c r="V1000" s="23">
        <v>39517</v>
      </c>
      <c r="W1000" s="22">
        <v>1625.17</v>
      </c>
    </row>
    <row r="1001" spans="3:23">
      <c r="C1001" s="28">
        <v>42661</v>
      </c>
      <c r="D1001" s="29">
        <v>-6.3100658670869111E-3</v>
      </c>
      <c r="V1001" s="23">
        <v>39518</v>
      </c>
      <c r="W1001" s="22">
        <v>1641.48</v>
      </c>
    </row>
    <row r="1002" spans="3:23">
      <c r="C1002" s="28">
        <v>42662</v>
      </c>
      <c r="D1002" s="29">
        <v>4.2445856298522995E-4</v>
      </c>
      <c r="V1002" s="23">
        <v>39519</v>
      </c>
      <c r="W1002" s="22">
        <v>1658.83</v>
      </c>
    </row>
    <row r="1003" spans="3:23">
      <c r="C1003" s="28">
        <v>42663</v>
      </c>
      <c r="D1003" s="29">
        <v>-1.4367223444131927E-3</v>
      </c>
      <c r="V1003" s="23">
        <v>39520</v>
      </c>
      <c r="W1003" s="22">
        <v>1615.62</v>
      </c>
    </row>
    <row r="1004" spans="3:23">
      <c r="C1004" s="28">
        <v>42664</v>
      </c>
      <c r="D1004" s="29">
        <v>-2.4844369259108541E-3</v>
      </c>
      <c r="V1004" s="23">
        <v>39521</v>
      </c>
      <c r="W1004" s="22">
        <v>1600.26</v>
      </c>
    </row>
    <row r="1005" spans="3:23">
      <c r="C1005" s="28">
        <v>42667</v>
      </c>
      <c r="D1005" s="29">
        <v>-6.2135406620238273E-3</v>
      </c>
      <c r="V1005" s="23">
        <v>39524</v>
      </c>
      <c r="W1005" s="22">
        <v>1574.44</v>
      </c>
    </row>
    <row r="1006" spans="3:23">
      <c r="C1006" s="28">
        <v>42668</v>
      </c>
      <c r="D1006" s="29">
        <v>-1.3049224350688076E-3</v>
      </c>
      <c r="V1006" s="23">
        <v>39525</v>
      </c>
      <c r="W1006" s="22">
        <v>1588.75</v>
      </c>
    </row>
    <row r="1007" spans="3:23">
      <c r="C1007" s="28">
        <v>42669</v>
      </c>
      <c r="D1007" s="29">
        <v>1.0580177600937442E-2</v>
      </c>
      <c r="V1007" s="23">
        <v>39526</v>
      </c>
      <c r="W1007" s="22">
        <v>1622.23</v>
      </c>
    </row>
    <row r="1008" spans="3:23">
      <c r="C1008" s="28">
        <v>42670</v>
      </c>
      <c r="D1008" s="29">
        <v>1.1710176892393244E-2</v>
      </c>
      <c r="V1008" s="23">
        <v>39527</v>
      </c>
      <c r="W1008" s="22">
        <v>1623.39</v>
      </c>
    </row>
    <row r="1009" spans="3:23">
      <c r="C1009" s="28">
        <v>42671</v>
      </c>
      <c r="D1009" s="29">
        <v>-8.319356285668305E-3</v>
      </c>
      <c r="V1009" s="23">
        <v>39528</v>
      </c>
      <c r="W1009" s="22">
        <v>1645.69</v>
      </c>
    </row>
    <row r="1010" spans="3:23">
      <c r="C1010" s="28">
        <v>42674</v>
      </c>
      <c r="D1010" s="29">
        <v>4.9871995226352973E-3</v>
      </c>
      <c r="V1010" s="23">
        <v>39531</v>
      </c>
      <c r="W1010" s="22">
        <v>1655.3</v>
      </c>
    </row>
    <row r="1011" spans="3:23">
      <c r="C1011" s="28">
        <v>42675</v>
      </c>
      <c r="D1011" s="29">
        <v>-4.6704494105514853E-3</v>
      </c>
      <c r="V1011" s="23">
        <v>39532</v>
      </c>
      <c r="W1011" s="22">
        <v>1674.93</v>
      </c>
    </row>
    <row r="1012" spans="3:23">
      <c r="C1012" s="28">
        <v>42676</v>
      </c>
      <c r="D1012" s="29">
        <v>2.5531010787881972E-3</v>
      </c>
      <c r="V1012" s="23">
        <v>39533</v>
      </c>
      <c r="W1012" s="22">
        <v>1679.67</v>
      </c>
    </row>
    <row r="1013" spans="3:23">
      <c r="C1013" s="28">
        <v>42677</v>
      </c>
      <c r="D1013" s="29">
        <v>1.6745139892423524E-3</v>
      </c>
      <c r="V1013" s="23">
        <v>39534</v>
      </c>
      <c r="W1013" s="22">
        <v>1676.24</v>
      </c>
    </row>
    <row r="1014" spans="3:23">
      <c r="C1014" s="28">
        <v>42678</v>
      </c>
      <c r="D1014" s="29">
        <v>-8.2244950146947602E-4</v>
      </c>
      <c r="V1014" s="23">
        <v>39535</v>
      </c>
      <c r="W1014" s="22">
        <v>1701.83</v>
      </c>
    </row>
    <row r="1015" spans="3:23">
      <c r="C1015" s="28">
        <v>42681</v>
      </c>
      <c r="D1015" s="29">
        <v>-3.0957887439080492E-3</v>
      </c>
      <c r="V1015" s="23">
        <v>39538</v>
      </c>
      <c r="W1015" s="22">
        <v>1703.99</v>
      </c>
    </row>
    <row r="1016" spans="3:23">
      <c r="C1016" s="28">
        <v>42682</v>
      </c>
      <c r="D1016" s="29">
        <v>7.6962340236358499E-3</v>
      </c>
      <c r="V1016" s="23">
        <v>39539</v>
      </c>
      <c r="W1016" s="22">
        <v>1702.25</v>
      </c>
    </row>
    <row r="1017" spans="3:23">
      <c r="C1017" s="28">
        <v>42683</v>
      </c>
      <c r="D1017" s="29">
        <v>-1.6066228025097183E-2</v>
      </c>
      <c r="V1017" s="23">
        <v>39540</v>
      </c>
      <c r="W1017" s="22">
        <v>1742.19</v>
      </c>
    </row>
    <row r="1018" spans="3:23">
      <c r="C1018" s="28">
        <v>42684</v>
      </c>
      <c r="D1018" s="29">
        <v>2.0992513552456418E-2</v>
      </c>
      <c r="V1018" s="23">
        <v>39541</v>
      </c>
      <c r="W1018" s="22">
        <v>1763.63</v>
      </c>
    </row>
    <row r="1019" spans="3:23">
      <c r="C1019" s="28">
        <v>42685</v>
      </c>
      <c r="D1019" s="29">
        <v>2.3516703012808815E-3</v>
      </c>
      <c r="V1019" s="23">
        <v>39542</v>
      </c>
      <c r="W1019" s="22">
        <v>1766.49</v>
      </c>
    </row>
    <row r="1020" spans="3:23">
      <c r="C1020" s="28">
        <v>42688</v>
      </c>
      <c r="D1020" s="29">
        <v>-7.0602906830705614E-3</v>
      </c>
      <c r="V1020" s="23">
        <v>39545</v>
      </c>
      <c r="W1020" s="22">
        <v>1773.56</v>
      </c>
    </row>
    <row r="1021" spans="3:23">
      <c r="C1021" s="28">
        <v>42689</v>
      </c>
      <c r="D1021" s="29">
        <v>-5.3561311794076607E-3</v>
      </c>
      <c r="V1021" s="23">
        <v>39546</v>
      </c>
      <c r="W1021" s="22">
        <v>1754.71</v>
      </c>
    </row>
    <row r="1022" spans="3:23">
      <c r="C1022" s="28">
        <v>42690</v>
      </c>
      <c r="D1022" s="29">
        <v>0</v>
      </c>
      <c r="V1022" s="23">
        <v>39548</v>
      </c>
      <c r="W1022" s="22">
        <v>1764.64</v>
      </c>
    </row>
    <row r="1023" spans="3:23">
      <c r="C1023" s="28">
        <v>42691</v>
      </c>
      <c r="D1023" s="29">
        <v>0</v>
      </c>
      <c r="V1023" s="23">
        <v>39549</v>
      </c>
      <c r="W1023" s="22">
        <v>1779.71</v>
      </c>
    </row>
    <row r="1024" spans="3:23">
      <c r="C1024" s="28">
        <v>42692</v>
      </c>
      <c r="D1024" s="29">
        <v>0</v>
      </c>
      <c r="V1024" s="23">
        <v>39552</v>
      </c>
      <c r="W1024" s="22">
        <v>1746.71</v>
      </c>
    </row>
    <row r="1025" spans="3:23">
      <c r="C1025" s="28">
        <v>42695</v>
      </c>
      <c r="D1025" s="29">
        <v>0</v>
      </c>
      <c r="V1025" s="23">
        <v>39553</v>
      </c>
      <c r="W1025" s="22">
        <v>1742.17</v>
      </c>
    </row>
    <row r="1026" spans="3:23">
      <c r="C1026" s="28">
        <v>42696</v>
      </c>
      <c r="D1026" s="29">
        <v>0</v>
      </c>
      <c r="V1026" s="23">
        <v>39554</v>
      </c>
      <c r="W1026" s="22">
        <v>1758.56</v>
      </c>
    </row>
    <row r="1027" spans="3:23">
      <c r="C1027" s="28">
        <v>42697</v>
      </c>
      <c r="D1027" s="29">
        <v>0</v>
      </c>
      <c r="V1027" s="23">
        <v>39555</v>
      </c>
      <c r="W1027" s="22">
        <v>1768.67</v>
      </c>
    </row>
    <row r="1028" spans="3:23">
      <c r="C1028" s="28">
        <v>42698</v>
      </c>
      <c r="D1028" s="29">
        <v>0</v>
      </c>
      <c r="V1028" s="23">
        <v>39556</v>
      </c>
      <c r="W1028" s="22">
        <v>1771.9</v>
      </c>
    </row>
    <row r="1029" spans="3:23">
      <c r="C1029" s="28">
        <v>42699</v>
      </c>
      <c r="D1029" s="29">
        <v>8.6806005172111646E-3</v>
      </c>
      <c r="V1029" s="23">
        <v>39559</v>
      </c>
      <c r="W1029" s="22">
        <v>1800.48</v>
      </c>
    </row>
    <row r="1030" spans="3:23">
      <c r="C1030" s="28">
        <v>42702</v>
      </c>
      <c r="D1030" s="29">
        <v>2.6521983435876767E-3</v>
      </c>
      <c r="V1030" s="23">
        <v>39560</v>
      </c>
      <c r="W1030" s="22">
        <v>1787.49</v>
      </c>
    </row>
    <row r="1031" spans="3:23">
      <c r="C1031" s="28">
        <v>42703</v>
      </c>
      <c r="D1031" s="29">
        <v>-4.4583340977901798E-4</v>
      </c>
      <c r="V1031" s="23">
        <v>39561</v>
      </c>
      <c r="W1031" s="22">
        <v>1800.79</v>
      </c>
    </row>
    <row r="1032" spans="3:23">
      <c r="C1032" s="28">
        <v>42704</v>
      </c>
      <c r="D1032" s="29">
        <v>5.6426581861446206E-3</v>
      </c>
      <c r="V1032" s="23">
        <v>39562</v>
      </c>
      <c r="W1032" s="22">
        <v>1799.34</v>
      </c>
    </row>
    <row r="1033" spans="3:23">
      <c r="C1033" s="28">
        <v>42705</v>
      </c>
      <c r="D1033" s="29">
        <v>-6.8199730657772907E-4</v>
      </c>
      <c r="V1033" s="23">
        <v>39563</v>
      </c>
      <c r="W1033" s="22">
        <v>1824.68</v>
      </c>
    </row>
    <row r="1034" spans="3:23">
      <c r="C1034" s="28">
        <v>42706</v>
      </c>
      <c r="D1034" s="29">
        <v>1.8314787358753065E-3</v>
      </c>
      <c r="V1034" s="23">
        <v>39566</v>
      </c>
      <c r="W1034" s="22">
        <v>1823.17</v>
      </c>
    </row>
    <row r="1035" spans="3:23">
      <c r="C1035" s="28">
        <v>42709</v>
      </c>
      <c r="D1035" s="29">
        <v>-4.3671677928851281E-3</v>
      </c>
      <c r="V1035" s="23">
        <v>39567</v>
      </c>
      <c r="W1035" s="22">
        <v>1811.51</v>
      </c>
    </row>
    <row r="1036" spans="3:23">
      <c r="C1036" s="28">
        <v>42710</v>
      </c>
      <c r="D1036" s="29">
        <v>7.6152845296753634E-3</v>
      </c>
      <c r="V1036" s="23">
        <v>39568</v>
      </c>
      <c r="W1036" s="22">
        <v>1825.47</v>
      </c>
    </row>
    <row r="1037" spans="3:23">
      <c r="C1037" s="28">
        <v>42711</v>
      </c>
      <c r="D1037" s="29">
        <v>1.936956466465892E-2</v>
      </c>
      <c r="V1037" s="23">
        <v>39570</v>
      </c>
      <c r="W1037" s="22">
        <v>1848.27</v>
      </c>
    </row>
    <row r="1038" spans="3:23">
      <c r="C1038" s="28">
        <v>42712</v>
      </c>
      <c r="D1038" s="29">
        <v>1.7128135462456628E-2</v>
      </c>
      <c r="V1038" s="23">
        <v>39574</v>
      </c>
      <c r="W1038" s="22">
        <v>1859.06</v>
      </c>
    </row>
    <row r="1039" spans="3:23">
      <c r="C1039" s="28">
        <v>42713</v>
      </c>
      <c r="D1039" s="29">
        <v>-1.3595137795979944E-2</v>
      </c>
      <c r="V1039" s="23">
        <v>39575</v>
      </c>
      <c r="W1039" s="22">
        <v>1854.01</v>
      </c>
    </row>
    <row r="1040" spans="3:23">
      <c r="C1040" s="28">
        <v>42716</v>
      </c>
      <c r="D1040" s="29">
        <v>-8.274086531504507E-3</v>
      </c>
      <c r="V1040" s="23">
        <v>39576</v>
      </c>
      <c r="W1040" s="22">
        <v>1848</v>
      </c>
    </row>
    <row r="1041" spans="3:23">
      <c r="C1041" s="28">
        <v>42717</v>
      </c>
      <c r="D1041" s="29">
        <v>1.1671341323343231E-2</v>
      </c>
      <c r="V1041" s="23">
        <v>39577</v>
      </c>
      <c r="W1041" s="22">
        <v>1823.7</v>
      </c>
    </row>
    <row r="1042" spans="3:23">
      <c r="C1042" s="28">
        <v>42718</v>
      </c>
      <c r="D1042" s="29">
        <v>-1.5707851653217839E-2</v>
      </c>
      <c r="V1042" s="23">
        <v>39581</v>
      </c>
      <c r="W1042" s="22">
        <v>1842.8</v>
      </c>
    </row>
    <row r="1043" spans="3:23">
      <c r="C1043" s="28">
        <v>42719</v>
      </c>
      <c r="D1043" s="29">
        <v>-1.1568547503242916E-2</v>
      </c>
      <c r="V1043" s="23">
        <v>39582</v>
      </c>
      <c r="W1043" s="22">
        <v>1843.75</v>
      </c>
    </row>
    <row r="1044" spans="3:23">
      <c r="C1044" s="28">
        <v>42720</v>
      </c>
      <c r="D1044" s="29">
        <v>-7.8507044629243725E-3</v>
      </c>
      <c r="V1044" s="23">
        <v>39583</v>
      </c>
      <c r="W1044" s="22">
        <v>1885.71</v>
      </c>
    </row>
    <row r="1045" spans="3:23">
      <c r="C1045" s="28">
        <v>42723</v>
      </c>
      <c r="D1045" s="29">
        <v>-2.4502005835624089E-3</v>
      </c>
      <c r="V1045" s="23">
        <v>39584</v>
      </c>
      <c r="W1045" s="22">
        <v>1888.88</v>
      </c>
    </row>
    <row r="1046" spans="3:23">
      <c r="C1046" s="28">
        <v>42724</v>
      </c>
      <c r="D1046" s="29">
        <v>5.2950943704045709E-3</v>
      </c>
      <c r="V1046" s="23">
        <v>39587</v>
      </c>
      <c r="W1046" s="22">
        <v>1885.37</v>
      </c>
    </row>
    <row r="1047" spans="3:23">
      <c r="C1047" s="28">
        <v>42725</v>
      </c>
      <c r="D1047" s="29">
        <v>-5.5511464936160871E-3</v>
      </c>
      <c r="V1047" s="23">
        <v>39588</v>
      </c>
      <c r="W1047" s="22">
        <v>1873.15</v>
      </c>
    </row>
    <row r="1048" spans="3:23">
      <c r="C1048" s="28">
        <v>42726</v>
      </c>
      <c r="D1048" s="29">
        <v>-3.5665892953658076E-3</v>
      </c>
      <c r="V1048" s="23">
        <v>39589</v>
      </c>
      <c r="W1048" s="22">
        <v>1847.51</v>
      </c>
    </row>
    <row r="1049" spans="3:23">
      <c r="C1049" s="28">
        <v>42727</v>
      </c>
      <c r="D1049" s="29">
        <v>-4.217705417770258E-3</v>
      </c>
      <c r="V1049" s="23">
        <v>39590</v>
      </c>
      <c r="W1049" s="22">
        <v>1835.42</v>
      </c>
    </row>
    <row r="1050" spans="3:23">
      <c r="C1050" s="28">
        <v>42731</v>
      </c>
      <c r="D1050" s="29">
        <v>3.0025939424037015E-3</v>
      </c>
      <c r="V1050" s="23">
        <v>39591</v>
      </c>
      <c r="W1050" s="22">
        <v>1827.94</v>
      </c>
    </row>
    <row r="1051" spans="3:23">
      <c r="C1051" s="28">
        <v>42732</v>
      </c>
      <c r="D1051" s="29">
        <v>-1.1580079033991188E-2</v>
      </c>
      <c r="V1051" s="23">
        <v>39594</v>
      </c>
      <c r="W1051" s="22">
        <v>1800.58</v>
      </c>
    </row>
    <row r="1052" spans="3:23">
      <c r="C1052" s="28">
        <v>42733</v>
      </c>
      <c r="D1052" s="29">
        <v>8.9563789764786328E-4</v>
      </c>
      <c r="V1052" s="23">
        <v>39595</v>
      </c>
      <c r="W1052" s="22">
        <v>1825.23</v>
      </c>
    </row>
    <row r="1053" spans="3:23">
      <c r="C1053" s="28">
        <v>42734</v>
      </c>
      <c r="D1053" s="29">
        <v>1.3243127655937874E-2</v>
      </c>
      <c r="V1053" s="23">
        <v>39596</v>
      </c>
      <c r="W1053" s="22">
        <v>1805.64</v>
      </c>
    </row>
    <row r="1054" spans="3:23">
      <c r="C1054" s="28">
        <v>42738</v>
      </c>
      <c r="D1054" s="29">
        <v>-4.706195003838635E-3</v>
      </c>
      <c r="V1054" s="23">
        <v>39597</v>
      </c>
      <c r="W1054" s="22">
        <v>1841.22</v>
      </c>
    </row>
    <row r="1055" spans="3:23">
      <c r="C1055" s="28">
        <v>42739</v>
      </c>
      <c r="D1055" s="29">
        <v>6.3645850174551353E-3</v>
      </c>
      <c r="V1055" s="23">
        <v>39598</v>
      </c>
      <c r="W1055" s="22">
        <v>1852.02</v>
      </c>
    </row>
    <row r="1056" spans="3:23">
      <c r="C1056" s="28">
        <v>42740</v>
      </c>
      <c r="D1056" s="29">
        <v>1.8701334954974107E-2</v>
      </c>
      <c r="V1056" s="23">
        <v>39601</v>
      </c>
      <c r="W1056" s="22">
        <v>1847.53</v>
      </c>
    </row>
    <row r="1057" spans="3:23">
      <c r="C1057" s="28">
        <v>42741</v>
      </c>
      <c r="D1057" s="29">
        <v>-8.1092541977170595E-3</v>
      </c>
      <c r="V1057" s="23">
        <v>39602</v>
      </c>
      <c r="W1057" s="22">
        <v>1819.39</v>
      </c>
    </row>
    <row r="1058" spans="3:23">
      <c r="C1058" s="28">
        <v>42744</v>
      </c>
      <c r="D1058" s="29">
        <v>-4.8276101882624121E-3</v>
      </c>
      <c r="V1058" s="23">
        <v>39603</v>
      </c>
      <c r="W1058" s="22">
        <v>1833.81</v>
      </c>
    </row>
    <row r="1059" spans="3:23">
      <c r="C1059" s="28">
        <v>42745</v>
      </c>
      <c r="D1059" s="29">
        <v>2.1178033747240696E-3</v>
      </c>
      <c r="V1059" s="23">
        <v>39604</v>
      </c>
      <c r="W1059" s="22">
        <v>1832.31</v>
      </c>
    </row>
    <row r="1060" spans="3:23">
      <c r="C1060" s="28">
        <v>42746</v>
      </c>
      <c r="D1060" s="29">
        <v>2.0003807144302881E-2</v>
      </c>
      <c r="V1060" s="23">
        <v>39608</v>
      </c>
      <c r="W1060" s="22">
        <v>1808.96</v>
      </c>
    </row>
    <row r="1061" spans="3:23">
      <c r="C1061" s="28">
        <v>42747</v>
      </c>
      <c r="D1061" s="29">
        <v>3.3346430230682465E-3</v>
      </c>
      <c r="V1061" s="23">
        <v>39609</v>
      </c>
      <c r="W1061" s="22">
        <v>1774.38</v>
      </c>
    </row>
    <row r="1062" spans="3:23">
      <c r="C1062" s="28">
        <v>42751</v>
      </c>
      <c r="D1062" s="29">
        <v>5.1284368501590882E-4</v>
      </c>
      <c r="V1062" s="23">
        <v>39610</v>
      </c>
      <c r="W1062" s="22">
        <v>1781.67</v>
      </c>
    </row>
    <row r="1063" spans="3:23">
      <c r="C1063" s="28">
        <v>42752</v>
      </c>
      <c r="D1063" s="29">
        <v>1.0578972088498596E-2</v>
      </c>
      <c r="V1063" s="23">
        <v>39611</v>
      </c>
      <c r="W1063" s="22">
        <v>1739.36</v>
      </c>
    </row>
    <row r="1064" spans="3:23">
      <c r="C1064" s="28">
        <v>42753</v>
      </c>
      <c r="D1064" s="29">
        <v>-7.6546574398986549E-4</v>
      </c>
      <c r="V1064" s="23">
        <v>39612</v>
      </c>
      <c r="W1064" s="22">
        <v>1747.35</v>
      </c>
    </row>
    <row r="1065" spans="3:23">
      <c r="C1065" s="28">
        <v>42754</v>
      </c>
      <c r="D1065" s="29">
        <v>1.5084932840118883E-3</v>
      </c>
      <c r="V1065" s="23">
        <v>39615</v>
      </c>
      <c r="W1065" s="22">
        <v>1760.82</v>
      </c>
    </row>
    <row r="1066" spans="3:23">
      <c r="C1066" s="28">
        <v>42755</v>
      </c>
      <c r="D1066" s="29">
        <v>-2.546630415319032E-3</v>
      </c>
      <c r="V1066" s="23">
        <v>39616</v>
      </c>
      <c r="W1066" s="22">
        <v>1750.71</v>
      </c>
    </row>
    <row r="1067" spans="3:23">
      <c r="C1067" s="28">
        <v>42758</v>
      </c>
      <c r="D1067" s="29">
        <v>8.9715824219882591E-3</v>
      </c>
      <c r="V1067" s="23">
        <v>39617</v>
      </c>
      <c r="W1067" s="22">
        <v>1774.13</v>
      </c>
    </row>
    <row r="1068" spans="3:23">
      <c r="C1068" s="28">
        <v>42759</v>
      </c>
      <c r="D1068" s="29">
        <v>6.5844130935715783E-3</v>
      </c>
      <c r="V1068" s="23">
        <v>39618</v>
      </c>
      <c r="W1068" s="22">
        <v>1740.72</v>
      </c>
    </row>
    <row r="1069" spans="3:23">
      <c r="C1069" s="28">
        <v>42760</v>
      </c>
      <c r="D1069" s="29">
        <v>-5.0578303265742921E-3</v>
      </c>
      <c r="V1069" s="23">
        <v>39619</v>
      </c>
      <c r="W1069" s="22">
        <v>1731</v>
      </c>
    </row>
    <row r="1070" spans="3:23">
      <c r="C1070" s="28">
        <v>42761</v>
      </c>
      <c r="D1070" s="29">
        <v>0</v>
      </c>
      <c r="V1070" s="23">
        <v>39622</v>
      </c>
      <c r="W1070" s="22">
        <v>1715.59</v>
      </c>
    </row>
    <row r="1071" spans="3:23">
      <c r="C1071" s="28">
        <v>42762</v>
      </c>
      <c r="D1071" s="29">
        <v>5.3392879925983575E-3</v>
      </c>
      <c r="V1071" s="23">
        <v>39623</v>
      </c>
      <c r="W1071" s="22">
        <v>1710.84</v>
      </c>
    </row>
    <row r="1072" spans="3:23">
      <c r="C1072" s="28">
        <v>42765</v>
      </c>
      <c r="D1072" s="29">
        <v>2.8466868331328853E-3</v>
      </c>
      <c r="V1072" s="23">
        <v>39624</v>
      </c>
      <c r="W1072" s="22">
        <v>1717.79</v>
      </c>
    </row>
    <row r="1073" spans="3:23">
      <c r="C1073" s="28">
        <v>42766</v>
      </c>
      <c r="D1073" s="29">
        <v>-4.8451612001870265E-4</v>
      </c>
      <c r="V1073" s="23">
        <v>39625</v>
      </c>
      <c r="W1073" s="22">
        <v>1717.66</v>
      </c>
    </row>
    <row r="1074" spans="3:23">
      <c r="C1074" s="28">
        <v>42767</v>
      </c>
      <c r="D1074" s="29">
        <v>-2.3048339661423849E-3</v>
      </c>
      <c r="V1074" s="23">
        <v>39626</v>
      </c>
      <c r="W1074" s="22">
        <v>1684.45</v>
      </c>
    </row>
    <row r="1075" spans="3:23">
      <c r="C1075" s="28">
        <v>42768</v>
      </c>
      <c r="D1075" s="29">
        <v>5.2531222378270038E-4</v>
      </c>
      <c r="V1075" s="23">
        <v>39629</v>
      </c>
      <c r="W1075" s="22">
        <v>1674.92</v>
      </c>
    </row>
    <row r="1076" spans="3:23">
      <c r="C1076" s="28">
        <v>42769</v>
      </c>
      <c r="D1076" s="29">
        <v>2.164604371927565E-4</v>
      </c>
      <c r="V1076" s="23">
        <v>39630</v>
      </c>
      <c r="W1076" s="22">
        <v>1666.46</v>
      </c>
    </row>
    <row r="1077" spans="3:23">
      <c r="C1077" s="28">
        <v>42772</v>
      </c>
      <c r="D1077" s="29">
        <v>5.5202165589596057E-4</v>
      </c>
      <c r="V1077" s="23">
        <v>39631</v>
      </c>
      <c r="W1077" s="22">
        <v>1623.6</v>
      </c>
    </row>
    <row r="1078" spans="3:23">
      <c r="C1078" s="28">
        <v>42773</v>
      </c>
      <c r="D1078" s="29">
        <v>1.3170542874791115E-3</v>
      </c>
      <c r="V1078" s="23">
        <v>39632</v>
      </c>
      <c r="W1078" s="22">
        <v>1606.54</v>
      </c>
    </row>
    <row r="1079" spans="3:23">
      <c r="C1079" s="28">
        <v>42774</v>
      </c>
      <c r="D1079" s="29">
        <v>-2.1790332014151926E-3</v>
      </c>
      <c r="V1079" s="23">
        <v>39633</v>
      </c>
      <c r="W1079" s="22">
        <v>1577.94</v>
      </c>
    </row>
    <row r="1080" spans="3:23">
      <c r="C1080" s="28">
        <v>42775</v>
      </c>
      <c r="D1080" s="29">
        <v>2.5309832700273118E-3</v>
      </c>
      <c r="V1080" s="23">
        <v>39636</v>
      </c>
      <c r="W1080" s="22">
        <v>1579.72</v>
      </c>
    </row>
    <row r="1081" spans="3:23">
      <c r="C1081" s="28">
        <v>42776</v>
      </c>
      <c r="D1081" s="29">
        <v>2.8871127877643384E-3</v>
      </c>
      <c r="V1081" s="23">
        <v>39637</v>
      </c>
      <c r="W1081" s="22">
        <v>1533.47</v>
      </c>
    </row>
    <row r="1082" spans="3:23">
      <c r="C1082" s="28">
        <v>42779</v>
      </c>
      <c r="D1082" s="29">
        <v>-2.2425459328801094E-3</v>
      </c>
      <c r="V1082" s="23">
        <v>39638</v>
      </c>
      <c r="W1082" s="22">
        <v>1519.38</v>
      </c>
    </row>
    <row r="1083" spans="3:23">
      <c r="C1083" s="28">
        <v>42780</v>
      </c>
      <c r="D1083" s="29">
        <v>-5.6131319588387379E-3</v>
      </c>
      <c r="V1083" s="23">
        <v>39639</v>
      </c>
      <c r="W1083" s="22">
        <v>1537.43</v>
      </c>
    </row>
    <row r="1084" spans="3:23">
      <c r="C1084" s="28">
        <v>42781</v>
      </c>
      <c r="D1084" s="29">
        <v>-3.3900413860554215E-4</v>
      </c>
      <c r="V1084" s="23">
        <v>39640</v>
      </c>
      <c r="W1084" s="22">
        <v>1567.51</v>
      </c>
    </row>
    <row r="1085" spans="3:23">
      <c r="C1085" s="28">
        <v>42782</v>
      </c>
      <c r="D1085" s="29">
        <v>2.2141356110938031E-3</v>
      </c>
      <c r="V1085" s="23">
        <v>39643</v>
      </c>
      <c r="W1085" s="22">
        <v>1558.62</v>
      </c>
    </row>
    <row r="1086" spans="3:23">
      <c r="C1086" s="28">
        <v>42783</v>
      </c>
      <c r="D1086" s="29">
        <v>0</v>
      </c>
      <c r="V1086" s="23">
        <v>39644</v>
      </c>
      <c r="W1086" s="22">
        <v>1509.33</v>
      </c>
    </row>
    <row r="1087" spans="3:23">
      <c r="C1087" s="28">
        <v>42786</v>
      </c>
      <c r="D1087" s="29">
        <v>4.0914731853189537E-3</v>
      </c>
      <c r="V1087" s="23">
        <v>39645</v>
      </c>
      <c r="W1087" s="22">
        <v>1507.4</v>
      </c>
    </row>
    <row r="1088" spans="3:23">
      <c r="C1088" s="28">
        <v>42787</v>
      </c>
      <c r="D1088" s="29">
        <v>4.93847425173381E-3</v>
      </c>
      <c r="V1088" s="23">
        <v>39646</v>
      </c>
      <c r="W1088" s="22">
        <v>1525.56</v>
      </c>
    </row>
    <row r="1089" spans="3:23">
      <c r="C1089" s="28">
        <v>42788</v>
      </c>
      <c r="D1089" s="29">
        <v>-1.4794149254647483E-3</v>
      </c>
      <c r="V1089" s="23">
        <v>39647</v>
      </c>
      <c r="W1089" s="22">
        <v>1509.99</v>
      </c>
    </row>
    <row r="1090" spans="3:23">
      <c r="C1090" s="28">
        <v>42789</v>
      </c>
      <c r="D1090" s="29">
        <v>1.6705974376008201E-4</v>
      </c>
      <c r="V1090" s="23">
        <v>39650</v>
      </c>
      <c r="W1090" s="22">
        <v>1562.92</v>
      </c>
    </row>
    <row r="1091" spans="3:23">
      <c r="C1091" s="28">
        <v>42790</v>
      </c>
      <c r="D1091" s="29">
        <v>3.7485504119391115E-3</v>
      </c>
      <c r="V1091" s="23">
        <v>39651</v>
      </c>
      <c r="W1091" s="22">
        <v>1561.23</v>
      </c>
    </row>
    <row r="1092" spans="3:23">
      <c r="C1092" s="28">
        <v>42793</v>
      </c>
      <c r="D1092" s="29">
        <v>-9.0157338988176954E-3</v>
      </c>
      <c r="V1092" s="23">
        <v>39652</v>
      </c>
      <c r="W1092" s="22">
        <v>1591.76</v>
      </c>
    </row>
    <row r="1093" spans="3:23">
      <c r="C1093" s="28">
        <v>42794</v>
      </c>
      <c r="D1093" s="29">
        <v>2.9845738024043849E-4</v>
      </c>
      <c r="V1093" s="23">
        <v>39653</v>
      </c>
      <c r="W1093" s="22">
        <v>1626.14</v>
      </c>
    </row>
    <row r="1094" spans="3:23">
      <c r="C1094" s="28">
        <v>42795</v>
      </c>
      <c r="D1094" s="29">
        <v>-3.7117400817982382E-3</v>
      </c>
      <c r="V1094" s="23">
        <v>39654</v>
      </c>
      <c r="W1094" s="22">
        <v>1597.93</v>
      </c>
    </row>
    <row r="1095" spans="3:23">
      <c r="C1095" s="28">
        <v>42796</v>
      </c>
      <c r="D1095" s="29">
        <v>-4.0751470335661545E-3</v>
      </c>
      <c r="V1095" s="23">
        <v>39657</v>
      </c>
      <c r="W1095" s="22">
        <v>1598.29</v>
      </c>
    </row>
    <row r="1096" spans="3:23">
      <c r="C1096" s="28">
        <v>42797</v>
      </c>
      <c r="D1096" s="29">
        <v>-1.5093831855381335E-3</v>
      </c>
      <c r="V1096" s="23">
        <v>39658</v>
      </c>
      <c r="W1096" s="22">
        <v>1567.2</v>
      </c>
    </row>
    <row r="1097" spans="3:23">
      <c r="C1097" s="28">
        <v>42800</v>
      </c>
      <c r="D1097" s="29">
        <v>-3.0828974492985738E-3</v>
      </c>
      <c r="V1097" s="23">
        <v>39659</v>
      </c>
      <c r="W1097" s="22">
        <v>1577.7</v>
      </c>
    </row>
    <row r="1098" spans="3:23">
      <c r="C1098" s="28">
        <v>42801</v>
      </c>
      <c r="D1098" s="29">
        <v>3.643329926846438E-3</v>
      </c>
      <c r="V1098" s="23">
        <v>39660</v>
      </c>
      <c r="W1098" s="22">
        <v>1594.67</v>
      </c>
    </row>
    <row r="1099" spans="3:23">
      <c r="C1099" s="28">
        <v>42802</v>
      </c>
      <c r="D1099" s="29">
        <v>-7.0254380991636035E-4</v>
      </c>
      <c r="V1099" s="23">
        <v>39661</v>
      </c>
      <c r="W1099" s="22">
        <v>1573.77</v>
      </c>
    </row>
    <row r="1100" spans="3:23">
      <c r="C1100" s="28">
        <v>42803</v>
      </c>
      <c r="D1100" s="29">
        <v>-1.4920910083013326E-2</v>
      </c>
      <c r="V1100" s="23">
        <v>39664</v>
      </c>
      <c r="W1100" s="22">
        <v>1543.05</v>
      </c>
    </row>
    <row r="1101" spans="3:23">
      <c r="C1101" s="28">
        <v>42804</v>
      </c>
      <c r="D1101" s="29">
        <v>7.6703537667469606E-3</v>
      </c>
      <c r="V1101" s="23">
        <v>39665</v>
      </c>
      <c r="W1101" s="22">
        <v>1535.54</v>
      </c>
    </row>
    <row r="1102" spans="3:23">
      <c r="C1102" s="28">
        <v>42807</v>
      </c>
      <c r="D1102" s="29">
        <v>1.2799198489892593E-2</v>
      </c>
      <c r="V1102" s="23">
        <v>39666</v>
      </c>
      <c r="W1102" s="22">
        <v>1578.71</v>
      </c>
    </row>
    <row r="1103" spans="3:23">
      <c r="C1103" s="28">
        <v>42808</v>
      </c>
      <c r="D1103" s="29">
        <v>-8.4447832075353123E-4</v>
      </c>
      <c r="V1103" s="23">
        <v>39667</v>
      </c>
      <c r="W1103" s="22">
        <v>1564</v>
      </c>
    </row>
    <row r="1104" spans="3:23">
      <c r="C1104" s="28">
        <v>42809</v>
      </c>
      <c r="D1104" s="29">
        <v>5.2520717753125725E-3</v>
      </c>
      <c r="V1104" s="23">
        <v>39668</v>
      </c>
      <c r="W1104" s="22">
        <v>1568.72</v>
      </c>
    </row>
    <row r="1105" spans="3:23">
      <c r="C1105" s="28">
        <v>42810</v>
      </c>
      <c r="D1105" s="29">
        <v>8.543071387404684E-3</v>
      </c>
      <c r="V1105" s="23">
        <v>39671</v>
      </c>
      <c r="W1105" s="22">
        <v>1581.09</v>
      </c>
    </row>
    <row r="1106" spans="3:23">
      <c r="C1106" s="28">
        <v>42811</v>
      </c>
      <c r="D1106" s="29">
        <v>3.9918367877623383E-3</v>
      </c>
      <c r="V1106" s="23">
        <v>39672</v>
      </c>
      <c r="W1106" s="22">
        <v>1577.12</v>
      </c>
    </row>
    <row r="1107" spans="3:23">
      <c r="C1107" s="28">
        <v>42814</v>
      </c>
      <c r="D1107" s="29">
        <v>1.068926222737456E-2</v>
      </c>
      <c r="V1107" s="23">
        <v>39673</v>
      </c>
      <c r="W1107" s="22">
        <v>1562.72</v>
      </c>
    </row>
    <row r="1108" spans="3:23">
      <c r="C1108" s="28">
        <v>42815</v>
      </c>
      <c r="D1108" s="29">
        <v>-2.3981694717902646E-4</v>
      </c>
      <c r="V1108" s="23">
        <v>39674</v>
      </c>
      <c r="W1108" s="22">
        <v>1572.19</v>
      </c>
    </row>
    <row r="1109" spans="3:23">
      <c r="C1109" s="28">
        <v>42816</v>
      </c>
      <c r="D1109" s="29">
        <v>-1.2301415434848629E-4</v>
      </c>
      <c r="V1109" s="23">
        <v>39678</v>
      </c>
      <c r="W1109" s="22">
        <v>1567.71</v>
      </c>
    </row>
    <row r="1110" spans="3:23">
      <c r="C1110" s="28">
        <v>42817</v>
      </c>
      <c r="D1110" s="29">
        <v>1.8781788897196993E-3</v>
      </c>
      <c r="V1110" s="23">
        <v>39679</v>
      </c>
      <c r="W1110" s="22">
        <v>1541.41</v>
      </c>
    </row>
    <row r="1111" spans="3:23">
      <c r="C1111" s="28">
        <v>42818</v>
      </c>
      <c r="D1111" s="29">
        <v>-2.1876983861897505E-4</v>
      </c>
      <c r="V1111" s="23">
        <v>39680</v>
      </c>
      <c r="W1111" s="22">
        <v>1540.71</v>
      </c>
    </row>
    <row r="1112" spans="3:23">
      <c r="C1112" s="28">
        <v>42821</v>
      </c>
      <c r="D1112" s="29">
        <v>-6.0586041203820017E-3</v>
      </c>
      <c r="V1112" s="23">
        <v>39681</v>
      </c>
      <c r="W1112" s="22">
        <v>1512.59</v>
      </c>
    </row>
    <row r="1113" spans="3:23">
      <c r="C1113" s="28">
        <v>42822</v>
      </c>
      <c r="D1113" s="29">
        <v>-1.5593274357378743E-3</v>
      </c>
      <c r="V1113" s="23">
        <v>39682</v>
      </c>
      <c r="W1113" s="22">
        <v>1496.91</v>
      </c>
    </row>
    <row r="1114" spans="3:23">
      <c r="C1114" s="28">
        <v>42823</v>
      </c>
      <c r="D1114" s="29">
        <v>5.0136350866653945E-4</v>
      </c>
      <c r="V1114" s="23">
        <v>39685</v>
      </c>
      <c r="W1114" s="22">
        <v>1502.11</v>
      </c>
    </row>
    <row r="1115" spans="3:23">
      <c r="C1115" s="28">
        <v>42824</v>
      </c>
      <c r="D1115" s="29">
        <v>-5.0669534813691224E-3</v>
      </c>
      <c r="V1115" s="23">
        <v>39686</v>
      </c>
      <c r="W1115" s="22">
        <v>1490.25</v>
      </c>
    </row>
    <row r="1116" spans="3:23">
      <c r="C1116" s="28">
        <v>42825</v>
      </c>
      <c r="D1116" s="29">
        <v>-2.3126350301387977E-3</v>
      </c>
      <c r="V1116" s="23">
        <v>39687</v>
      </c>
      <c r="W1116" s="22">
        <v>1493.92</v>
      </c>
    </row>
    <row r="1117" spans="3:23">
      <c r="C1117" s="28">
        <v>42828</v>
      </c>
      <c r="D1117" s="29">
        <v>3.3783659748949368E-3</v>
      </c>
      <c r="V1117" s="23">
        <v>39688</v>
      </c>
      <c r="W1117" s="22">
        <v>1474.15</v>
      </c>
    </row>
    <row r="1118" spans="3:23">
      <c r="C1118" s="28">
        <v>42829</v>
      </c>
      <c r="D1118" s="29">
        <v>-7.6277926694833928E-3</v>
      </c>
      <c r="V1118" s="23">
        <v>39689</v>
      </c>
      <c r="W1118" s="22">
        <v>1474.24</v>
      </c>
    </row>
    <row r="1119" spans="3:23">
      <c r="C1119" s="28">
        <v>42830</v>
      </c>
      <c r="D1119" s="29">
        <v>1.1022751767716506E-2</v>
      </c>
      <c r="V1119" s="23">
        <v>39692</v>
      </c>
      <c r="W1119" s="22">
        <v>1414.43</v>
      </c>
    </row>
    <row r="1120" spans="3:23">
      <c r="C1120" s="28">
        <v>42831</v>
      </c>
      <c r="D1120" s="29">
        <v>-2.8412502031493992E-3</v>
      </c>
      <c r="V1120" s="23">
        <v>39693</v>
      </c>
      <c r="W1120" s="22">
        <v>1407.14</v>
      </c>
    </row>
    <row r="1121" spans="3:23">
      <c r="C1121" s="28">
        <v>42832</v>
      </c>
      <c r="D1121" s="29">
        <v>5.4931978048342565E-3</v>
      </c>
      <c r="V1121" s="23">
        <v>39694</v>
      </c>
      <c r="W1121" s="22">
        <v>1426.89</v>
      </c>
    </row>
    <row r="1122" spans="3:23">
      <c r="C1122" s="28">
        <v>42835</v>
      </c>
      <c r="D1122" s="29">
        <v>-2.4530360339425346E-3</v>
      </c>
      <c r="V1122" s="23">
        <v>39695</v>
      </c>
      <c r="W1122" s="22">
        <v>1426.43</v>
      </c>
    </row>
    <row r="1123" spans="3:23">
      <c r="C1123" s="28">
        <v>42836</v>
      </c>
      <c r="D1123" s="29">
        <v>5.9819077905668046E-3</v>
      </c>
      <c r="V1123" s="23">
        <v>39696</v>
      </c>
      <c r="W1123" s="22">
        <v>1404.38</v>
      </c>
    </row>
    <row r="1124" spans="3:23">
      <c r="C1124" s="28">
        <v>42837</v>
      </c>
      <c r="D1124" s="29">
        <v>-7.9930976173657377E-3</v>
      </c>
      <c r="V1124" s="23">
        <v>39699</v>
      </c>
      <c r="W1124" s="22">
        <v>1476.65</v>
      </c>
    </row>
    <row r="1125" spans="3:23">
      <c r="C1125" s="28">
        <v>42838</v>
      </c>
      <c r="D1125" s="29">
        <v>7.6945608059534698E-4</v>
      </c>
      <c r="V1125" s="23">
        <v>39700</v>
      </c>
      <c r="W1125" s="22">
        <v>1454.5</v>
      </c>
    </row>
    <row r="1126" spans="3:23">
      <c r="C1126" s="28">
        <v>42842</v>
      </c>
      <c r="D1126" s="29">
        <v>-5.5469601346785939E-3</v>
      </c>
      <c r="V1126" s="23">
        <v>39701</v>
      </c>
      <c r="W1126" s="22">
        <v>1464.98</v>
      </c>
    </row>
    <row r="1127" spans="3:23">
      <c r="C1127" s="28">
        <v>42843</v>
      </c>
      <c r="D1127" s="29">
        <v>6.8850001917008952E-3</v>
      </c>
      <c r="V1127" s="23">
        <v>39702</v>
      </c>
      <c r="W1127" s="22">
        <v>1443.24</v>
      </c>
    </row>
    <row r="1128" spans="3:23">
      <c r="C1128" s="28">
        <v>42844</v>
      </c>
      <c r="D1128" s="29">
        <v>4.6435140948741446E-3</v>
      </c>
      <c r="V1128" s="23">
        <v>39703</v>
      </c>
      <c r="W1128" s="22">
        <v>1477.92</v>
      </c>
    </row>
    <row r="1129" spans="3:23">
      <c r="C1129" s="28">
        <v>42845</v>
      </c>
      <c r="D1129" s="29">
        <v>5.3187933197560598E-3</v>
      </c>
      <c r="V1129" s="23">
        <v>39707</v>
      </c>
      <c r="W1129" s="22">
        <v>1387.75</v>
      </c>
    </row>
    <row r="1130" spans="3:23">
      <c r="C1130" s="28">
        <v>42846</v>
      </c>
      <c r="D1130" s="29">
        <v>2.7162123089273637E-3</v>
      </c>
      <c r="V1130" s="23">
        <v>39708</v>
      </c>
      <c r="W1130" s="22">
        <v>1425.26</v>
      </c>
    </row>
    <row r="1131" spans="3:23">
      <c r="C1131" s="28">
        <v>42849</v>
      </c>
      <c r="D1131" s="29">
        <v>-2.7847174751651155E-4</v>
      </c>
      <c r="V1131" s="23">
        <v>39709</v>
      </c>
      <c r="W1131" s="22">
        <v>1392.42</v>
      </c>
    </row>
    <row r="1132" spans="3:23">
      <c r="C1132" s="28">
        <v>42850</v>
      </c>
      <c r="D1132" s="29">
        <v>1.7280337645145239E-3</v>
      </c>
      <c r="V1132" s="23">
        <v>39710</v>
      </c>
      <c r="W1132" s="22">
        <v>1455.78</v>
      </c>
    </row>
    <row r="1133" spans="3:23">
      <c r="C1133" s="28">
        <v>42851</v>
      </c>
      <c r="D1133" s="29">
        <v>1.1295716390225111E-3</v>
      </c>
      <c r="V1133" s="23">
        <v>39713</v>
      </c>
      <c r="W1133" s="22">
        <v>1460.34</v>
      </c>
    </row>
    <row r="1134" spans="3:23">
      <c r="C1134" s="28">
        <v>42852</v>
      </c>
      <c r="D1134" s="29">
        <v>4.7926359443601453E-4</v>
      </c>
      <c r="V1134" s="23">
        <v>39714</v>
      </c>
      <c r="W1134" s="22">
        <v>1481.37</v>
      </c>
    </row>
    <row r="1135" spans="3:23">
      <c r="C1135" s="28">
        <v>42853</v>
      </c>
      <c r="D1135" s="29">
        <v>2.7466398813904761E-4</v>
      </c>
      <c r="V1135" s="23">
        <v>39715</v>
      </c>
      <c r="W1135" s="22">
        <v>1495.98</v>
      </c>
    </row>
    <row r="1136" spans="3:23">
      <c r="C1136" s="28">
        <v>42856</v>
      </c>
      <c r="D1136" s="29">
        <v>2.4785431944809098E-3</v>
      </c>
      <c r="V1136" s="23">
        <v>39716</v>
      </c>
      <c r="W1136" s="22">
        <v>1501.63</v>
      </c>
    </row>
    <row r="1137" spans="3:23">
      <c r="C1137" s="28">
        <v>42857</v>
      </c>
      <c r="D1137" s="29">
        <v>-7.2061526059020919E-3</v>
      </c>
      <c r="V1137" s="23">
        <v>39717</v>
      </c>
      <c r="W1137" s="22">
        <v>1476.33</v>
      </c>
    </row>
    <row r="1138" spans="3:23">
      <c r="C1138" s="28">
        <v>42858</v>
      </c>
      <c r="D1138" s="29">
        <v>-4.4810517748280028E-3</v>
      </c>
      <c r="V1138" s="23">
        <v>39720</v>
      </c>
      <c r="W1138" s="22">
        <v>1456.36</v>
      </c>
    </row>
    <row r="1139" spans="3:23">
      <c r="C1139" s="28">
        <v>42859</v>
      </c>
      <c r="D1139" s="29">
        <v>-6.4508795183174658E-3</v>
      </c>
      <c r="V1139" s="23">
        <v>39721</v>
      </c>
      <c r="W1139" s="22">
        <v>1448.06</v>
      </c>
    </row>
    <row r="1140" spans="3:23">
      <c r="C1140" s="28">
        <v>42860</v>
      </c>
      <c r="D1140" s="29">
        <v>1.1644695744724278E-3</v>
      </c>
      <c r="V1140" s="23">
        <v>39722</v>
      </c>
      <c r="W1140" s="22">
        <v>1439.67</v>
      </c>
    </row>
    <row r="1141" spans="3:23">
      <c r="V1141" s="23">
        <v>39723</v>
      </c>
      <c r="W1141" s="22">
        <v>1419.65</v>
      </c>
    </row>
    <row r="1142" spans="3:23">
      <c r="V1142" s="23">
        <v>39727</v>
      </c>
      <c r="W1142" s="22">
        <v>1358.75</v>
      </c>
    </row>
    <row r="1143" spans="3:23">
      <c r="V1143" s="23">
        <v>39728</v>
      </c>
      <c r="W1143" s="22">
        <v>1366.1</v>
      </c>
    </row>
    <row r="1144" spans="3:23">
      <c r="V1144" s="23">
        <v>39729</v>
      </c>
      <c r="W1144" s="22">
        <v>1286.69</v>
      </c>
    </row>
    <row r="1145" spans="3:23">
      <c r="V1145" s="23">
        <v>39730</v>
      </c>
      <c r="W1145" s="22">
        <v>1294.8900000000001</v>
      </c>
    </row>
    <row r="1146" spans="3:23">
      <c r="V1146" s="23">
        <v>39731</v>
      </c>
      <c r="W1146" s="22">
        <v>1241.47</v>
      </c>
    </row>
    <row r="1147" spans="3:23">
      <c r="V1147" s="23">
        <v>39734</v>
      </c>
      <c r="W1147" s="22">
        <v>1288.53</v>
      </c>
    </row>
    <row r="1148" spans="3:23">
      <c r="V1148" s="23">
        <v>39735</v>
      </c>
      <c r="W1148" s="22">
        <v>1367.69</v>
      </c>
    </row>
    <row r="1149" spans="3:23">
      <c r="V1149" s="23">
        <v>39736</v>
      </c>
      <c r="W1149" s="22">
        <v>1340.28</v>
      </c>
    </row>
    <row r="1150" spans="3:23">
      <c r="V1150" s="23">
        <v>39737</v>
      </c>
      <c r="W1150" s="22">
        <v>1213.78</v>
      </c>
    </row>
    <row r="1151" spans="3:23">
      <c r="V1151" s="23">
        <v>39738</v>
      </c>
      <c r="W1151" s="22">
        <v>1180.67</v>
      </c>
    </row>
    <row r="1152" spans="3:23">
      <c r="V1152" s="23">
        <v>39741</v>
      </c>
      <c r="W1152" s="22">
        <v>1207.6300000000001</v>
      </c>
    </row>
    <row r="1153" spans="22:23">
      <c r="V1153" s="23">
        <v>39742</v>
      </c>
      <c r="W1153" s="22">
        <v>1196.0999999999999</v>
      </c>
    </row>
    <row r="1154" spans="22:23">
      <c r="V1154" s="23">
        <v>39743</v>
      </c>
      <c r="W1154" s="22">
        <v>1134.5899999999999</v>
      </c>
    </row>
    <row r="1155" spans="22:23">
      <c r="V1155" s="23">
        <v>39744</v>
      </c>
      <c r="W1155" s="22">
        <v>1049.71</v>
      </c>
    </row>
    <row r="1156" spans="22:23">
      <c r="V1156" s="23">
        <v>39745</v>
      </c>
      <c r="W1156" s="22">
        <v>938.75</v>
      </c>
    </row>
    <row r="1157" spans="22:23">
      <c r="V1157" s="23">
        <v>39748</v>
      </c>
      <c r="W1157" s="22">
        <v>946.45</v>
      </c>
    </row>
    <row r="1158" spans="22:23">
      <c r="V1158" s="23">
        <v>39749</v>
      </c>
      <c r="W1158" s="22">
        <v>999.16</v>
      </c>
    </row>
    <row r="1159" spans="22:23">
      <c r="V1159" s="23">
        <v>39750</v>
      </c>
      <c r="W1159" s="22">
        <v>968.97</v>
      </c>
    </row>
    <row r="1160" spans="22:23">
      <c r="V1160" s="23">
        <v>39751</v>
      </c>
      <c r="W1160" s="22">
        <v>1084.72</v>
      </c>
    </row>
    <row r="1161" spans="22:23">
      <c r="V1161" s="23">
        <v>39752</v>
      </c>
      <c r="W1161" s="22">
        <v>1113.06</v>
      </c>
    </row>
    <row r="1162" spans="22:23">
      <c r="V1162" s="23">
        <v>39755</v>
      </c>
      <c r="W1162" s="22">
        <v>1129.08</v>
      </c>
    </row>
    <row r="1163" spans="22:23">
      <c r="V1163" s="23">
        <v>39756</v>
      </c>
      <c r="W1163" s="22">
        <v>1153.3499999999999</v>
      </c>
    </row>
    <row r="1164" spans="22:23">
      <c r="V1164" s="23">
        <v>39757</v>
      </c>
      <c r="W1164" s="22">
        <v>1181.5</v>
      </c>
    </row>
    <row r="1165" spans="22:23">
      <c r="V1165" s="23">
        <v>39758</v>
      </c>
      <c r="W1165" s="22">
        <v>1092.22</v>
      </c>
    </row>
    <row r="1166" spans="22:23">
      <c r="V1166" s="23">
        <v>39759</v>
      </c>
      <c r="W1166" s="22">
        <v>1134.49</v>
      </c>
    </row>
    <row r="1167" spans="22:23">
      <c r="V1167" s="23">
        <v>39762</v>
      </c>
      <c r="W1167" s="22">
        <v>1152.46</v>
      </c>
    </row>
    <row r="1168" spans="22:23">
      <c r="V1168" s="23">
        <v>39763</v>
      </c>
      <c r="W1168" s="22">
        <v>1128.73</v>
      </c>
    </row>
    <row r="1169" spans="22:23">
      <c r="V1169" s="23">
        <v>39764</v>
      </c>
      <c r="W1169" s="22">
        <v>1123.8599999999999</v>
      </c>
    </row>
    <row r="1170" spans="22:23">
      <c r="V1170" s="23">
        <v>39765</v>
      </c>
      <c r="W1170" s="22">
        <v>1088.44</v>
      </c>
    </row>
    <row r="1171" spans="22:23">
      <c r="V1171" s="23">
        <v>39766</v>
      </c>
      <c r="W1171" s="22">
        <v>1088.26</v>
      </c>
    </row>
    <row r="1172" spans="22:23">
      <c r="V1172" s="23">
        <v>39769</v>
      </c>
      <c r="W1172" s="22">
        <v>1078.32</v>
      </c>
    </row>
    <row r="1173" spans="22:23">
      <c r="V1173" s="23">
        <v>39770</v>
      </c>
      <c r="W1173" s="22">
        <v>1036.1600000000001</v>
      </c>
    </row>
    <row r="1174" spans="22:23">
      <c r="V1174" s="23">
        <v>39771</v>
      </c>
      <c r="W1174" s="22">
        <v>1016.82</v>
      </c>
    </row>
    <row r="1175" spans="22:23">
      <c r="V1175" s="23">
        <v>39772</v>
      </c>
      <c r="W1175" s="22">
        <v>948.69</v>
      </c>
    </row>
    <row r="1176" spans="22:23">
      <c r="V1176" s="23">
        <v>39773</v>
      </c>
      <c r="W1176" s="22">
        <v>1003.73</v>
      </c>
    </row>
    <row r="1177" spans="22:23">
      <c r="V1177" s="23">
        <v>39776</v>
      </c>
      <c r="W1177" s="22">
        <v>970.14</v>
      </c>
    </row>
    <row r="1178" spans="22:23">
      <c r="V1178" s="23">
        <v>39777</v>
      </c>
      <c r="W1178" s="22">
        <v>983.32</v>
      </c>
    </row>
    <row r="1179" spans="22:23">
      <c r="V1179" s="23">
        <v>39778</v>
      </c>
      <c r="W1179" s="22">
        <v>1029.78</v>
      </c>
    </row>
    <row r="1180" spans="22:23">
      <c r="V1180" s="23">
        <v>39779</v>
      </c>
      <c r="W1180" s="22">
        <v>1063.48</v>
      </c>
    </row>
    <row r="1181" spans="22:23">
      <c r="V1181" s="23">
        <v>39780</v>
      </c>
      <c r="W1181" s="22">
        <v>1076.07</v>
      </c>
    </row>
    <row r="1182" spans="22:23">
      <c r="V1182" s="23">
        <v>39783</v>
      </c>
      <c r="W1182" s="22">
        <v>1058.6199999999999</v>
      </c>
    </row>
    <row r="1183" spans="22:23">
      <c r="V1183" s="23">
        <v>39784</v>
      </c>
      <c r="W1183" s="22">
        <v>1023.2</v>
      </c>
    </row>
    <row r="1184" spans="22:23">
      <c r="V1184" s="23">
        <v>39785</v>
      </c>
      <c r="W1184" s="22">
        <v>1022.67</v>
      </c>
    </row>
    <row r="1185" spans="22:23">
      <c r="V1185" s="23">
        <v>39786</v>
      </c>
      <c r="W1185" s="22">
        <v>1006.54</v>
      </c>
    </row>
    <row r="1186" spans="22:23">
      <c r="V1186" s="23">
        <v>39787</v>
      </c>
      <c r="W1186" s="22">
        <v>1028.1300000000001</v>
      </c>
    </row>
    <row r="1187" spans="22:23">
      <c r="V1187" s="23">
        <v>39790</v>
      </c>
      <c r="W1187" s="22">
        <v>1105.05</v>
      </c>
    </row>
    <row r="1188" spans="22:23">
      <c r="V1188" s="23">
        <v>39791</v>
      </c>
      <c r="W1188" s="22">
        <v>1105.8399999999999</v>
      </c>
    </row>
    <row r="1189" spans="22:23">
      <c r="V1189" s="23">
        <v>39792</v>
      </c>
      <c r="W1189" s="22">
        <v>1145.8699999999999</v>
      </c>
    </row>
    <row r="1190" spans="22:23">
      <c r="V1190" s="23">
        <v>39793</v>
      </c>
      <c r="W1190" s="22">
        <v>1154.43</v>
      </c>
    </row>
    <row r="1191" spans="22:23">
      <c r="V1191" s="23">
        <v>39794</v>
      </c>
      <c r="W1191" s="22">
        <v>1103.82</v>
      </c>
    </row>
    <row r="1192" spans="22:23">
      <c r="V1192" s="23">
        <v>39797</v>
      </c>
      <c r="W1192" s="22">
        <v>1158.19</v>
      </c>
    </row>
    <row r="1193" spans="22:23">
      <c r="V1193" s="23">
        <v>39798</v>
      </c>
      <c r="W1193" s="22">
        <v>1161.56</v>
      </c>
    </row>
    <row r="1194" spans="22:23">
      <c r="V1194" s="23">
        <v>39799</v>
      </c>
      <c r="W1194" s="22">
        <v>1169.75</v>
      </c>
    </row>
    <row r="1195" spans="22:23">
      <c r="V1195" s="23">
        <v>39800</v>
      </c>
      <c r="W1195" s="22">
        <v>1175.9100000000001</v>
      </c>
    </row>
    <row r="1196" spans="22:23">
      <c r="V1196" s="23">
        <v>39801</v>
      </c>
      <c r="W1196" s="22">
        <v>1180.97</v>
      </c>
    </row>
    <row r="1197" spans="22:23">
      <c r="V1197" s="23">
        <v>39804</v>
      </c>
      <c r="W1197" s="22">
        <v>1179.6099999999999</v>
      </c>
    </row>
    <row r="1198" spans="22:23">
      <c r="V1198" s="23">
        <v>39805</v>
      </c>
      <c r="W1198" s="22">
        <v>1144.31</v>
      </c>
    </row>
    <row r="1199" spans="22:23">
      <c r="V1199" s="23">
        <v>39806</v>
      </c>
      <c r="W1199" s="22">
        <v>1128.51</v>
      </c>
    </row>
    <row r="1200" spans="22:23">
      <c r="V1200" s="23">
        <v>39808</v>
      </c>
      <c r="W1200" s="22">
        <v>1117.8599999999999</v>
      </c>
    </row>
    <row r="1201" spans="22:23">
      <c r="V1201" s="23">
        <v>39811</v>
      </c>
      <c r="W1201" s="22">
        <v>1117.5899999999999</v>
      </c>
    </row>
    <row r="1202" spans="22:23">
      <c r="V1202" s="23">
        <v>39812</v>
      </c>
      <c r="W1202" s="22">
        <v>1124.47</v>
      </c>
    </row>
    <row r="1203" spans="22:23">
      <c r="V1203" s="23">
        <v>39815</v>
      </c>
      <c r="W1203" s="22">
        <v>1157.4000000000001</v>
      </c>
    </row>
    <row r="1204" spans="22:23">
      <c r="V1204" s="23">
        <v>39818</v>
      </c>
      <c r="W1204" s="22">
        <v>1173.57</v>
      </c>
    </row>
    <row r="1205" spans="22:23">
      <c r="V1205" s="23">
        <v>39819</v>
      </c>
      <c r="W1205" s="22">
        <v>1194.28</v>
      </c>
    </row>
    <row r="1206" spans="22:23">
      <c r="V1206" s="23">
        <v>39820</v>
      </c>
      <c r="W1206" s="22">
        <v>1228.17</v>
      </c>
    </row>
    <row r="1207" spans="22:23">
      <c r="V1207" s="23">
        <v>39821</v>
      </c>
      <c r="W1207" s="22">
        <v>1205.7</v>
      </c>
    </row>
    <row r="1208" spans="22:23">
      <c r="V1208" s="23">
        <v>39822</v>
      </c>
      <c r="W1208" s="22">
        <v>1180.96</v>
      </c>
    </row>
    <row r="1209" spans="22:23">
      <c r="V1209" s="23">
        <v>39825</v>
      </c>
      <c r="W1209" s="22">
        <v>1156.75</v>
      </c>
    </row>
    <row r="1210" spans="22:23">
      <c r="V1210" s="23">
        <v>39826</v>
      </c>
      <c r="W1210" s="22">
        <v>1167.71</v>
      </c>
    </row>
    <row r="1211" spans="22:23">
      <c r="V1211" s="23">
        <v>39827</v>
      </c>
      <c r="W1211" s="22">
        <v>1182.68</v>
      </c>
    </row>
    <row r="1212" spans="22:23">
      <c r="V1212" s="23">
        <v>39828</v>
      </c>
      <c r="W1212" s="22">
        <v>1111.3399999999999</v>
      </c>
    </row>
    <row r="1213" spans="22:23">
      <c r="V1213" s="23">
        <v>39829</v>
      </c>
      <c r="W1213" s="22">
        <v>1135.2</v>
      </c>
    </row>
    <row r="1214" spans="22:23">
      <c r="V1214" s="23">
        <v>39832</v>
      </c>
      <c r="W1214" s="22">
        <v>1150.6500000000001</v>
      </c>
    </row>
    <row r="1215" spans="22:23">
      <c r="V1215" s="23">
        <v>39833</v>
      </c>
      <c r="W1215" s="22">
        <v>1126.81</v>
      </c>
    </row>
    <row r="1216" spans="22:23">
      <c r="V1216" s="23">
        <v>39834</v>
      </c>
      <c r="W1216" s="22">
        <v>1103.6099999999999</v>
      </c>
    </row>
    <row r="1217" spans="22:23">
      <c r="V1217" s="23">
        <v>39835</v>
      </c>
      <c r="W1217" s="22">
        <v>1116.23</v>
      </c>
    </row>
    <row r="1218" spans="22:23">
      <c r="V1218" s="23">
        <v>39836</v>
      </c>
      <c r="W1218" s="22">
        <v>1093.4000000000001</v>
      </c>
    </row>
    <row r="1219" spans="22:23">
      <c r="V1219" s="23">
        <v>39841</v>
      </c>
      <c r="W1219" s="22">
        <v>1157.98</v>
      </c>
    </row>
    <row r="1220" spans="22:23">
      <c r="V1220" s="23">
        <v>39842</v>
      </c>
      <c r="W1220" s="22">
        <v>1166.56</v>
      </c>
    </row>
    <row r="1221" spans="22:23">
      <c r="V1221" s="23">
        <v>39843</v>
      </c>
      <c r="W1221" s="22">
        <v>1162.1099999999999</v>
      </c>
    </row>
    <row r="1222" spans="22:23">
      <c r="V1222" s="23">
        <v>39846</v>
      </c>
      <c r="W1222" s="22">
        <v>1146.95</v>
      </c>
    </row>
    <row r="1223" spans="22:23">
      <c r="V1223" s="23">
        <v>39847</v>
      </c>
      <c r="W1223" s="22">
        <v>1163.2</v>
      </c>
    </row>
    <row r="1224" spans="22:23">
      <c r="V1224" s="23">
        <v>39848</v>
      </c>
      <c r="W1224" s="22">
        <v>1195.3699999999999</v>
      </c>
    </row>
    <row r="1225" spans="22:23">
      <c r="V1225" s="23">
        <v>39849</v>
      </c>
      <c r="W1225" s="22">
        <v>1177.8800000000001</v>
      </c>
    </row>
    <row r="1226" spans="22:23">
      <c r="V1226" s="23">
        <v>39850</v>
      </c>
      <c r="W1226" s="22">
        <v>1210.26</v>
      </c>
    </row>
    <row r="1227" spans="22:23">
      <c r="V1227" s="23">
        <v>39853</v>
      </c>
      <c r="W1227" s="22">
        <v>1202.69</v>
      </c>
    </row>
    <row r="1228" spans="22:23">
      <c r="V1228" s="23">
        <v>39854</v>
      </c>
      <c r="W1228" s="22">
        <v>1198.8699999999999</v>
      </c>
    </row>
    <row r="1229" spans="22:23">
      <c r="V1229" s="23">
        <v>39855</v>
      </c>
      <c r="W1229" s="22">
        <v>1190.18</v>
      </c>
    </row>
    <row r="1230" spans="22:23">
      <c r="V1230" s="23">
        <v>39856</v>
      </c>
      <c r="W1230" s="22">
        <v>1179.8399999999999</v>
      </c>
    </row>
    <row r="1231" spans="22:23">
      <c r="V1231" s="23">
        <v>39857</v>
      </c>
      <c r="W1231" s="22">
        <v>1192.44</v>
      </c>
    </row>
    <row r="1232" spans="22:23">
      <c r="V1232" s="23">
        <v>39860</v>
      </c>
      <c r="W1232" s="22">
        <v>1175.47</v>
      </c>
    </row>
    <row r="1233" spans="22:23">
      <c r="V1233" s="23">
        <v>39861</v>
      </c>
      <c r="W1233" s="22">
        <v>1127.19</v>
      </c>
    </row>
    <row r="1234" spans="22:23">
      <c r="V1234" s="23">
        <v>39862</v>
      </c>
      <c r="W1234" s="22">
        <v>1113.19</v>
      </c>
    </row>
    <row r="1235" spans="22:23">
      <c r="V1235" s="23">
        <v>39863</v>
      </c>
      <c r="W1235" s="22">
        <v>1107.0999999999999</v>
      </c>
    </row>
    <row r="1236" spans="22:23">
      <c r="V1236" s="23">
        <v>39864</v>
      </c>
      <c r="W1236" s="22">
        <v>1065.95</v>
      </c>
    </row>
    <row r="1237" spans="22:23">
      <c r="V1237" s="23">
        <v>39867</v>
      </c>
      <c r="W1237" s="22">
        <v>1099.55</v>
      </c>
    </row>
    <row r="1238" spans="22:23">
      <c r="V1238" s="23">
        <v>39868</v>
      </c>
      <c r="W1238" s="22">
        <v>1063.8800000000001</v>
      </c>
    </row>
    <row r="1239" spans="22:23">
      <c r="V1239" s="23">
        <v>39869</v>
      </c>
      <c r="W1239" s="22">
        <v>1067.08</v>
      </c>
    </row>
    <row r="1240" spans="22:23">
      <c r="V1240" s="23">
        <v>39870</v>
      </c>
      <c r="W1240" s="22">
        <v>1054.79</v>
      </c>
    </row>
    <row r="1241" spans="22:23">
      <c r="V1241" s="23">
        <v>39871</v>
      </c>
      <c r="W1241" s="22">
        <v>1063.03</v>
      </c>
    </row>
    <row r="1242" spans="22:23">
      <c r="V1242" s="23">
        <v>39874</v>
      </c>
      <c r="W1242" s="22">
        <v>1018.81</v>
      </c>
    </row>
    <row r="1243" spans="22:23">
      <c r="V1243" s="23">
        <v>39875</v>
      </c>
      <c r="W1243" s="22">
        <v>1025.57</v>
      </c>
    </row>
    <row r="1244" spans="22:23">
      <c r="V1244" s="23">
        <v>39876</v>
      </c>
      <c r="W1244" s="22">
        <v>1059.26</v>
      </c>
    </row>
    <row r="1245" spans="22:23">
      <c r="V1245" s="23">
        <v>39877</v>
      </c>
      <c r="W1245" s="22">
        <v>1058.18</v>
      </c>
    </row>
    <row r="1246" spans="22:23">
      <c r="V1246" s="23">
        <v>39878</v>
      </c>
      <c r="W1246" s="22">
        <v>1055.03</v>
      </c>
    </row>
    <row r="1247" spans="22:23">
      <c r="V1247" s="23">
        <v>39881</v>
      </c>
      <c r="W1247" s="22">
        <v>1071.73</v>
      </c>
    </row>
    <row r="1248" spans="22:23">
      <c r="V1248" s="23">
        <v>39882</v>
      </c>
      <c r="W1248" s="22">
        <v>1092.2</v>
      </c>
    </row>
    <row r="1249" spans="22:23">
      <c r="V1249" s="23">
        <v>39883</v>
      </c>
      <c r="W1249" s="22">
        <v>1127.51</v>
      </c>
    </row>
    <row r="1250" spans="22:23">
      <c r="V1250" s="23">
        <v>39884</v>
      </c>
      <c r="W1250" s="22">
        <v>1128.3900000000001</v>
      </c>
    </row>
    <row r="1251" spans="22:23">
      <c r="V1251" s="23">
        <v>39885</v>
      </c>
      <c r="W1251" s="22">
        <v>1126.03</v>
      </c>
    </row>
    <row r="1252" spans="22:23">
      <c r="V1252" s="23">
        <v>39888</v>
      </c>
      <c r="W1252" s="22">
        <v>1125.46</v>
      </c>
    </row>
    <row r="1253" spans="22:23">
      <c r="V1253" s="23">
        <v>39889</v>
      </c>
      <c r="W1253" s="22">
        <v>1163.8800000000001</v>
      </c>
    </row>
    <row r="1254" spans="22:23">
      <c r="V1254" s="23">
        <v>39890</v>
      </c>
      <c r="W1254" s="22">
        <v>1169.95</v>
      </c>
    </row>
    <row r="1255" spans="22:23">
      <c r="V1255" s="23">
        <v>39891</v>
      </c>
      <c r="W1255" s="22">
        <v>1161.81</v>
      </c>
    </row>
    <row r="1256" spans="22:23">
      <c r="V1256" s="23">
        <v>39892</v>
      </c>
      <c r="W1256" s="22">
        <v>1170.94</v>
      </c>
    </row>
    <row r="1257" spans="22:23">
      <c r="V1257" s="23">
        <v>39895</v>
      </c>
      <c r="W1257" s="22">
        <v>1199.5</v>
      </c>
    </row>
    <row r="1258" spans="22:23">
      <c r="V1258" s="23">
        <v>39896</v>
      </c>
      <c r="W1258" s="22">
        <v>1221.7</v>
      </c>
    </row>
    <row r="1259" spans="22:23">
      <c r="V1259" s="23">
        <v>39897</v>
      </c>
      <c r="W1259" s="22">
        <v>1229.02</v>
      </c>
    </row>
    <row r="1260" spans="22:23">
      <c r="V1260" s="23">
        <v>39898</v>
      </c>
      <c r="W1260" s="22">
        <v>1243.8</v>
      </c>
    </row>
    <row r="1261" spans="22:23">
      <c r="V1261" s="23">
        <v>39899</v>
      </c>
      <c r="W1261" s="22">
        <v>1237.51</v>
      </c>
    </row>
    <row r="1262" spans="22:23">
      <c r="V1262" s="23">
        <v>39902</v>
      </c>
      <c r="W1262" s="22">
        <v>1197.46</v>
      </c>
    </row>
    <row r="1263" spans="22:23">
      <c r="V1263" s="23">
        <v>39903</v>
      </c>
      <c r="W1263" s="22">
        <v>1206.26</v>
      </c>
    </row>
    <row r="1264" spans="22:23">
      <c r="V1264" s="23">
        <v>39904</v>
      </c>
      <c r="W1264" s="22">
        <v>1233.3599999999999</v>
      </c>
    </row>
    <row r="1265" spans="22:23">
      <c r="V1265" s="23">
        <v>39905</v>
      </c>
      <c r="W1265" s="22">
        <v>1276.97</v>
      </c>
    </row>
    <row r="1266" spans="22:23">
      <c r="V1266" s="23">
        <v>39906</v>
      </c>
      <c r="W1266" s="22">
        <v>1283.75</v>
      </c>
    </row>
    <row r="1267" spans="22:23">
      <c r="V1267" s="23">
        <v>39909</v>
      </c>
      <c r="W1267" s="22">
        <v>1297.8499999999999</v>
      </c>
    </row>
    <row r="1268" spans="22:23">
      <c r="V1268" s="23">
        <v>39910</v>
      </c>
      <c r="W1268" s="22">
        <v>1300.0999999999999</v>
      </c>
    </row>
    <row r="1269" spans="22:23">
      <c r="V1269" s="23">
        <v>39911</v>
      </c>
      <c r="W1269" s="22">
        <v>1262.07</v>
      </c>
    </row>
    <row r="1270" spans="22:23">
      <c r="V1270" s="23">
        <v>39912</v>
      </c>
      <c r="W1270" s="22">
        <v>1316.35</v>
      </c>
    </row>
    <row r="1271" spans="22:23">
      <c r="V1271" s="23">
        <v>39913</v>
      </c>
      <c r="W1271" s="22">
        <v>1336.04</v>
      </c>
    </row>
    <row r="1272" spans="22:23">
      <c r="V1272" s="23">
        <v>39916</v>
      </c>
      <c r="W1272" s="22">
        <v>1338.26</v>
      </c>
    </row>
    <row r="1273" spans="22:23">
      <c r="V1273" s="23">
        <v>39917</v>
      </c>
      <c r="W1273" s="22">
        <v>1342.63</v>
      </c>
    </row>
    <row r="1274" spans="22:23">
      <c r="V1274" s="23">
        <v>39918</v>
      </c>
      <c r="W1274" s="22">
        <v>1333.09</v>
      </c>
    </row>
    <row r="1275" spans="22:23">
      <c r="V1275" s="23">
        <v>39919</v>
      </c>
      <c r="W1275" s="22">
        <v>1336.72</v>
      </c>
    </row>
    <row r="1276" spans="22:23">
      <c r="V1276" s="23">
        <v>39920</v>
      </c>
      <c r="W1276" s="22">
        <v>1329</v>
      </c>
    </row>
    <row r="1277" spans="22:23">
      <c r="V1277" s="23">
        <v>39923</v>
      </c>
      <c r="W1277" s="22">
        <v>1336.39</v>
      </c>
    </row>
    <row r="1278" spans="22:23">
      <c r="V1278" s="23">
        <v>39924</v>
      </c>
      <c r="W1278" s="22">
        <v>1336.81</v>
      </c>
    </row>
    <row r="1279" spans="22:23">
      <c r="V1279" s="23">
        <v>39925</v>
      </c>
      <c r="W1279" s="22">
        <v>1356.02</v>
      </c>
    </row>
    <row r="1280" spans="22:23">
      <c r="V1280" s="23">
        <v>39926</v>
      </c>
      <c r="W1280" s="22">
        <v>1368.8</v>
      </c>
    </row>
    <row r="1281" spans="22:23">
      <c r="V1281" s="23">
        <v>39927</v>
      </c>
      <c r="W1281" s="22">
        <v>1354.1</v>
      </c>
    </row>
    <row r="1282" spans="22:23">
      <c r="V1282" s="23">
        <v>39930</v>
      </c>
      <c r="W1282" s="22">
        <v>1339.83</v>
      </c>
    </row>
    <row r="1283" spans="22:23">
      <c r="V1283" s="23">
        <v>39931</v>
      </c>
      <c r="W1283" s="22">
        <v>1300.24</v>
      </c>
    </row>
    <row r="1284" spans="22:23">
      <c r="V1284" s="23">
        <v>39932</v>
      </c>
      <c r="W1284" s="22">
        <v>1338.42</v>
      </c>
    </row>
    <row r="1285" spans="22:23">
      <c r="V1285" s="23">
        <v>39933</v>
      </c>
      <c r="W1285" s="22">
        <v>1369.36</v>
      </c>
    </row>
    <row r="1286" spans="22:23">
      <c r="V1286" s="23">
        <v>39937</v>
      </c>
      <c r="W1286" s="22">
        <v>1397.92</v>
      </c>
    </row>
    <row r="1287" spans="22:23">
      <c r="V1287" s="23">
        <v>39939</v>
      </c>
      <c r="W1287" s="22">
        <v>1393.45</v>
      </c>
    </row>
    <row r="1288" spans="22:23">
      <c r="V1288" s="23">
        <v>39940</v>
      </c>
      <c r="W1288" s="22">
        <v>1401.08</v>
      </c>
    </row>
    <row r="1289" spans="22:23">
      <c r="V1289" s="23">
        <v>39941</v>
      </c>
      <c r="W1289" s="22">
        <v>1412.13</v>
      </c>
    </row>
    <row r="1290" spans="22:23">
      <c r="V1290" s="23">
        <v>39944</v>
      </c>
      <c r="W1290" s="22">
        <v>1415.16</v>
      </c>
    </row>
    <row r="1291" spans="22:23">
      <c r="V1291" s="23">
        <v>39945</v>
      </c>
      <c r="W1291" s="22">
        <v>1403.51</v>
      </c>
    </row>
    <row r="1292" spans="22:23">
      <c r="V1292" s="23">
        <v>39946</v>
      </c>
      <c r="W1292" s="22">
        <v>1414.52</v>
      </c>
    </row>
    <row r="1293" spans="22:23">
      <c r="V1293" s="23">
        <v>39947</v>
      </c>
      <c r="W1293" s="22">
        <v>1380.95</v>
      </c>
    </row>
    <row r="1294" spans="22:23">
      <c r="V1294" s="23">
        <v>39948</v>
      </c>
      <c r="W1294" s="22">
        <v>1391.73</v>
      </c>
    </row>
    <row r="1295" spans="22:23">
      <c r="V1295" s="23">
        <v>39951</v>
      </c>
      <c r="W1295" s="22">
        <v>1386.68</v>
      </c>
    </row>
    <row r="1296" spans="22:23">
      <c r="V1296" s="23">
        <v>39952</v>
      </c>
      <c r="W1296" s="22">
        <v>1428.21</v>
      </c>
    </row>
    <row r="1297" spans="22:23">
      <c r="V1297" s="23">
        <v>39953</v>
      </c>
      <c r="W1297" s="22">
        <v>1435.7</v>
      </c>
    </row>
    <row r="1298" spans="22:23">
      <c r="V1298" s="23">
        <v>39954</v>
      </c>
      <c r="W1298" s="22">
        <v>1421.65</v>
      </c>
    </row>
    <row r="1299" spans="22:23">
      <c r="V1299" s="23">
        <v>39955</v>
      </c>
      <c r="W1299" s="22">
        <v>1403.75</v>
      </c>
    </row>
    <row r="1300" spans="22:23">
      <c r="V1300" s="23">
        <v>39958</v>
      </c>
      <c r="W1300" s="22">
        <v>1400.9</v>
      </c>
    </row>
    <row r="1301" spans="22:23">
      <c r="V1301" s="23">
        <v>39959</v>
      </c>
      <c r="W1301" s="22">
        <v>1372.04</v>
      </c>
    </row>
    <row r="1302" spans="22:23">
      <c r="V1302" s="23">
        <v>39960</v>
      </c>
      <c r="W1302" s="22">
        <v>1362.02</v>
      </c>
    </row>
    <row r="1303" spans="22:23">
      <c r="V1303" s="23">
        <v>39961</v>
      </c>
      <c r="W1303" s="22">
        <v>1392.17</v>
      </c>
    </row>
    <row r="1304" spans="22:23">
      <c r="V1304" s="23">
        <v>39962</v>
      </c>
      <c r="W1304" s="22">
        <v>1395.89</v>
      </c>
    </row>
    <row r="1305" spans="22:23">
      <c r="V1305" s="23">
        <v>39965</v>
      </c>
      <c r="W1305" s="22">
        <v>1415.1</v>
      </c>
    </row>
    <row r="1306" spans="22:23">
      <c r="V1306" s="23">
        <v>39966</v>
      </c>
      <c r="W1306" s="22">
        <v>1412.85</v>
      </c>
    </row>
    <row r="1307" spans="22:23">
      <c r="V1307" s="23">
        <v>39967</v>
      </c>
      <c r="W1307" s="22">
        <v>1414.89</v>
      </c>
    </row>
    <row r="1308" spans="22:23">
      <c r="V1308" s="23">
        <v>39968</v>
      </c>
      <c r="W1308" s="22">
        <v>1378.14</v>
      </c>
    </row>
    <row r="1309" spans="22:23">
      <c r="V1309" s="23">
        <v>39969</v>
      </c>
      <c r="W1309" s="22">
        <v>1394.71</v>
      </c>
    </row>
    <row r="1310" spans="22:23">
      <c r="V1310" s="23">
        <v>39972</v>
      </c>
      <c r="W1310" s="22">
        <v>1393.3</v>
      </c>
    </row>
    <row r="1311" spans="22:23">
      <c r="V1311" s="23">
        <v>39973</v>
      </c>
      <c r="W1311" s="22">
        <v>1371.84</v>
      </c>
    </row>
    <row r="1312" spans="22:23">
      <c r="V1312" s="23">
        <v>39974</v>
      </c>
      <c r="W1312" s="22">
        <v>1414.88</v>
      </c>
    </row>
    <row r="1313" spans="22:23">
      <c r="V1313" s="23">
        <v>39975</v>
      </c>
      <c r="W1313" s="22">
        <v>1419.39</v>
      </c>
    </row>
    <row r="1314" spans="22:23">
      <c r="V1314" s="23">
        <v>39976</v>
      </c>
      <c r="W1314" s="22">
        <v>1428.59</v>
      </c>
    </row>
    <row r="1315" spans="22:23">
      <c r="V1315" s="23">
        <v>39979</v>
      </c>
      <c r="W1315" s="22">
        <v>1412.42</v>
      </c>
    </row>
    <row r="1316" spans="22:23">
      <c r="V1316" s="23">
        <v>39980</v>
      </c>
      <c r="W1316" s="22">
        <v>1399.15</v>
      </c>
    </row>
    <row r="1317" spans="22:23">
      <c r="V1317" s="23">
        <v>39981</v>
      </c>
      <c r="W1317" s="22">
        <v>1391.17</v>
      </c>
    </row>
    <row r="1318" spans="22:23">
      <c r="V1318" s="23">
        <v>39982</v>
      </c>
      <c r="W1318" s="22">
        <v>1375.76</v>
      </c>
    </row>
    <row r="1319" spans="22:23">
      <c r="V1319" s="23">
        <v>39983</v>
      </c>
      <c r="W1319" s="22">
        <v>1383.34</v>
      </c>
    </row>
    <row r="1320" spans="22:23">
      <c r="V1320" s="23">
        <v>39986</v>
      </c>
      <c r="W1320" s="22">
        <v>1399.71</v>
      </c>
    </row>
    <row r="1321" spans="22:23">
      <c r="V1321" s="23">
        <v>39987</v>
      </c>
      <c r="W1321" s="22">
        <v>1360.54</v>
      </c>
    </row>
    <row r="1322" spans="22:23">
      <c r="V1322" s="23">
        <v>39988</v>
      </c>
      <c r="W1322" s="22">
        <v>1363.79</v>
      </c>
    </row>
    <row r="1323" spans="22:23">
      <c r="V1323" s="23">
        <v>39989</v>
      </c>
      <c r="W1323" s="22">
        <v>1392.73</v>
      </c>
    </row>
    <row r="1324" spans="22:23">
      <c r="V1324" s="23">
        <v>39990</v>
      </c>
      <c r="W1324" s="22">
        <v>1394.53</v>
      </c>
    </row>
    <row r="1325" spans="22:23">
      <c r="V1325" s="23">
        <v>39993</v>
      </c>
      <c r="W1325" s="22">
        <v>1388.45</v>
      </c>
    </row>
    <row r="1326" spans="22:23">
      <c r="V1326" s="23">
        <v>39994</v>
      </c>
      <c r="W1326" s="22">
        <v>1390.07</v>
      </c>
    </row>
    <row r="1327" spans="22:23">
      <c r="V1327" s="23">
        <v>39995</v>
      </c>
      <c r="W1327" s="22">
        <v>1411.66</v>
      </c>
    </row>
    <row r="1328" spans="22:23">
      <c r="V1328" s="23">
        <v>39996</v>
      </c>
      <c r="W1328" s="22">
        <v>1411.48</v>
      </c>
    </row>
    <row r="1329" spans="22:23">
      <c r="V1329" s="23">
        <v>39997</v>
      </c>
      <c r="W1329" s="22">
        <v>1420.04</v>
      </c>
    </row>
    <row r="1330" spans="22:23">
      <c r="V1330" s="23">
        <v>40000</v>
      </c>
      <c r="W1330" s="22">
        <v>1428.94</v>
      </c>
    </row>
    <row r="1331" spans="22:23">
      <c r="V1331" s="23">
        <v>40001</v>
      </c>
      <c r="W1331" s="22">
        <v>1434.2</v>
      </c>
    </row>
    <row r="1332" spans="22:23">
      <c r="V1332" s="23">
        <v>40002</v>
      </c>
      <c r="W1332" s="22">
        <v>1431.02</v>
      </c>
    </row>
    <row r="1333" spans="22:23">
      <c r="V1333" s="23">
        <v>40003</v>
      </c>
      <c r="W1333" s="22">
        <v>1430.89</v>
      </c>
    </row>
    <row r="1334" spans="22:23">
      <c r="V1334" s="23">
        <v>40004</v>
      </c>
      <c r="W1334" s="22">
        <v>1428.62</v>
      </c>
    </row>
    <row r="1335" spans="22:23">
      <c r="V1335" s="23">
        <v>40007</v>
      </c>
      <c r="W1335" s="22">
        <v>1378.12</v>
      </c>
    </row>
    <row r="1336" spans="22:23">
      <c r="V1336" s="23">
        <v>40008</v>
      </c>
      <c r="W1336" s="22">
        <v>1385.56</v>
      </c>
    </row>
    <row r="1337" spans="22:23">
      <c r="V1337" s="23">
        <v>40009</v>
      </c>
      <c r="W1337" s="22">
        <v>1420.86</v>
      </c>
    </row>
    <row r="1338" spans="22:23">
      <c r="V1338" s="23">
        <v>40010</v>
      </c>
      <c r="W1338" s="22">
        <v>1432.22</v>
      </c>
    </row>
    <row r="1339" spans="22:23">
      <c r="V1339" s="23">
        <v>40011</v>
      </c>
      <c r="W1339" s="22">
        <v>1440.1</v>
      </c>
    </row>
    <row r="1340" spans="22:23">
      <c r="V1340" s="23">
        <v>40014</v>
      </c>
      <c r="W1340" s="22">
        <v>1478.51</v>
      </c>
    </row>
    <row r="1341" spans="22:23">
      <c r="V1341" s="23">
        <v>40015</v>
      </c>
      <c r="W1341" s="22">
        <v>1488.99</v>
      </c>
    </row>
    <row r="1342" spans="22:23">
      <c r="V1342" s="23">
        <v>40016</v>
      </c>
      <c r="W1342" s="22">
        <v>1494.04</v>
      </c>
    </row>
    <row r="1343" spans="22:23">
      <c r="V1343" s="23">
        <v>40017</v>
      </c>
      <c r="W1343" s="22">
        <v>1496.49</v>
      </c>
    </row>
    <row r="1344" spans="22:23">
      <c r="V1344" s="23">
        <v>40018</v>
      </c>
      <c r="W1344" s="22">
        <v>1502.59</v>
      </c>
    </row>
    <row r="1345" spans="22:23">
      <c r="V1345" s="23">
        <v>40021</v>
      </c>
      <c r="W1345" s="22">
        <v>1524.05</v>
      </c>
    </row>
    <row r="1346" spans="22:23">
      <c r="V1346" s="23">
        <v>40022</v>
      </c>
      <c r="W1346" s="22">
        <v>1526.03</v>
      </c>
    </row>
    <row r="1347" spans="22:23">
      <c r="V1347" s="23">
        <v>40023</v>
      </c>
      <c r="W1347" s="22">
        <v>1524.32</v>
      </c>
    </row>
    <row r="1348" spans="22:23">
      <c r="V1348" s="23">
        <v>40024</v>
      </c>
      <c r="W1348" s="22">
        <v>1534.74</v>
      </c>
    </row>
    <row r="1349" spans="22:23">
      <c r="V1349" s="23">
        <v>40025</v>
      </c>
      <c r="W1349" s="22">
        <v>1557.29</v>
      </c>
    </row>
    <row r="1350" spans="22:23">
      <c r="V1350" s="23">
        <v>40028</v>
      </c>
      <c r="W1350" s="22">
        <v>1564.98</v>
      </c>
    </row>
    <row r="1351" spans="22:23">
      <c r="V1351" s="23">
        <v>40029</v>
      </c>
      <c r="W1351" s="22">
        <v>1566.37</v>
      </c>
    </row>
    <row r="1352" spans="22:23">
      <c r="V1352" s="23">
        <v>40030</v>
      </c>
      <c r="W1352" s="22">
        <v>1559.47</v>
      </c>
    </row>
    <row r="1353" spans="22:23">
      <c r="V1353" s="23">
        <v>40031</v>
      </c>
      <c r="W1353" s="22">
        <v>1565.04</v>
      </c>
    </row>
    <row r="1354" spans="22:23">
      <c r="V1354" s="23">
        <v>40032</v>
      </c>
      <c r="W1354" s="22">
        <v>1576</v>
      </c>
    </row>
    <row r="1355" spans="22:23">
      <c r="V1355" s="23">
        <v>40035</v>
      </c>
      <c r="W1355" s="22">
        <v>1576.11</v>
      </c>
    </row>
    <row r="1356" spans="22:23">
      <c r="V1356" s="23">
        <v>40036</v>
      </c>
      <c r="W1356" s="22">
        <v>1579.21</v>
      </c>
    </row>
    <row r="1357" spans="22:23">
      <c r="V1357" s="23">
        <v>40037</v>
      </c>
      <c r="W1357" s="22">
        <v>1565.35</v>
      </c>
    </row>
    <row r="1358" spans="22:23">
      <c r="V1358" s="23">
        <v>40038</v>
      </c>
      <c r="W1358" s="22">
        <v>1564.64</v>
      </c>
    </row>
    <row r="1359" spans="22:23">
      <c r="V1359" s="23">
        <v>40039</v>
      </c>
      <c r="W1359" s="22">
        <v>1591.41</v>
      </c>
    </row>
    <row r="1360" spans="22:23">
      <c r="V1360" s="23">
        <v>40042</v>
      </c>
      <c r="W1360" s="22">
        <v>1547.06</v>
      </c>
    </row>
    <row r="1361" spans="22:23">
      <c r="V1361" s="23">
        <v>40043</v>
      </c>
      <c r="W1361" s="22">
        <v>1550.24</v>
      </c>
    </row>
    <row r="1362" spans="22:23">
      <c r="V1362" s="23">
        <v>40044</v>
      </c>
      <c r="W1362" s="22">
        <v>1545.96</v>
      </c>
    </row>
    <row r="1363" spans="22:23">
      <c r="V1363" s="23">
        <v>40045</v>
      </c>
      <c r="W1363" s="22">
        <v>1576.39</v>
      </c>
    </row>
    <row r="1364" spans="22:23">
      <c r="V1364" s="23">
        <v>40046</v>
      </c>
      <c r="W1364" s="22">
        <v>1580.98</v>
      </c>
    </row>
    <row r="1365" spans="22:23">
      <c r="V1365" s="23">
        <v>40049</v>
      </c>
      <c r="W1365" s="22">
        <v>1612.22</v>
      </c>
    </row>
    <row r="1366" spans="22:23">
      <c r="V1366" s="23">
        <v>40050</v>
      </c>
      <c r="W1366" s="22">
        <v>1601.38</v>
      </c>
    </row>
    <row r="1367" spans="22:23">
      <c r="V1367" s="23">
        <v>40051</v>
      </c>
      <c r="W1367" s="22">
        <v>1614.12</v>
      </c>
    </row>
    <row r="1368" spans="22:23">
      <c r="V1368" s="23">
        <v>40052</v>
      </c>
      <c r="W1368" s="22">
        <v>1599.33</v>
      </c>
    </row>
    <row r="1369" spans="22:23">
      <c r="V1369" s="23">
        <v>40053</v>
      </c>
      <c r="W1369" s="22">
        <v>1607.94</v>
      </c>
    </row>
    <row r="1370" spans="22:23">
      <c r="V1370" s="23">
        <v>40056</v>
      </c>
      <c r="W1370" s="22">
        <v>1591.85</v>
      </c>
    </row>
    <row r="1371" spans="22:23">
      <c r="V1371" s="23">
        <v>40057</v>
      </c>
      <c r="W1371" s="22">
        <v>1623.06</v>
      </c>
    </row>
    <row r="1372" spans="22:23">
      <c r="V1372" s="23">
        <v>40058</v>
      </c>
      <c r="W1372" s="22">
        <v>1613.16</v>
      </c>
    </row>
    <row r="1373" spans="22:23">
      <c r="V1373" s="23">
        <v>40059</v>
      </c>
      <c r="W1373" s="22">
        <v>1613.53</v>
      </c>
    </row>
    <row r="1374" spans="22:23">
      <c r="V1374" s="23">
        <v>40060</v>
      </c>
      <c r="W1374" s="22">
        <v>1608.9</v>
      </c>
    </row>
    <row r="1375" spans="22:23">
      <c r="V1375" s="23">
        <v>40063</v>
      </c>
      <c r="W1375" s="22">
        <v>1608.57</v>
      </c>
    </row>
    <row r="1376" spans="22:23">
      <c r="V1376" s="23">
        <v>40064</v>
      </c>
      <c r="W1376" s="22">
        <v>1619.69</v>
      </c>
    </row>
    <row r="1377" spans="22:23">
      <c r="V1377" s="23">
        <v>40065</v>
      </c>
      <c r="W1377" s="22">
        <v>1607.77</v>
      </c>
    </row>
    <row r="1378" spans="22:23">
      <c r="V1378" s="23">
        <v>40066</v>
      </c>
      <c r="W1378" s="22">
        <v>1644.68</v>
      </c>
    </row>
    <row r="1379" spans="22:23">
      <c r="V1379" s="23">
        <v>40067</v>
      </c>
      <c r="W1379" s="22">
        <v>1651.7</v>
      </c>
    </row>
    <row r="1380" spans="22:23">
      <c r="V1380" s="23">
        <v>40070</v>
      </c>
      <c r="W1380" s="22">
        <v>1634.91</v>
      </c>
    </row>
    <row r="1381" spans="22:23">
      <c r="V1381" s="23">
        <v>40071</v>
      </c>
      <c r="W1381" s="22">
        <v>1653.4</v>
      </c>
    </row>
    <row r="1382" spans="22:23">
      <c r="V1382" s="23">
        <v>40072</v>
      </c>
      <c r="W1382" s="22">
        <v>1683.33</v>
      </c>
    </row>
    <row r="1383" spans="22:23">
      <c r="V1383" s="23">
        <v>40073</v>
      </c>
      <c r="W1383" s="22">
        <v>1695.47</v>
      </c>
    </row>
    <row r="1384" spans="22:23">
      <c r="V1384" s="23">
        <v>40074</v>
      </c>
      <c r="W1384" s="22">
        <v>1699.71</v>
      </c>
    </row>
    <row r="1385" spans="22:23">
      <c r="V1385" s="23">
        <v>40077</v>
      </c>
      <c r="W1385" s="22">
        <v>1695.5</v>
      </c>
    </row>
    <row r="1386" spans="22:23">
      <c r="V1386" s="23">
        <v>40078</v>
      </c>
      <c r="W1386" s="22">
        <v>1718.88</v>
      </c>
    </row>
    <row r="1387" spans="22:23">
      <c r="V1387" s="23">
        <v>40079</v>
      </c>
      <c r="W1387" s="22">
        <v>1711.47</v>
      </c>
    </row>
    <row r="1388" spans="22:23">
      <c r="V1388" s="23">
        <v>40080</v>
      </c>
      <c r="W1388" s="22">
        <v>1693.88</v>
      </c>
    </row>
    <row r="1389" spans="22:23">
      <c r="V1389" s="23">
        <v>40081</v>
      </c>
      <c r="W1389" s="22">
        <v>1691.48</v>
      </c>
    </row>
    <row r="1390" spans="22:23">
      <c r="V1390" s="23">
        <v>40084</v>
      </c>
      <c r="W1390" s="22">
        <v>1675.55</v>
      </c>
    </row>
    <row r="1391" spans="22:23">
      <c r="V1391" s="23">
        <v>40085</v>
      </c>
      <c r="W1391" s="22">
        <v>1690.05</v>
      </c>
    </row>
    <row r="1392" spans="22:23">
      <c r="V1392" s="23">
        <v>40086</v>
      </c>
      <c r="W1392" s="22">
        <v>1673.14</v>
      </c>
    </row>
    <row r="1393" spans="22:23">
      <c r="V1393" s="23">
        <v>40087</v>
      </c>
      <c r="W1393" s="22">
        <v>1644.63</v>
      </c>
    </row>
    <row r="1394" spans="22:23">
      <c r="V1394" s="23">
        <v>40091</v>
      </c>
      <c r="W1394" s="22">
        <v>1606.9</v>
      </c>
    </row>
    <row r="1395" spans="22:23">
      <c r="V1395" s="23">
        <v>40092</v>
      </c>
      <c r="W1395" s="22">
        <v>1598.44</v>
      </c>
    </row>
    <row r="1396" spans="22:23">
      <c r="V1396" s="23">
        <v>40093</v>
      </c>
      <c r="W1396" s="22">
        <v>1598</v>
      </c>
    </row>
    <row r="1397" spans="22:23">
      <c r="V1397" s="23">
        <v>40094</v>
      </c>
      <c r="W1397" s="22">
        <v>1615.46</v>
      </c>
    </row>
    <row r="1398" spans="22:23">
      <c r="V1398" s="23">
        <v>40095</v>
      </c>
      <c r="W1398" s="22">
        <v>1646.79</v>
      </c>
    </row>
    <row r="1399" spans="22:23">
      <c r="V1399" s="23">
        <v>40098</v>
      </c>
      <c r="W1399" s="22">
        <v>1639.81</v>
      </c>
    </row>
    <row r="1400" spans="22:23">
      <c r="V1400" s="23">
        <v>40099</v>
      </c>
      <c r="W1400" s="22">
        <v>1628.93</v>
      </c>
    </row>
    <row r="1401" spans="22:23">
      <c r="V1401" s="23">
        <v>40100</v>
      </c>
      <c r="W1401" s="22">
        <v>1649.09</v>
      </c>
    </row>
    <row r="1402" spans="22:23">
      <c r="V1402" s="23">
        <v>40101</v>
      </c>
      <c r="W1402" s="22">
        <v>1658.99</v>
      </c>
    </row>
    <row r="1403" spans="22:23">
      <c r="V1403" s="23">
        <v>40102</v>
      </c>
      <c r="W1403" s="22">
        <v>1640.36</v>
      </c>
    </row>
    <row r="1404" spans="22:23">
      <c r="V1404" s="23">
        <v>40105</v>
      </c>
      <c r="W1404" s="22">
        <v>1649.07</v>
      </c>
    </row>
    <row r="1405" spans="22:23">
      <c r="V1405" s="23">
        <v>40106</v>
      </c>
      <c r="W1405" s="22">
        <v>1659.15</v>
      </c>
    </row>
    <row r="1406" spans="22:23">
      <c r="V1406" s="23">
        <v>40107</v>
      </c>
      <c r="W1406" s="22">
        <v>1653.86</v>
      </c>
    </row>
    <row r="1407" spans="22:23">
      <c r="V1407" s="23">
        <v>40108</v>
      </c>
      <c r="W1407" s="22">
        <v>1630.33</v>
      </c>
    </row>
    <row r="1408" spans="22:23">
      <c r="V1408" s="23">
        <v>40109</v>
      </c>
      <c r="W1408" s="22">
        <v>1640.17</v>
      </c>
    </row>
    <row r="1409" spans="22:23">
      <c r="V1409" s="23">
        <v>40112</v>
      </c>
      <c r="W1409" s="22">
        <v>1657.11</v>
      </c>
    </row>
    <row r="1410" spans="22:23">
      <c r="V1410" s="23">
        <v>40113</v>
      </c>
      <c r="W1410" s="22">
        <v>1649.53</v>
      </c>
    </row>
    <row r="1411" spans="22:23">
      <c r="V1411" s="23">
        <v>40114</v>
      </c>
      <c r="W1411" s="22">
        <v>1609.71</v>
      </c>
    </row>
    <row r="1412" spans="22:23">
      <c r="V1412" s="23">
        <v>40115</v>
      </c>
      <c r="W1412" s="22">
        <v>1585.85</v>
      </c>
    </row>
    <row r="1413" spans="22:23">
      <c r="V1413" s="23">
        <v>40116</v>
      </c>
      <c r="W1413" s="22">
        <v>1580.69</v>
      </c>
    </row>
    <row r="1414" spans="22:23">
      <c r="V1414" s="23">
        <v>40119</v>
      </c>
      <c r="W1414" s="22">
        <v>1559.09</v>
      </c>
    </row>
    <row r="1415" spans="22:23">
      <c r="V1415" s="23">
        <v>40120</v>
      </c>
      <c r="W1415" s="22">
        <v>1549.92</v>
      </c>
    </row>
    <row r="1416" spans="22:23">
      <c r="V1416" s="23">
        <v>40121</v>
      </c>
      <c r="W1416" s="22">
        <v>1579.93</v>
      </c>
    </row>
    <row r="1417" spans="22:23">
      <c r="V1417" s="23">
        <v>40122</v>
      </c>
      <c r="W1417" s="22">
        <v>1552.24</v>
      </c>
    </row>
    <row r="1418" spans="22:23">
      <c r="V1418" s="23">
        <v>40123</v>
      </c>
      <c r="W1418" s="22">
        <v>1572.46</v>
      </c>
    </row>
    <row r="1419" spans="22:23">
      <c r="V1419" s="23">
        <v>40126</v>
      </c>
      <c r="W1419" s="22">
        <v>1576.79</v>
      </c>
    </row>
    <row r="1420" spans="22:23">
      <c r="V1420" s="23">
        <v>40127</v>
      </c>
      <c r="W1420" s="22">
        <v>1582.3</v>
      </c>
    </row>
    <row r="1421" spans="22:23">
      <c r="V1421" s="23">
        <v>40128</v>
      </c>
      <c r="W1421" s="22">
        <v>1594.82</v>
      </c>
    </row>
    <row r="1422" spans="22:23">
      <c r="V1422" s="23">
        <v>40129</v>
      </c>
      <c r="W1422" s="22">
        <v>1572.73</v>
      </c>
    </row>
    <row r="1423" spans="22:23">
      <c r="V1423" s="23">
        <v>40130</v>
      </c>
      <c r="W1423" s="22">
        <v>1571.99</v>
      </c>
    </row>
    <row r="1424" spans="22:23">
      <c r="V1424" s="23">
        <v>40133</v>
      </c>
      <c r="W1424" s="22">
        <v>1592.47</v>
      </c>
    </row>
    <row r="1425" spans="22:23">
      <c r="V1425" s="23">
        <v>40134</v>
      </c>
      <c r="W1425" s="22">
        <v>1585.98</v>
      </c>
    </row>
    <row r="1426" spans="22:23">
      <c r="V1426" s="23">
        <v>40135</v>
      </c>
      <c r="W1426" s="22">
        <v>1603.97</v>
      </c>
    </row>
    <row r="1427" spans="22:23">
      <c r="V1427" s="23">
        <v>40136</v>
      </c>
      <c r="W1427" s="22">
        <v>1620.54</v>
      </c>
    </row>
    <row r="1428" spans="22:23">
      <c r="V1428" s="23">
        <v>40137</v>
      </c>
      <c r="W1428" s="22">
        <v>1620.6</v>
      </c>
    </row>
    <row r="1429" spans="22:23">
      <c r="V1429" s="23">
        <v>40140</v>
      </c>
      <c r="W1429" s="22">
        <v>1619.05</v>
      </c>
    </row>
    <row r="1430" spans="22:23">
      <c r="V1430" s="23">
        <v>40141</v>
      </c>
      <c r="W1430" s="22">
        <v>1606.42</v>
      </c>
    </row>
    <row r="1431" spans="22:23">
      <c r="V1431" s="23">
        <v>40142</v>
      </c>
      <c r="W1431" s="22">
        <v>1611.88</v>
      </c>
    </row>
    <row r="1432" spans="22:23">
      <c r="V1432" s="23">
        <v>40143</v>
      </c>
      <c r="W1432" s="22">
        <v>1599.52</v>
      </c>
    </row>
    <row r="1433" spans="22:23">
      <c r="V1433" s="23">
        <v>40144</v>
      </c>
      <c r="W1433" s="22">
        <v>1524.5</v>
      </c>
    </row>
    <row r="1434" spans="22:23">
      <c r="V1434" s="23">
        <v>40147</v>
      </c>
      <c r="W1434" s="22">
        <v>1555.6</v>
      </c>
    </row>
    <row r="1435" spans="22:23">
      <c r="V1435" s="23">
        <v>40148</v>
      </c>
      <c r="W1435" s="22">
        <v>1569.72</v>
      </c>
    </row>
    <row r="1436" spans="22:23">
      <c r="V1436" s="23">
        <v>40149</v>
      </c>
      <c r="W1436" s="22">
        <v>1591.63</v>
      </c>
    </row>
    <row r="1437" spans="22:23">
      <c r="V1437" s="23">
        <v>40150</v>
      </c>
      <c r="W1437" s="22">
        <v>1615</v>
      </c>
    </row>
    <row r="1438" spans="22:23">
      <c r="V1438" s="23">
        <v>40151</v>
      </c>
      <c r="W1438" s="22">
        <v>1624.76</v>
      </c>
    </row>
    <row r="1439" spans="22:23">
      <c r="V1439" s="23">
        <v>40154</v>
      </c>
      <c r="W1439" s="22">
        <v>1632.65</v>
      </c>
    </row>
    <row r="1440" spans="22:23">
      <c r="V1440" s="23">
        <v>40155</v>
      </c>
      <c r="W1440" s="22">
        <v>1627.78</v>
      </c>
    </row>
    <row r="1441" spans="22:23">
      <c r="V1441" s="23">
        <v>40156</v>
      </c>
      <c r="W1441" s="22">
        <v>1634.17</v>
      </c>
    </row>
    <row r="1442" spans="22:23">
      <c r="V1442" s="23">
        <v>40157</v>
      </c>
      <c r="W1442" s="22">
        <v>1652.73</v>
      </c>
    </row>
    <row r="1443" spans="22:23">
      <c r="V1443" s="23">
        <v>40158</v>
      </c>
      <c r="W1443" s="22">
        <v>1656.9</v>
      </c>
    </row>
    <row r="1444" spans="22:23">
      <c r="V1444" s="23">
        <v>40161</v>
      </c>
      <c r="W1444" s="22">
        <v>1664.77</v>
      </c>
    </row>
    <row r="1445" spans="22:23">
      <c r="V1445" s="23">
        <v>40162</v>
      </c>
      <c r="W1445" s="22">
        <v>1665.85</v>
      </c>
    </row>
    <row r="1446" spans="22:23">
      <c r="V1446" s="23">
        <v>40163</v>
      </c>
      <c r="W1446" s="22">
        <v>1664.24</v>
      </c>
    </row>
    <row r="1447" spans="22:23">
      <c r="V1447" s="23">
        <v>40164</v>
      </c>
      <c r="W1447" s="22">
        <v>1647.84</v>
      </c>
    </row>
    <row r="1448" spans="22:23">
      <c r="V1448" s="23">
        <v>40165</v>
      </c>
      <c r="W1448" s="22">
        <v>1647.04</v>
      </c>
    </row>
    <row r="1449" spans="22:23">
      <c r="V1449" s="23">
        <v>40168</v>
      </c>
      <c r="W1449" s="22">
        <v>1644.23</v>
      </c>
    </row>
    <row r="1450" spans="22:23">
      <c r="V1450" s="23">
        <v>40169</v>
      </c>
      <c r="W1450" s="22">
        <v>1655.54</v>
      </c>
    </row>
    <row r="1451" spans="22:23">
      <c r="V1451" s="23">
        <v>40170</v>
      </c>
      <c r="W1451" s="22">
        <v>1661.35</v>
      </c>
    </row>
    <row r="1452" spans="22:23">
      <c r="V1452" s="23">
        <v>40171</v>
      </c>
      <c r="W1452" s="22">
        <v>1682.34</v>
      </c>
    </row>
    <row r="1453" spans="22:23">
      <c r="V1453" s="23">
        <v>40175</v>
      </c>
      <c r="W1453" s="22">
        <v>1685.59</v>
      </c>
    </row>
    <row r="1454" spans="22:23">
      <c r="V1454" s="23">
        <v>40176</v>
      </c>
      <c r="W1454" s="22">
        <v>1672.48</v>
      </c>
    </row>
    <row r="1455" spans="22:23">
      <c r="V1455" s="23">
        <v>40177</v>
      </c>
      <c r="W1455" s="22">
        <v>1682.77</v>
      </c>
    </row>
    <row r="1456" spans="22:23">
      <c r="V1456" s="23">
        <v>40182</v>
      </c>
      <c r="W1456" s="22">
        <v>1696.14</v>
      </c>
    </row>
    <row r="1457" spans="22:23">
      <c r="V1457" s="23">
        <v>40183</v>
      </c>
      <c r="W1457" s="22">
        <v>1690.62</v>
      </c>
    </row>
    <row r="1458" spans="22:23">
      <c r="V1458" s="23">
        <v>40184</v>
      </c>
      <c r="W1458" s="22">
        <v>1705.32</v>
      </c>
    </row>
    <row r="1459" spans="22:23">
      <c r="V1459" s="23">
        <v>40185</v>
      </c>
      <c r="W1459" s="22">
        <v>1683.45</v>
      </c>
    </row>
    <row r="1460" spans="22:23">
      <c r="V1460" s="23">
        <v>40186</v>
      </c>
      <c r="W1460" s="22">
        <v>1695.26</v>
      </c>
    </row>
    <row r="1461" spans="22:23">
      <c r="V1461" s="23">
        <v>40189</v>
      </c>
      <c r="W1461" s="22">
        <v>1694.12</v>
      </c>
    </row>
    <row r="1462" spans="22:23">
      <c r="V1462" s="23">
        <v>40190</v>
      </c>
      <c r="W1462" s="22">
        <v>1698.64</v>
      </c>
    </row>
    <row r="1463" spans="22:23">
      <c r="V1463" s="23">
        <v>40191</v>
      </c>
      <c r="W1463" s="22">
        <v>1671.41</v>
      </c>
    </row>
    <row r="1464" spans="22:23">
      <c r="V1464" s="23">
        <v>40192</v>
      </c>
      <c r="W1464" s="22">
        <v>1685.77</v>
      </c>
    </row>
    <row r="1465" spans="22:23">
      <c r="V1465" s="23">
        <v>40193</v>
      </c>
      <c r="W1465" s="22">
        <v>1701.8</v>
      </c>
    </row>
    <row r="1466" spans="22:23">
      <c r="V1466" s="23">
        <v>40196</v>
      </c>
      <c r="W1466" s="22">
        <v>1711.78</v>
      </c>
    </row>
    <row r="1467" spans="22:23">
      <c r="V1467" s="23">
        <v>40197</v>
      </c>
      <c r="W1467" s="22">
        <v>1710.22</v>
      </c>
    </row>
    <row r="1468" spans="22:23">
      <c r="V1468" s="23">
        <v>40198</v>
      </c>
      <c r="W1468" s="22">
        <v>1714.38</v>
      </c>
    </row>
    <row r="1469" spans="22:23">
      <c r="V1469" s="23">
        <v>40199</v>
      </c>
      <c r="W1469" s="22">
        <v>1722.01</v>
      </c>
    </row>
    <row r="1470" spans="22:23">
      <c r="V1470" s="23">
        <v>40200</v>
      </c>
      <c r="W1470" s="22">
        <v>1684.35</v>
      </c>
    </row>
    <row r="1471" spans="22:23">
      <c r="V1471" s="23">
        <v>40203</v>
      </c>
      <c r="W1471" s="22">
        <v>1670.2</v>
      </c>
    </row>
    <row r="1472" spans="22:23">
      <c r="V1472" s="23">
        <v>40204</v>
      </c>
      <c r="W1472" s="22">
        <v>1637.34</v>
      </c>
    </row>
    <row r="1473" spans="22:23">
      <c r="V1473" s="23">
        <v>40205</v>
      </c>
      <c r="W1473" s="22">
        <v>1625.48</v>
      </c>
    </row>
    <row r="1474" spans="22:23">
      <c r="V1474" s="23">
        <v>40206</v>
      </c>
      <c r="W1474" s="22">
        <v>1642.43</v>
      </c>
    </row>
    <row r="1475" spans="22:23">
      <c r="V1475" s="23">
        <v>40207</v>
      </c>
      <c r="W1475" s="22">
        <v>1602.43</v>
      </c>
    </row>
    <row r="1476" spans="22:23">
      <c r="V1476" s="23">
        <v>40210</v>
      </c>
      <c r="W1476" s="22">
        <v>1606.44</v>
      </c>
    </row>
    <row r="1477" spans="22:23">
      <c r="V1477" s="23">
        <v>40211</v>
      </c>
      <c r="W1477" s="22">
        <v>1595.81</v>
      </c>
    </row>
    <row r="1478" spans="22:23">
      <c r="V1478" s="23">
        <v>40212</v>
      </c>
      <c r="W1478" s="22">
        <v>1615.02</v>
      </c>
    </row>
    <row r="1479" spans="22:23">
      <c r="V1479" s="23">
        <v>40213</v>
      </c>
      <c r="W1479" s="22">
        <v>1616.42</v>
      </c>
    </row>
    <row r="1480" spans="22:23">
      <c r="V1480" s="23">
        <v>40214</v>
      </c>
      <c r="W1480" s="22">
        <v>1567.12</v>
      </c>
    </row>
    <row r="1481" spans="22:23">
      <c r="V1481" s="23">
        <v>40217</v>
      </c>
      <c r="W1481" s="22">
        <v>1552.79</v>
      </c>
    </row>
    <row r="1482" spans="22:23">
      <c r="V1482" s="23">
        <v>40218</v>
      </c>
      <c r="W1482" s="22">
        <v>1570.49</v>
      </c>
    </row>
    <row r="1483" spans="22:23">
      <c r="V1483" s="23">
        <v>40219</v>
      </c>
      <c r="W1483" s="22">
        <v>1570.12</v>
      </c>
    </row>
    <row r="1484" spans="22:23">
      <c r="V1484" s="23">
        <v>40220</v>
      </c>
      <c r="W1484" s="22">
        <v>1597.81</v>
      </c>
    </row>
    <row r="1485" spans="22:23">
      <c r="V1485" s="23">
        <v>40221</v>
      </c>
      <c r="W1485" s="22">
        <v>1593.66</v>
      </c>
    </row>
    <row r="1486" spans="22:23">
      <c r="V1486" s="23">
        <v>40225</v>
      </c>
      <c r="W1486" s="22">
        <v>1601.05</v>
      </c>
    </row>
    <row r="1487" spans="22:23">
      <c r="V1487" s="23">
        <v>40226</v>
      </c>
      <c r="W1487" s="22">
        <v>1627.43</v>
      </c>
    </row>
    <row r="1488" spans="22:23">
      <c r="V1488" s="23">
        <v>40227</v>
      </c>
      <c r="W1488" s="22">
        <v>1621.19</v>
      </c>
    </row>
    <row r="1489" spans="22:23">
      <c r="V1489" s="23">
        <v>40228</v>
      </c>
      <c r="W1489" s="22">
        <v>1593.9</v>
      </c>
    </row>
    <row r="1490" spans="22:23">
      <c r="V1490" s="23">
        <v>40231</v>
      </c>
      <c r="W1490" s="22">
        <v>1627.1</v>
      </c>
    </row>
    <row r="1491" spans="22:23">
      <c r="V1491" s="23">
        <v>40232</v>
      </c>
      <c r="W1491" s="22">
        <v>1628.9</v>
      </c>
    </row>
    <row r="1492" spans="22:23">
      <c r="V1492" s="23">
        <v>40233</v>
      </c>
      <c r="W1492" s="22">
        <v>1612.83</v>
      </c>
    </row>
    <row r="1493" spans="22:23">
      <c r="V1493" s="23">
        <v>40234</v>
      </c>
      <c r="W1493" s="22">
        <v>1587.51</v>
      </c>
    </row>
    <row r="1494" spans="22:23">
      <c r="V1494" s="23">
        <v>40235</v>
      </c>
      <c r="W1494" s="22">
        <v>1594.58</v>
      </c>
    </row>
    <row r="1495" spans="22:23">
      <c r="V1495" s="23">
        <v>40239</v>
      </c>
      <c r="W1495" s="22">
        <v>1615.12</v>
      </c>
    </row>
    <row r="1496" spans="22:23">
      <c r="V1496" s="23">
        <v>40240</v>
      </c>
      <c r="W1496" s="22">
        <v>1622.44</v>
      </c>
    </row>
    <row r="1497" spans="22:23">
      <c r="V1497" s="23">
        <v>40241</v>
      </c>
      <c r="W1497" s="22">
        <v>1618.2</v>
      </c>
    </row>
    <row r="1498" spans="22:23">
      <c r="V1498" s="23">
        <v>40242</v>
      </c>
      <c r="W1498" s="22">
        <v>1634.57</v>
      </c>
    </row>
    <row r="1499" spans="22:23">
      <c r="V1499" s="23">
        <v>40245</v>
      </c>
      <c r="W1499" s="22">
        <v>1660.04</v>
      </c>
    </row>
    <row r="1500" spans="22:23">
      <c r="V1500" s="23">
        <v>40246</v>
      </c>
      <c r="W1500" s="22">
        <v>1660.83</v>
      </c>
    </row>
    <row r="1501" spans="22:23">
      <c r="V1501" s="23">
        <v>40247</v>
      </c>
      <c r="W1501" s="22">
        <v>1662.24</v>
      </c>
    </row>
    <row r="1502" spans="22:23">
      <c r="V1502" s="23">
        <v>40248</v>
      </c>
      <c r="W1502" s="22">
        <v>1656.62</v>
      </c>
    </row>
    <row r="1503" spans="22:23">
      <c r="V1503" s="23">
        <v>40249</v>
      </c>
      <c r="W1503" s="22">
        <v>1662.74</v>
      </c>
    </row>
    <row r="1504" spans="22:23">
      <c r="V1504" s="23">
        <v>40252</v>
      </c>
      <c r="W1504" s="22">
        <v>1649.5</v>
      </c>
    </row>
    <row r="1505" spans="22:23">
      <c r="V1505" s="23">
        <v>40253</v>
      </c>
      <c r="W1505" s="22">
        <v>1648.01</v>
      </c>
    </row>
    <row r="1506" spans="22:23">
      <c r="V1506" s="23">
        <v>40254</v>
      </c>
      <c r="W1506" s="22">
        <v>1682.86</v>
      </c>
    </row>
    <row r="1507" spans="22:23">
      <c r="V1507" s="23">
        <v>40255</v>
      </c>
      <c r="W1507" s="22">
        <v>1675.17</v>
      </c>
    </row>
    <row r="1508" spans="22:23">
      <c r="V1508" s="23">
        <v>40256</v>
      </c>
      <c r="W1508" s="22">
        <v>1686.11</v>
      </c>
    </row>
    <row r="1509" spans="22:23">
      <c r="V1509" s="23">
        <v>40259</v>
      </c>
      <c r="W1509" s="22">
        <v>1672.67</v>
      </c>
    </row>
    <row r="1510" spans="22:23">
      <c r="V1510" s="23">
        <v>40260</v>
      </c>
      <c r="W1510" s="22">
        <v>1681.82</v>
      </c>
    </row>
    <row r="1511" spans="22:23">
      <c r="V1511" s="23">
        <v>40261</v>
      </c>
      <c r="W1511" s="22">
        <v>1681.01</v>
      </c>
    </row>
    <row r="1512" spans="22:23">
      <c r="V1512" s="23">
        <v>40262</v>
      </c>
      <c r="W1512" s="22">
        <v>1688.39</v>
      </c>
    </row>
    <row r="1513" spans="22:23">
      <c r="V1513" s="23">
        <v>40263</v>
      </c>
      <c r="W1513" s="22">
        <v>1697.72</v>
      </c>
    </row>
    <row r="1514" spans="22:23">
      <c r="V1514" s="23">
        <v>40266</v>
      </c>
      <c r="W1514" s="22">
        <v>1691.99</v>
      </c>
    </row>
    <row r="1515" spans="22:23">
      <c r="V1515" s="23">
        <v>40267</v>
      </c>
      <c r="W1515" s="22">
        <v>1700.19</v>
      </c>
    </row>
    <row r="1516" spans="22:23">
      <c r="V1516" s="23">
        <v>40268</v>
      </c>
      <c r="W1516" s="22">
        <v>1692.85</v>
      </c>
    </row>
    <row r="1517" spans="22:23">
      <c r="V1517" s="23">
        <v>40269</v>
      </c>
      <c r="W1517" s="22">
        <v>1719.17</v>
      </c>
    </row>
    <row r="1518" spans="22:23">
      <c r="V1518" s="23">
        <v>40270</v>
      </c>
      <c r="W1518" s="22">
        <v>1723.49</v>
      </c>
    </row>
    <row r="1519" spans="22:23">
      <c r="V1519" s="23">
        <v>40273</v>
      </c>
      <c r="W1519" s="22">
        <v>1724.99</v>
      </c>
    </row>
    <row r="1520" spans="22:23">
      <c r="V1520" s="23">
        <v>40274</v>
      </c>
      <c r="W1520" s="22">
        <v>1726.09</v>
      </c>
    </row>
    <row r="1521" spans="22:23">
      <c r="V1521" s="23">
        <v>40275</v>
      </c>
      <c r="W1521" s="22">
        <v>1726.6</v>
      </c>
    </row>
    <row r="1522" spans="22:23">
      <c r="V1522" s="23">
        <v>40276</v>
      </c>
      <c r="W1522" s="22">
        <v>1733.78</v>
      </c>
    </row>
    <row r="1523" spans="22:23">
      <c r="V1523" s="23">
        <v>40277</v>
      </c>
      <c r="W1523" s="22">
        <v>1724.47</v>
      </c>
    </row>
    <row r="1524" spans="22:23">
      <c r="V1524" s="23">
        <v>40280</v>
      </c>
      <c r="W1524" s="22">
        <v>1710.3</v>
      </c>
    </row>
    <row r="1525" spans="22:23">
      <c r="V1525" s="23">
        <v>40281</v>
      </c>
      <c r="W1525" s="22">
        <v>1710.59</v>
      </c>
    </row>
    <row r="1526" spans="22:23">
      <c r="V1526" s="23">
        <v>40282</v>
      </c>
      <c r="W1526" s="22">
        <v>1735.33</v>
      </c>
    </row>
    <row r="1527" spans="22:23">
      <c r="V1527" s="23">
        <v>40283</v>
      </c>
      <c r="W1527" s="22">
        <v>1743.91</v>
      </c>
    </row>
    <row r="1528" spans="22:23">
      <c r="V1528" s="23">
        <v>40284</v>
      </c>
      <c r="W1528" s="22">
        <v>1734.49</v>
      </c>
    </row>
    <row r="1529" spans="22:23">
      <c r="V1529" s="23">
        <v>40287</v>
      </c>
      <c r="W1529" s="22">
        <v>1705.3</v>
      </c>
    </row>
    <row r="1530" spans="22:23">
      <c r="V1530" s="23">
        <v>40288</v>
      </c>
      <c r="W1530" s="22">
        <v>1718.03</v>
      </c>
    </row>
    <row r="1531" spans="22:23">
      <c r="V1531" s="23">
        <v>40289</v>
      </c>
      <c r="W1531" s="22">
        <v>1747.58</v>
      </c>
    </row>
    <row r="1532" spans="22:23">
      <c r="V1532" s="23">
        <v>40290</v>
      </c>
      <c r="W1532" s="22">
        <v>1739.52</v>
      </c>
    </row>
    <row r="1533" spans="22:23">
      <c r="V1533" s="23">
        <v>40291</v>
      </c>
      <c r="W1533" s="22">
        <v>1737.03</v>
      </c>
    </row>
    <row r="1534" spans="22:23">
      <c r="V1534" s="23">
        <v>40294</v>
      </c>
      <c r="W1534" s="22">
        <v>1752.2</v>
      </c>
    </row>
    <row r="1535" spans="22:23">
      <c r="V1535" s="23">
        <v>40295</v>
      </c>
      <c r="W1535" s="22">
        <v>1749.55</v>
      </c>
    </row>
    <row r="1536" spans="22:23">
      <c r="V1536" s="23">
        <v>40296</v>
      </c>
      <c r="W1536" s="22">
        <v>1733.91</v>
      </c>
    </row>
    <row r="1537" spans="22:23">
      <c r="V1537" s="23">
        <v>40297</v>
      </c>
      <c r="W1537" s="22">
        <v>1728.42</v>
      </c>
    </row>
    <row r="1538" spans="22:23">
      <c r="V1538" s="23">
        <v>40298</v>
      </c>
      <c r="W1538" s="22">
        <v>1741.56</v>
      </c>
    </row>
    <row r="1539" spans="22:23">
      <c r="V1539" s="23">
        <v>40301</v>
      </c>
      <c r="W1539" s="22">
        <v>1721.21</v>
      </c>
    </row>
    <row r="1540" spans="22:23">
      <c r="V1540" s="23">
        <v>40302</v>
      </c>
      <c r="W1540" s="22">
        <v>1718.75</v>
      </c>
    </row>
    <row r="1541" spans="22:23">
      <c r="V1541" s="23">
        <v>40304</v>
      </c>
      <c r="W1541" s="22">
        <v>1684.71</v>
      </c>
    </row>
    <row r="1542" spans="22:23">
      <c r="V1542" s="23">
        <v>40305</v>
      </c>
      <c r="W1542" s="22">
        <v>1647.5</v>
      </c>
    </row>
    <row r="1543" spans="22:23">
      <c r="V1543" s="23">
        <v>40308</v>
      </c>
      <c r="W1543" s="22">
        <v>1677.63</v>
      </c>
    </row>
    <row r="1544" spans="22:23">
      <c r="V1544" s="23">
        <v>40309</v>
      </c>
      <c r="W1544" s="22">
        <v>1670.24</v>
      </c>
    </row>
    <row r="1545" spans="22:23">
      <c r="V1545" s="23">
        <v>40310</v>
      </c>
      <c r="W1545" s="22">
        <v>1663.03</v>
      </c>
    </row>
    <row r="1546" spans="22:23">
      <c r="V1546" s="23">
        <v>40311</v>
      </c>
      <c r="W1546" s="22">
        <v>1694.58</v>
      </c>
    </row>
    <row r="1547" spans="22:23">
      <c r="V1547" s="23">
        <v>40312</v>
      </c>
      <c r="W1547" s="22">
        <v>1695.63</v>
      </c>
    </row>
    <row r="1548" spans="22:23">
      <c r="V1548" s="23">
        <v>40315</v>
      </c>
      <c r="W1548" s="22">
        <v>1651.51</v>
      </c>
    </row>
    <row r="1549" spans="22:23">
      <c r="V1549" s="23">
        <v>40316</v>
      </c>
      <c r="W1549" s="22">
        <v>1643.24</v>
      </c>
    </row>
    <row r="1550" spans="22:23">
      <c r="V1550" s="23">
        <v>40317</v>
      </c>
      <c r="W1550" s="22">
        <v>1630.08</v>
      </c>
    </row>
    <row r="1551" spans="22:23">
      <c r="V1551" s="23">
        <v>40318</v>
      </c>
      <c r="W1551" s="22">
        <v>1600.18</v>
      </c>
    </row>
    <row r="1552" spans="22:23">
      <c r="V1552" s="23">
        <v>40322</v>
      </c>
      <c r="W1552" s="22">
        <v>1604.93</v>
      </c>
    </row>
    <row r="1553" spans="22:23">
      <c r="V1553" s="23">
        <v>40323</v>
      </c>
      <c r="W1553" s="22">
        <v>1560.83</v>
      </c>
    </row>
    <row r="1554" spans="22:23">
      <c r="V1554" s="23">
        <v>40324</v>
      </c>
      <c r="W1554" s="22">
        <v>1582.12</v>
      </c>
    </row>
    <row r="1555" spans="22:23">
      <c r="V1555" s="23">
        <v>40325</v>
      </c>
      <c r="W1555" s="22">
        <v>1607.5</v>
      </c>
    </row>
    <row r="1556" spans="22:23">
      <c r="V1556" s="23">
        <v>40326</v>
      </c>
      <c r="W1556" s="22">
        <v>1622.78</v>
      </c>
    </row>
    <row r="1557" spans="22:23">
      <c r="V1557" s="23">
        <v>40329</v>
      </c>
      <c r="W1557" s="22">
        <v>1641.25</v>
      </c>
    </row>
    <row r="1558" spans="22:23">
      <c r="V1558" s="23">
        <v>40330</v>
      </c>
      <c r="W1558" s="22">
        <v>1630.4</v>
      </c>
    </row>
    <row r="1559" spans="22:23">
      <c r="V1559" s="23">
        <v>40332</v>
      </c>
      <c r="W1559" s="22">
        <v>1661.84</v>
      </c>
    </row>
    <row r="1560" spans="22:23">
      <c r="V1560" s="23">
        <v>40333</v>
      </c>
      <c r="W1560" s="22">
        <v>1664.13</v>
      </c>
    </row>
    <row r="1561" spans="22:23">
      <c r="V1561" s="23">
        <v>40336</v>
      </c>
      <c r="W1561" s="22">
        <v>1637.97</v>
      </c>
    </row>
    <row r="1562" spans="22:23">
      <c r="V1562" s="23">
        <v>40337</v>
      </c>
      <c r="W1562" s="22">
        <v>1651.48</v>
      </c>
    </row>
    <row r="1563" spans="22:23">
      <c r="V1563" s="23">
        <v>40338</v>
      </c>
      <c r="W1563" s="22">
        <v>1647.22</v>
      </c>
    </row>
    <row r="1564" spans="22:23">
      <c r="V1564" s="23">
        <v>40339</v>
      </c>
      <c r="W1564" s="22">
        <v>1651.7</v>
      </c>
    </row>
    <row r="1565" spans="22:23">
      <c r="V1565" s="23">
        <v>40340</v>
      </c>
      <c r="W1565" s="22">
        <v>1675.34</v>
      </c>
    </row>
    <row r="1566" spans="22:23">
      <c r="V1566" s="23">
        <v>40343</v>
      </c>
      <c r="W1566" s="22">
        <v>1690.6</v>
      </c>
    </row>
    <row r="1567" spans="22:23">
      <c r="V1567" s="23">
        <v>40344</v>
      </c>
      <c r="W1567" s="22">
        <v>1690.03</v>
      </c>
    </row>
    <row r="1568" spans="22:23">
      <c r="V1568" s="23">
        <v>40345</v>
      </c>
      <c r="W1568" s="22">
        <v>1705.33</v>
      </c>
    </row>
    <row r="1569" spans="22:23">
      <c r="V1569" s="23">
        <v>40346</v>
      </c>
      <c r="W1569" s="22">
        <v>1707.92</v>
      </c>
    </row>
    <row r="1570" spans="22:23">
      <c r="V1570" s="23">
        <v>40347</v>
      </c>
      <c r="W1570" s="22">
        <v>1711.95</v>
      </c>
    </row>
    <row r="1571" spans="22:23">
      <c r="V1571" s="23">
        <v>40350</v>
      </c>
      <c r="W1571" s="22">
        <v>1739.68</v>
      </c>
    </row>
    <row r="1572" spans="22:23">
      <c r="V1572" s="23">
        <v>40351</v>
      </c>
      <c r="W1572" s="22">
        <v>1731.48</v>
      </c>
    </row>
    <row r="1573" spans="22:23">
      <c r="V1573" s="23">
        <v>40352</v>
      </c>
      <c r="W1573" s="22">
        <v>1725.82</v>
      </c>
    </row>
    <row r="1574" spans="22:23">
      <c r="V1574" s="23">
        <v>40353</v>
      </c>
      <c r="W1574" s="22">
        <v>1739.87</v>
      </c>
    </row>
    <row r="1575" spans="22:23">
      <c r="V1575" s="23">
        <v>40354</v>
      </c>
      <c r="W1575" s="22">
        <v>1729.84</v>
      </c>
    </row>
    <row r="1576" spans="22:23">
      <c r="V1576" s="23">
        <v>40357</v>
      </c>
      <c r="W1576" s="22">
        <v>1732.03</v>
      </c>
    </row>
    <row r="1577" spans="22:23">
      <c r="V1577" s="23">
        <v>40358</v>
      </c>
      <c r="W1577" s="22">
        <v>1707.76</v>
      </c>
    </row>
    <row r="1578" spans="22:23">
      <c r="V1578" s="23">
        <v>40359</v>
      </c>
      <c r="W1578" s="22">
        <v>1698.29</v>
      </c>
    </row>
    <row r="1579" spans="22:23">
      <c r="V1579" s="23">
        <v>40360</v>
      </c>
      <c r="W1579" s="22">
        <v>1686.24</v>
      </c>
    </row>
    <row r="1580" spans="22:23">
      <c r="V1580" s="23">
        <v>40361</v>
      </c>
      <c r="W1580" s="22">
        <v>1671.82</v>
      </c>
    </row>
    <row r="1581" spans="22:23">
      <c r="V1581" s="23">
        <v>40364</v>
      </c>
      <c r="W1581" s="22">
        <v>1675.37</v>
      </c>
    </row>
    <row r="1582" spans="22:23">
      <c r="V1582" s="23">
        <v>40365</v>
      </c>
      <c r="W1582" s="22">
        <v>1684.94</v>
      </c>
    </row>
    <row r="1583" spans="22:23">
      <c r="V1583" s="23">
        <v>40366</v>
      </c>
      <c r="W1583" s="22">
        <v>1675.65</v>
      </c>
    </row>
    <row r="1584" spans="22:23">
      <c r="V1584" s="23">
        <v>40367</v>
      </c>
      <c r="W1584" s="22">
        <v>1698.64</v>
      </c>
    </row>
    <row r="1585" spans="22:23">
      <c r="V1585" s="23">
        <v>40368</v>
      </c>
      <c r="W1585" s="22">
        <v>1723.01</v>
      </c>
    </row>
    <row r="1586" spans="22:23">
      <c r="V1586" s="23">
        <v>40371</v>
      </c>
      <c r="W1586" s="22">
        <v>1734.05</v>
      </c>
    </row>
    <row r="1587" spans="22:23">
      <c r="V1587" s="23">
        <v>40372</v>
      </c>
      <c r="W1587" s="22">
        <v>1735.08</v>
      </c>
    </row>
    <row r="1588" spans="22:23">
      <c r="V1588" s="23">
        <v>40373</v>
      </c>
      <c r="W1588" s="22">
        <v>1758.01</v>
      </c>
    </row>
    <row r="1589" spans="22:23">
      <c r="V1589" s="23">
        <v>40374</v>
      </c>
      <c r="W1589" s="22">
        <v>1751.29</v>
      </c>
    </row>
    <row r="1590" spans="22:23">
      <c r="V1590" s="23">
        <v>40375</v>
      </c>
      <c r="W1590" s="22">
        <v>1738.45</v>
      </c>
    </row>
    <row r="1591" spans="22:23">
      <c r="V1591" s="23">
        <v>40378</v>
      </c>
      <c r="W1591" s="22">
        <v>1731.95</v>
      </c>
    </row>
    <row r="1592" spans="22:23">
      <c r="V1592" s="23">
        <v>40379</v>
      </c>
      <c r="W1592" s="22">
        <v>1736.77</v>
      </c>
    </row>
    <row r="1593" spans="22:23">
      <c r="V1593" s="23">
        <v>40380</v>
      </c>
      <c r="W1593" s="22">
        <v>1748.78</v>
      </c>
    </row>
    <row r="1594" spans="22:23">
      <c r="V1594" s="23">
        <v>40381</v>
      </c>
      <c r="W1594" s="22">
        <v>1735.53</v>
      </c>
    </row>
    <row r="1595" spans="22:23">
      <c r="V1595" s="23">
        <v>40382</v>
      </c>
      <c r="W1595" s="22">
        <v>1758.06</v>
      </c>
    </row>
    <row r="1596" spans="22:23">
      <c r="V1596" s="23">
        <v>40385</v>
      </c>
      <c r="W1596" s="22">
        <v>1769.07</v>
      </c>
    </row>
    <row r="1597" spans="22:23">
      <c r="V1597" s="23">
        <v>40386</v>
      </c>
      <c r="W1597" s="22">
        <v>1768.31</v>
      </c>
    </row>
    <row r="1598" spans="22:23">
      <c r="V1598" s="23">
        <v>40387</v>
      </c>
      <c r="W1598" s="22">
        <v>1773.47</v>
      </c>
    </row>
    <row r="1599" spans="22:23">
      <c r="V1599" s="23">
        <v>40388</v>
      </c>
      <c r="W1599" s="22">
        <v>1770.88</v>
      </c>
    </row>
    <row r="1600" spans="22:23">
      <c r="V1600" s="23">
        <v>40389</v>
      </c>
      <c r="W1600" s="22">
        <v>1759.33</v>
      </c>
    </row>
    <row r="1601" spans="22:23">
      <c r="V1601" s="23">
        <v>40392</v>
      </c>
      <c r="W1601" s="22">
        <v>1782.27</v>
      </c>
    </row>
    <row r="1602" spans="22:23">
      <c r="V1602" s="23">
        <v>40393</v>
      </c>
      <c r="W1602" s="22">
        <v>1790.6</v>
      </c>
    </row>
    <row r="1603" spans="22:23">
      <c r="V1603" s="23">
        <v>40394</v>
      </c>
      <c r="W1603" s="22">
        <v>1789.26</v>
      </c>
    </row>
    <row r="1604" spans="22:23">
      <c r="V1604" s="23">
        <v>40395</v>
      </c>
      <c r="W1604" s="22">
        <v>1783.86</v>
      </c>
    </row>
    <row r="1605" spans="22:23">
      <c r="V1605" s="23">
        <v>40396</v>
      </c>
      <c r="W1605" s="22">
        <v>1783.83</v>
      </c>
    </row>
    <row r="1606" spans="22:23">
      <c r="V1606" s="23">
        <v>40399</v>
      </c>
      <c r="W1606" s="22">
        <v>1790.17</v>
      </c>
    </row>
    <row r="1607" spans="22:23">
      <c r="V1607" s="23">
        <v>40400</v>
      </c>
      <c r="W1607" s="22">
        <v>1781.13</v>
      </c>
    </row>
    <row r="1608" spans="22:23">
      <c r="V1608" s="23">
        <v>40401</v>
      </c>
      <c r="W1608" s="22">
        <v>1758.19</v>
      </c>
    </row>
    <row r="1609" spans="22:23">
      <c r="V1609" s="23">
        <v>40402</v>
      </c>
      <c r="W1609" s="22">
        <v>1721.75</v>
      </c>
    </row>
    <row r="1610" spans="22:23">
      <c r="V1610" s="23">
        <v>40403</v>
      </c>
      <c r="W1610" s="22">
        <v>1746.24</v>
      </c>
    </row>
    <row r="1611" spans="22:23">
      <c r="V1611" s="23">
        <v>40406</v>
      </c>
      <c r="W1611" s="22">
        <v>1743.31</v>
      </c>
    </row>
    <row r="1612" spans="22:23">
      <c r="V1612" s="23">
        <v>40407</v>
      </c>
      <c r="W1612" s="22">
        <v>1755.03</v>
      </c>
    </row>
    <row r="1613" spans="22:23">
      <c r="V1613" s="23">
        <v>40408</v>
      </c>
      <c r="W1613" s="22">
        <v>1761.99</v>
      </c>
    </row>
    <row r="1614" spans="22:23">
      <c r="V1614" s="23">
        <v>40409</v>
      </c>
      <c r="W1614" s="22">
        <v>1779.64</v>
      </c>
    </row>
    <row r="1615" spans="22:23">
      <c r="V1615" s="23">
        <v>40410</v>
      </c>
      <c r="W1615" s="22">
        <v>1775.54</v>
      </c>
    </row>
    <row r="1616" spans="22:23">
      <c r="V1616" s="23">
        <v>40413</v>
      </c>
      <c r="W1616" s="22">
        <v>1767.71</v>
      </c>
    </row>
    <row r="1617" spans="22:23">
      <c r="V1617" s="23">
        <v>40414</v>
      </c>
      <c r="W1617" s="22">
        <v>1760.53</v>
      </c>
    </row>
    <row r="1618" spans="22:23">
      <c r="V1618" s="23">
        <v>40415</v>
      </c>
      <c r="W1618" s="22">
        <v>1734.79</v>
      </c>
    </row>
    <row r="1619" spans="22:23">
      <c r="V1619" s="23">
        <v>40416</v>
      </c>
      <c r="W1619" s="22">
        <v>1729.76</v>
      </c>
    </row>
    <row r="1620" spans="22:23">
      <c r="V1620" s="23">
        <v>40417</v>
      </c>
      <c r="W1620" s="22">
        <v>1729.56</v>
      </c>
    </row>
    <row r="1621" spans="22:23">
      <c r="V1621" s="23">
        <v>40420</v>
      </c>
      <c r="W1621" s="22">
        <v>1760.13</v>
      </c>
    </row>
    <row r="1622" spans="22:23">
      <c r="V1622" s="23">
        <v>40421</v>
      </c>
      <c r="W1622" s="22">
        <v>1742.75</v>
      </c>
    </row>
    <row r="1623" spans="22:23">
      <c r="V1623" s="23">
        <v>40422</v>
      </c>
      <c r="W1623" s="22">
        <v>1764.69</v>
      </c>
    </row>
    <row r="1624" spans="22:23">
      <c r="V1624" s="23">
        <v>40423</v>
      </c>
      <c r="W1624" s="22">
        <v>1775.73</v>
      </c>
    </row>
    <row r="1625" spans="22:23">
      <c r="V1625" s="23">
        <v>40424</v>
      </c>
      <c r="W1625" s="22">
        <v>1780.02</v>
      </c>
    </row>
    <row r="1626" spans="22:23">
      <c r="V1626" s="23">
        <v>40427</v>
      </c>
      <c r="W1626" s="22">
        <v>1792.42</v>
      </c>
    </row>
    <row r="1627" spans="22:23">
      <c r="V1627" s="23">
        <v>40428</v>
      </c>
      <c r="W1627" s="22">
        <v>1787.74</v>
      </c>
    </row>
    <row r="1628" spans="22:23">
      <c r="V1628" s="23">
        <v>40429</v>
      </c>
      <c r="W1628" s="22">
        <v>1779.22</v>
      </c>
    </row>
    <row r="1629" spans="22:23">
      <c r="V1629" s="23">
        <v>40430</v>
      </c>
      <c r="W1629" s="22">
        <v>1784.36</v>
      </c>
    </row>
    <row r="1630" spans="22:23">
      <c r="V1630" s="23">
        <v>40431</v>
      </c>
      <c r="W1630" s="22">
        <v>1802.58</v>
      </c>
    </row>
    <row r="1631" spans="22:23">
      <c r="V1631" s="23">
        <v>40434</v>
      </c>
      <c r="W1631" s="22">
        <v>1818.86</v>
      </c>
    </row>
    <row r="1632" spans="22:23">
      <c r="V1632" s="23">
        <v>40435</v>
      </c>
      <c r="W1632" s="22">
        <v>1815.25</v>
      </c>
    </row>
    <row r="1633" spans="22:23">
      <c r="V1633" s="23">
        <v>40436</v>
      </c>
      <c r="W1633" s="22">
        <v>1823.88</v>
      </c>
    </row>
    <row r="1634" spans="22:23">
      <c r="V1634" s="23">
        <v>40437</v>
      </c>
      <c r="W1634" s="22">
        <v>1811.85</v>
      </c>
    </row>
    <row r="1635" spans="22:23">
      <c r="V1635" s="23">
        <v>40438</v>
      </c>
      <c r="W1635" s="22">
        <v>1827.35</v>
      </c>
    </row>
    <row r="1636" spans="22:23">
      <c r="V1636" s="23">
        <v>40441</v>
      </c>
      <c r="W1636" s="22">
        <v>1832.63</v>
      </c>
    </row>
    <row r="1637" spans="22:23">
      <c r="V1637" s="23">
        <v>40445</v>
      </c>
      <c r="W1637" s="22">
        <v>1846.6</v>
      </c>
    </row>
    <row r="1638" spans="22:23">
      <c r="V1638" s="23">
        <v>40448</v>
      </c>
      <c r="W1638" s="22">
        <v>1860.83</v>
      </c>
    </row>
    <row r="1639" spans="22:23">
      <c r="V1639" s="23">
        <v>40449</v>
      </c>
      <c r="W1639" s="22">
        <v>1855.97</v>
      </c>
    </row>
    <row r="1640" spans="22:23">
      <c r="V1640" s="23">
        <v>40450</v>
      </c>
      <c r="W1640" s="22">
        <v>1866.45</v>
      </c>
    </row>
    <row r="1641" spans="22:23">
      <c r="V1641" s="23">
        <v>40451</v>
      </c>
      <c r="W1641" s="22">
        <v>1872.81</v>
      </c>
    </row>
    <row r="1642" spans="22:23">
      <c r="V1642" s="23">
        <v>40452</v>
      </c>
      <c r="W1642" s="22">
        <v>1876.73</v>
      </c>
    </row>
    <row r="1643" spans="22:23">
      <c r="V1643" s="23">
        <v>40455</v>
      </c>
      <c r="W1643" s="22">
        <v>1879.29</v>
      </c>
    </row>
    <row r="1644" spans="22:23">
      <c r="V1644" s="23">
        <v>40456</v>
      </c>
      <c r="W1644" s="22">
        <v>1878.94</v>
      </c>
    </row>
    <row r="1645" spans="22:23">
      <c r="V1645" s="23">
        <v>40457</v>
      </c>
      <c r="W1645" s="22">
        <v>1903.95</v>
      </c>
    </row>
    <row r="1646" spans="22:23">
      <c r="V1646" s="23">
        <v>40458</v>
      </c>
      <c r="W1646" s="22">
        <v>1900.85</v>
      </c>
    </row>
    <row r="1647" spans="22:23">
      <c r="V1647" s="23">
        <v>40459</v>
      </c>
      <c r="W1647" s="22">
        <v>1897.07</v>
      </c>
    </row>
    <row r="1648" spans="22:23">
      <c r="V1648" s="23">
        <v>40462</v>
      </c>
      <c r="W1648" s="22">
        <v>1889.91</v>
      </c>
    </row>
    <row r="1649" spans="22:23">
      <c r="V1649" s="23">
        <v>40463</v>
      </c>
      <c r="W1649" s="22">
        <v>1868.04</v>
      </c>
    </row>
    <row r="1650" spans="22:23">
      <c r="V1650" s="23">
        <v>40464</v>
      </c>
      <c r="W1650" s="22">
        <v>1876.15</v>
      </c>
    </row>
    <row r="1651" spans="22:23">
      <c r="V1651" s="23">
        <v>40465</v>
      </c>
      <c r="W1651" s="22">
        <v>1899.76</v>
      </c>
    </row>
    <row r="1652" spans="22:23">
      <c r="V1652" s="23">
        <v>40466</v>
      </c>
      <c r="W1652" s="22">
        <v>1902.29</v>
      </c>
    </row>
    <row r="1653" spans="22:23">
      <c r="V1653" s="23">
        <v>40469</v>
      </c>
      <c r="W1653" s="22">
        <v>1875.42</v>
      </c>
    </row>
    <row r="1654" spans="22:23">
      <c r="V1654" s="23">
        <v>40470</v>
      </c>
      <c r="W1654" s="22">
        <v>1857.32</v>
      </c>
    </row>
    <row r="1655" spans="22:23">
      <c r="V1655" s="23">
        <v>40471</v>
      </c>
      <c r="W1655" s="22">
        <v>1870.44</v>
      </c>
    </row>
    <row r="1656" spans="22:23">
      <c r="V1656" s="23">
        <v>40472</v>
      </c>
      <c r="W1656" s="22">
        <v>1874.69</v>
      </c>
    </row>
    <row r="1657" spans="22:23">
      <c r="V1657" s="23">
        <v>40473</v>
      </c>
      <c r="W1657" s="22">
        <v>1897.31</v>
      </c>
    </row>
    <row r="1658" spans="22:23">
      <c r="V1658" s="23">
        <v>40476</v>
      </c>
      <c r="W1658" s="22">
        <v>1915.71</v>
      </c>
    </row>
    <row r="1659" spans="22:23">
      <c r="V1659" s="23">
        <v>40477</v>
      </c>
      <c r="W1659" s="22">
        <v>1919.41</v>
      </c>
    </row>
    <row r="1660" spans="22:23">
      <c r="V1660" s="23">
        <v>40478</v>
      </c>
      <c r="W1660" s="22">
        <v>1909.54</v>
      </c>
    </row>
    <row r="1661" spans="22:23">
      <c r="V1661" s="23">
        <v>40479</v>
      </c>
      <c r="W1661" s="22">
        <v>1907.87</v>
      </c>
    </row>
    <row r="1662" spans="22:23">
      <c r="V1662" s="23">
        <v>40480</v>
      </c>
      <c r="W1662" s="22">
        <v>1882.95</v>
      </c>
    </row>
    <row r="1663" spans="22:23">
      <c r="V1663" s="23">
        <v>40483</v>
      </c>
      <c r="W1663" s="22">
        <v>1914.74</v>
      </c>
    </row>
    <row r="1664" spans="22:23">
      <c r="V1664" s="23">
        <v>40484</v>
      </c>
      <c r="W1664" s="22">
        <v>1918.04</v>
      </c>
    </row>
    <row r="1665" spans="22:23">
      <c r="V1665" s="23">
        <v>40485</v>
      </c>
      <c r="W1665" s="22">
        <v>1935.97</v>
      </c>
    </row>
    <row r="1666" spans="22:23">
      <c r="V1666" s="23">
        <v>40486</v>
      </c>
      <c r="W1666" s="22">
        <v>1942.5</v>
      </c>
    </row>
    <row r="1667" spans="22:23">
      <c r="V1667" s="23">
        <v>40487</v>
      </c>
      <c r="W1667" s="22">
        <v>1938.96</v>
      </c>
    </row>
    <row r="1668" spans="22:23">
      <c r="V1668" s="23">
        <v>40490</v>
      </c>
      <c r="W1668" s="22">
        <v>1942.41</v>
      </c>
    </row>
    <row r="1669" spans="22:23">
      <c r="V1669" s="23">
        <v>40491</v>
      </c>
      <c r="W1669" s="22">
        <v>1947.46</v>
      </c>
    </row>
    <row r="1670" spans="22:23">
      <c r="V1670" s="23">
        <v>40492</v>
      </c>
      <c r="W1670" s="22">
        <v>1967.85</v>
      </c>
    </row>
    <row r="1671" spans="22:23">
      <c r="V1671" s="23">
        <v>40493</v>
      </c>
      <c r="W1671" s="22">
        <v>1914.73</v>
      </c>
    </row>
    <row r="1672" spans="22:23">
      <c r="V1672" s="23">
        <v>40494</v>
      </c>
      <c r="W1672" s="22">
        <v>1913.12</v>
      </c>
    </row>
    <row r="1673" spans="22:23">
      <c r="V1673" s="23">
        <v>40497</v>
      </c>
      <c r="W1673" s="22">
        <v>1913.81</v>
      </c>
    </row>
    <row r="1674" spans="22:23">
      <c r="V1674" s="23">
        <v>40498</v>
      </c>
      <c r="W1674" s="22">
        <v>1899.13</v>
      </c>
    </row>
    <row r="1675" spans="22:23">
      <c r="V1675" s="23">
        <v>40499</v>
      </c>
      <c r="W1675" s="22">
        <v>1897.11</v>
      </c>
    </row>
    <row r="1676" spans="22:23">
      <c r="V1676" s="23">
        <v>40500</v>
      </c>
      <c r="W1676" s="22">
        <v>1927.86</v>
      </c>
    </row>
    <row r="1677" spans="22:23">
      <c r="V1677" s="23">
        <v>40501</v>
      </c>
      <c r="W1677" s="22">
        <v>1940.96</v>
      </c>
    </row>
    <row r="1678" spans="22:23">
      <c r="V1678" s="23">
        <v>40504</v>
      </c>
      <c r="W1678" s="22">
        <v>1944.34</v>
      </c>
    </row>
    <row r="1679" spans="22:23">
      <c r="V1679" s="23">
        <v>40505</v>
      </c>
      <c r="W1679" s="22">
        <v>1928.94</v>
      </c>
    </row>
    <row r="1680" spans="22:23">
      <c r="V1680" s="23">
        <v>40506</v>
      </c>
      <c r="W1680" s="22">
        <v>1925.98</v>
      </c>
    </row>
    <row r="1681" spans="22:23">
      <c r="V1681" s="23">
        <v>40507</v>
      </c>
      <c r="W1681" s="22">
        <v>1927.68</v>
      </c>
    </row>
    <row r="1682" spans="22:23">
      <c r="V1682" s="23">
        <v>40508</v>
      </c>
      <c r="W1682" s="22">
        <v>1901.8</v>
      </c>
    </row>
    <row r="1683" spans="22:23">
      <c r="V1683" s="23">
        <v>40511</v>
      </c>
      <c r="W1683" s="22">
        <v>1895.54</v>
      </c>
    </row>
    <row r="1684" spans="22:23">
      <c r="V1684" s="23">
        <v>40512</v>
      </c>
      <c r="W1684" s="22">
        <v>1904.63</v>
      </c>
    </row>
    <row r="1685" spans="22:23">
      <c r="V1685" s="23">
        <v>40513</v>
      </c>
      <c r="W1685" s="22">
        <v>1929.32</v>
      </c>
    </row>
    <row r="1686" spans="22:23">
      <c r="V1686" s="23">
        <v>40514</v>
      </c>
      <c r="W1686" s="22">
        <v>1950.26</v>
      </c>
    </row>
    <row r="1687" spans="22:23">
      <c r="V1687" s="23">
        <v>40515</v>
      </c>
      <c r="W1687" s="22">
        <v>1957.26</v>
      </c>
    </row>
    <row r="1688" spans="22:23">
      <c r="V1688" s="23">
        <v>40518</v>
      </c>
      <c r="W1688" s="22">
        <v>1953.64</v>
      </c>
    </row>
    <row r="1689" spans="22:23">
      <c r="V1689" s="23">
        <v>40519</v>
      </c>
      <c r="W1689" s="22">
        <v>1962.52</v>
      </c>
    </row>
    <row r="1690" spans="22:23">
      <c r="V1690" s="23">
        <v>40520</v>
      </c>
      <c r="W1690" s="22">
        <v>1955.72</v>
      </c>
    </row>
    <row r="1691" spans="22:23">
      <c r="V1691" s="23">
        <v>40521</v>
      </c>
      <c r="W1691" s="22">
        <v>1988.96</v>
      </c>
    </row>
    <row r="1692" spans="22:23">
      <c r="V1692" s="23">
        <v>40522</v>
      </c>
      <c r="W1692" s="22">
        <v>1986.14</v>
      </c>
    </row>
    <row r="1693" spans="22:23">
      <c r="V1693" s="23">
        <v>40525</v>
      </c>
      <c r="W1693" s="22">
        <v>1996.59</v>
      </c>
    </row>
    <row r="1694" spans="22:23">
      <c r="V1694" s="23">
        <v>40526</v>
      </c>
      <c r="W1694" s="22">
        <v>2009.05</v>
      </c>
    </row>
    <row r="1695" spans="22:23">
      <c r="V1695" s="23">
        <v>40527</v>
      </c>
      <c r="W1695" s="22">
        <v>2017.48</v>
      </c>
    </row>
    <row r="1696" spans="22:23">
      <c r="V1696" s="23">
        <v>40528</v>
      </c>
      <c r="W1696" s="22">
        <v>2009.24</v>
      </c>
    </row>
    <row r="1697" spans="22:23">
      <c r="V1697" s="23">
        <v>40529</v>
      </c>
      <c r="W1697" s="22">
        <v>2026.3</v>
      </c>
    </row>
    <row r="1698" spans="22:23">
      <c r="V1698" s="23">
        <v>40532</v>
      </c>
      <c r="W1698" s="22">
        <v>2020.28</v>
      </c>
    </row>
    <row r="1699" spans="22:23">
      <c r="V1699" s="23">
        <v>40533</v>
      </c>
      <c r="W1699" s="22">
        <v>2037.09</v>
      </c>
    </row>
    <row r="1700" spans="22:23">
      <c r="V1700" s="23">
        <v>40534</v>
      </c>
      <c r="W1700" s="22">
        <v>2038.11</v>
      </c>
    </row>
    <row r="1701" spans="22:23">
      <c r="V1701" s="23">
        <v>40535</v>
      </c>
      <c r="W1701" s="22">
        <v>2037.53</v>
      </c>
    </row>
    <row r="1702" spans="22:23">
      <c r="V1702" s="23">
        <v>40536</v>
      </c>
      <c r="W1702" s="22">
        <v>2029.6</v>
      </c>
    </row>
    <row r="1703" spans="22:23">
      <c r="V1703" s="23">
        <v>40539</v>
      </c>
      <c r="W1703" s="22">
        <v>2022.19</v>
      </c>
    </row>
    <row r="1704" spans="22:23">
      <c r="V1704" s="23">
        <v>40540</v>
      </c>
      <c r="W1704" s="22">
        <v>2033.32</v>
      </c>
    </row>
    <row r="1705" spans="22:23">
      <c r="V1705" s="23">
        <v>40541</v>
      </c>
      <c r="W1705" s="22">
        <v>2043.49</v>
      </c>
    </row>
    <row r="1706" spans="22:23">
      <c r="V1706" s="23">
        <v>40542</v>
      </c>
      <c r="W1706" s="22">
        <v>2051</v>
      </c>
    </row>
    <row r="1707" spans="22:23">
      <c r="V1707" s="23">
        <v>40546</v>
      </c>
      <c r="W1707" s="22">
        <v>2070.08</v>
      </c>
    </row>
    <row r="1708" spans="22:23">
      <c r="V1708" s="23">
        <v>40547</v>
      </c>
      <c r="W1708" s="22">
        <v>2085.14</v>
      </c>
    </row>
    <row r="1709" spans="22:23">
      <c r="V1709" s="23">
        <v>40548</v>
      </c>
      <c r="W1709" s="22">
        <v>2082.5500000000002</v>
      </c>
    </row>
    <row r="1710" spans="22:23">
      <c r="V1710" s="23">
        <v>40549</v>
      </c>
      <c r="W1710" s="22">
        <v>2077.61</v>
      </c>
    </row>
    <row r="1711" spans="22:23">
      <c r="V1711" s="23">
        <v>40550</v>
      </c>
      <c r="W1711" s="22">
        <v>2086.1999999999998</v>
      </c>
    </row>
    <row r="1712" spans="22:23">
      <c r="V1712" s="23">
        <v>40553</v>
      </c>
      <c r="W1712" s="22">
        <v>2080.81</v>
      </c>
    </row>
    <row r="1713" spans="22:23">
      <c r="V1713" s="23">
        <v>40554</v>
      </c>
      <c r="W1713" s="22">
        <v>2088.3200000000002</v>
      </c>
    </row>
    <row r="1714" spans="22:23">
      <c r="V1714" s="23">
        <v>40555</v>
      </c>
      <c r="W1714" s="22">
        <v>2094.9499999999998</v>
      </c>
    </row>
    <row r="1715" spans="22:23">
      <c r="V1715" s="23">
        <v>40556</v>
      </c>
      <c r="W1715" s="22">
        <v>2089.48</v>
      </c>
    </row>
    <row r="1716" spans="22:23">
      <c r="V1716" s="23">
        <v>40557</v>
      </c>
      <c r="W1716" s="22">
        <v>2108.17</v>
      </c>
    </row>
    <row r="1717" spans="22:23">
      <c r="V1717" s="23">
        <v>40560</v>
      </c>
      <c r="W1717" s="22">
        <v>2099.85</v>
      </c>
    </row>
    <row r="1718" spans="22:23">
      <c r="V1718" s="23">
        <v>40561</v>
      </c>
      <c r="W1718" s="22">
        <v>2096.48</v>
      </c>
    </row>
    <row r="1719" spans="22:23">
      <c r="V1719" s="23">
        <v>40562</v>
      </c>
      <c r="W1719" s="22">
        <v>2115.69</v>
      </c>
    </row>
    <row r="1720" spans="22:23">
      <c r="V1720" s="23">
        <v>40563</v>
      </c>
      <c r="W1720" s="22">
        <v>2106.66</v>
      </c>
    </row>
    <row r="1721" spans="22:23">
      <c r="V1721" s="23">
        <v>40564</v>
      </c>
      <c r="W1721" s="22">
        <v>2069.92</v>
      </c>
    </row>
    <row r="1722" spans="22:23">
      <c r="V1722" s="23">
        <v>40567</v>
      </c>
      <c r="W1722" s="22">
        <v>2082.16</v>
      </c>
    </row>
    <row r="1723" spans="22:23">
      <c r="V1723" s="23">
        <v>40568</v>
      </c>
      <c r="W1723" s="22">
        <v>2086.67</v>
      </c>
    </row>
    <row r="1724" spans="22:23">
      <c r="V1724" s="23">
        <v>40569</v>
      </c>
      <c r="W1724" s="22">
        <v>2110.46</v>
      </c>
    </row>
    <row r="1725" spans="22:23">
      <c r="V1725" s="23">
        <v>40570</v>
      </c>
      <c r="W1725" s="22">
        <v>2115.0100000000002</v>
      </c>
    </row>
    <row r="1726" spans="22:23">
      <c r="V1726" s="23">
        <v>40571</v>
      </c>
      <c r="W1726" s="22">
        <v>2107.87</v>
      </c>
    </row>
    <row r="1727" spans="22:23">
      <c r="V1727" s="23">
        <v>40574</v>
      </c>
      <c r="W1727" s="22">
        <v>2069.73</v>
      </c>
    </row>
    <row r="1728" spans="22:23">
      <c r="V1728" s="23">
        <v>40575</v>
      </c>
      <c r="W1728" s="22">
        <v>2072.0300000000002</v>
      </c>
    </row>
    <row r="1729" spans="22:23">
      <c r="V1729" s="23">
        <v>40581</v>
      </c>
      <c r="W1729" s="22">
        <v>2081.7399999999998</v>
      </c>
    </row>
    <row r="1730" spans="22:23">
      <c r="V1730" s="23">
        <v>40582</v>
      </c>
      <c r="W1730" s="22">
        <v>2069.6999999999998</v>
      </c>
    </row>
    <row r="1731" spans="22:23">
      <c r="V1731" s="23">
        <v>40583</v>
      </c>
      <c r="W1731" s="22">
        <v>2045.58</v>
      </c>
    </row>
    <row r="1732" spans="22:23">
      <c r="V1732" s="23">
        <v>40584</v>
      </c>
      <c r="W1732" s="22">
        <v>2008.5</v>
      </c>
    </row>
    <row r="1733" spans="22:23">
      <c r="V1733" s="23">
        <v>40585</v>
      </c>
      <c r="W1733" s="22">
        <v>1977.19</v>
      </c>
    </row>
    <row r="1734" spans="22:23">
      <c r="V1734" s="23">
        <v>40588</v>
      </c>
      <c r="W1734" s="22">
        <v>2014.59</v>
      </c>
    </row>
    <row r="1735" spans="22:23">
      <c r="V1735" s="23">
        <v>40589</v>
      </c>
      <c r="W1735" s="22">
        <v>2010.52</v>
      </c>
    </row>
    <row r="1736" spans="22:23">
      <c r="V1736" s="23">
        <v>40590</v>
      </c>
      <c r="W1736" s="22">
        <v>1989.11</v>
      </c>
    </row>
    <row r="1737" spans="22:23">
      <c r="V1737" s="23">
        <v>40591</v>
      </c>
      <c r="W1737" s="22">
        <v>1977.22</v>
      </c>
    </row>
    <row r="1738" spans="22:23">
      <c r="V1738" s="23">
        <v>40592</v>
      </c>
      <c r="W1738" s="22">
        <v>2013.14</v>
      </c>
    </row>
    <row r="1739" spans="22:23">
      <c r="V1739" s="23">
        <v>40595</v>
      </c>
      <c r="W1739" s="22">
        <v>2005.3</v>
      </c>
    </row>
    <row r="1740" spans="22:23">
      <c r="V1740" s="23">
        <v>40596</v>
      </c>
      <c r="W1740" s="22">
        <v>1969.92</v>
      </c>
    </row>
    <row r="1741" spans="22:23">
      <c r="V1741" s="23">
        <v>40597</v>
      </c>
      <c r="W1741" s="22">
        <v>1961.63</v>
      </c>
    </row>
    <row r="1742" spans="22:23">
      <c r="V1742" s="23">
        <v>40598</v>
      </c>
      <c r="W1742" s="22">
        <v>1949.88</v>
      </c>
    </row>
    <row r="1743" spans="22:23">
      <c r="V1743" s="23">
        <v>40599</v>
      </c>
      <c r="W1743" s="22">
        <v>1963.43</v>
      </c>
    </row>
    <row r="1744" spans="22:23">
      <c r="V1744" s="23">
        <v>40602</v>
      </c>
      <c r="W1744" s="22">
        <v>1939.3</v>
      </c>
    </row>
    <row r="1745" spans="22:23">
      <c r="V1745" s="23">
        <v>40604</v>
      </c>
      <c r="W1745" s="22">
        <v>1928.24</v>
      </c>
    </row>
    <row r="1746" spans="22:23">
      <c r="V1746" s="23">
        <v>40605</v>
      </c>
      <c r="W1746" s="22">
        <v>1970.66</v>
      </c>
    </row>
    <row r="1747" spans="22:23">
      <c r="V1747" s="23">
        <v>40606</v>
      </c>
      <c r="W1747" s="22">
        <v>2004.68</v>
      </c>
    </row>
    <row r="1748" spans="22:23">
      <c r="V1748" s="23">
        <v>40609</v>
      </c>
      <c r="W1748" s="22">
        <v>1980.27</v>
      </c>
    </row>
    <row r="1749" spans="22:23">
      <c r="V1749" s="23">
        <v>40610</v>
      </c>
      <c r="W1749" s="22">
        <v>1996.32</v>
      </c>
    </row>
    <row r="1750" spans="22:23">
      <c r="V1750" s="23">
        <v>40611</v>
      </c>
      <c r="W1750" s="22">
        <v>2001.47</v>
      </c>
    </row>
    <row r="1751" spans="22:23">
      <c r="V1751" s="23">
        <v>40612</v>
      </c>
      <c r="W1751" s="22">
        <v>1981.58</v>
      </c>
    </row>
    <row r="1752" spans="22:23">
      <c r="V1752" s="23">
        <v>40613</v>
      </c>
      <c r="W1752" s="22">
        <v>1955.54</v>
      </c>
    </row>
    <row r="1753" spans="22:23">
      <c r="V1753" s="23">
        <v>40616</v>
      </c>
      <c r="W1753" s="22">
        <v>1971.23</v>
      </c>
    </row>
    <row r="1754" spans="22:23">
      <c r="V1754" s="23">
        <v>40617</v>
      </c>
      <c r="W1754" s="22">
        <v>1923.92</v>
      </c>
    </row>
    <row r="1755" spans="22:23">
      <c r="V1755" s="23">
        <v>40618</v>
      </c>
      <c r="W1755" s="22">
        <v>1957.97</v>
      </c>
    </row>
    <row r="1756" spans="22:23">
      <c r="V1756" s="23">
        <v>40619</v>
      </c>
      <c r="W1756" s="22">
        <v>1959.03</v>
      </c>
    </row>
    <row r="1757" spans="22:23">
      <c r="V1757" s="23">
        <v>40620</v>
      </c>
      <c r="W1757" s="22">
        <v>1981.13</v>
      </c>
    </row>
    <row r="1758" spans="22:23">
      <c r="V1758" s="23">
        <v>40623</v>
      </c>
      <c r="W1758" s="22">
        <v>2003.42</v>
      </c>
    </row>
    <row r="1759" spans="22:23">
      <c r="V1759" s="23">
        <v>40624</v>
      </c>
      <c r="W1759" s="22">
        <v>2013.66</v>
      </c>
    </row>
    <row r="1760" spans="22:23">
      <c r="V1760" s="23">
        <v>40625</v>
      </c>
      <c r="W1760" s="22">
        <v>2012.18</v>
      </c>
    </row>
    <row r="1761" spans="22:23">
      <c r="V1761" s="23">
        <v>40626</v>
      </c>
      <c r="W1761" s="22">
        <v>2036.78</v>
      </c>
    </row>
    <row r="1762" spans="22:23">
      <c r="V1762" s="23">
        <v>40627</v>
      </c>
      <c r="W1762" s="22">
        <v>2054.04</v>
      </c>
    </row>
    <row r="1763" spans="22:23">
      <c r="V1763" s="23">
        <v>40630</v>
      </c>
      <c r="W1763" s="22">
        <v>2056.39</v>
      </c>
    </row>
    <row r="1764" spans="22:23">
      <c r="V1764" s="23">
        <v>40631</v>
      </c>
      <c r="W1764" s="22">
        <v>2072.13</v>
      </c>
    </row>
    <row r="1765" spans="22:23">
      <c r="V1765" s="23">
        <v>40632</v>
      </c>
      <c r="W1765" s="22">
        <v>2091.38</v>
      </c>
    </row>
    <row r="1766" spans="22:23">
      <c r="V1766" s="23">
        <v>40633</v>
      </c>
      <c r="W1766" s="22">
        <v>2106.6999999999998</v>
      </c>
    </row>
    <row r="1767" spans="22:23">
      <c r="V1767" s="23">
        <v>40634</v>
      </c>
      <c r="W1767" s="22">
        <v>2121.0100000000002</v>
      </c>
    </row>
    <row r="1768" spans="22:23">
      <c r="V1768" s="23">
        <v>40637</v>
      </c>
      <c r="W1768" s="22">
        <v>2115.87</v>
      </c>
    </row>
    <row r="1769" spans="22:23">
      <c r="V1769" s="23">
        <v>40638</v>
      </c>
      <c r="W1769" s="22">
        <v>2130.4299999999998</v>
      </c>
    </row>
    <row r="1770" spans="22:23">
      <c r="V1770" s="23">
        <v>40639</v>
      </c>
      <c r="W1770" s="22">
        <v>2126.71</v>
      </c>
    </row>
    <row r="1771" spans="22:23">
      <c r="V1771" s="23">
        <v>40640</v>
      </c>
      <c r="W1771" s="22">
        <v>2122.14</v>
      </c>
    </row>
    <row r="1772" spans="22:23">
      <c r="V1772" s="23">
        <v>40641</v>
      </c>
      <c r="W1772" s="22">
        <v>2127.9699999999998</v>
      </c>
    </row>
    <row r="1773" spans="22:23">
      <c r="V1773" s="23">
        <v>40644</v>
      </c>
      <c r="W1773" s="22">
        <v>2122.39</v>
      </c>
    </row>
    <row r="1774" spans="22:23">
      <c r="V1774" s="23">
        <v>40645</v>
      </c>
      <c r="W1774" s="22">
        <v>2089.4</v>
      </c>
    </row>
    <row r="1775" spans="22:23">
      <c r="V1775" s="23">
        <v>40646</v>
      </c>
      <c r="W1775" s="22">
        <v>2121.92</v>
      </c>
    </row>
    <row r="1776" spans="22:23">
      <c r="V1776" s="23">
        <v>40647</v>
      </c>
      <c r="W1776" s="22">
        <v>2141.06</v>
      </c>
    </row>
    <row r="1777" spans="22:23">
      <c r="V1777" s="23">
        <v>40648</v>
      </c>
      <c r="W1777" s="22">
        <v>2140.5</v>
      </c>
    </row>
    <row r="1778" spans="22:23">
      <c r="V1778" s="23">
        <v>40651</v>
      </c>
      <c r="W1778" s="22">
        <v>2137.7199999999998</v>
      </c>
    </row>
    <row r="1779" spans="22:23">
      <c r="V1779" s="23">
        <v>40652</v>
      </c>
      <c r="W1779" s="22">
        <v>2122.6799999999998</v>
      </c>
    </row>
    <row r="1780" spans="22:23">
      <c r="V1780" s="23">
        <v>40653</v>
      </c>
      <c r="W1780" s="22">
        <v>2169.91</v>
      </c>
    </row>
    <row r="1781" spans="22:23">
      <c r="V1781" s="23">
        <v>40654</v>
      </c>
      <c r="W1781" s="22">
        <v>2198.54</v>
      </c>
    </row>
    <row r="1782" spans="22:23">
      <c r="V1782" s="23">
        <v>40655</v>
      </c>
      <c r="W1782" s="22">
        <v>2197.8200000000002</v>
      </c>
    </row>
    <row r="1783" spans="22:23">
      <c r="V1783" s="23">
        <v>40658</v>
      </c>
      <c r="W1783" s="22">
        <v>2216</v>
      </c>
    </row>
    <row r="1784" spans="22:23">
      <c r="V1784" s="23">
        <v>40659</v>
      </c>
      <c r="W1784" s="22">
        <v>2206.3000000000002</v>
      </c>
    </row>
    <row r="1785" spans="22:23">
      <c r="V1785" s="23">
        <v>40660</v>
      </c>
      <c r="W1785" s="22">
        <v>2206.6999999999998</v>
      </c>
    </row>
    <row r="1786" spans="22:23">
      <c r="V1786" s="23">
        <v>40661</v>
      </c>
      <c r="W1786" s="22">
        <v>2208.35</v>
      </c>
    </row>
    <row r="1787" spans="22:23">
      <c r="V1787" s="23">
        <v>40662</v>
      </c>
      <c r="W1787" s="22">
        <v>2192.36</v>
      </c>
    </row>
    <row r="1788" spans="22:23">
      <c r="V1788" s="23">
        <v>40665</v>
      </c>
      <c r="W1788" s="22">
        <v>2228.96</v>
      </c>
    </row>
    <row r="1789" spans="22:23">
      <c r="V1789" s="23">
        <v>40666</v>
      </c>
      <c r="W1789" s="22">
        <v>2200.73</v>
      </c>
    </row>
    <row r="1790" spans="22:23">
      <c r="V1790" s="23">
        <v>40667</v>
      </c>
      <c r="W1790" s="22">
        <v>2180.64</v>
      </c>
    </row>
    <row r="1791" spans="22:23">
      <c r="V1791" s="23">
        <v>40669</v>
      </c>
      <c r="W1791" s="22">
        <v>2147.4499999999998</v>
      </c>
    </row>
    <row r="1792" spans="22:23">
      <c r="V1792" s="23">
        <v>40672</v>
      </c>
      <c r="W1792" s="22">
        <v>2139.17</v>
      </c>
    </row>
    <row r="1793" spans="22:23">
      <c r="V1793" s="23">
        <v>40674</v>
      </c>
      <c r="W1793" s="22">
        <v>2166.63</v>
      </c>
    </row>
    <row r="1794" spans="22:23">
      <c r="V1794" s="23">
        <v>40675</v>
      </c>
      <c r="W1794" s="22">
        <v>2122.65</v>
      </c>
    </row>
    <row r="1795" spans="22:23">
      <c r="V1795" s="23">
        <v>40676</v>
      </c>
      <c r="W1795" s="22">
        <v>2120.08</v>
      </c>
    </row>
    <row r="1796" spans="22:23">
      <c r="V1796" s="23">
        <v>40679</v>
      </c>
      <c r="W1796" s="22">
        <v>2104.1799999999998</v>
      </c>
    </row>
    <row r="1797" spans="22:23">
      <c r="V1797" s="23">
        <v>40680</v>
      </c>
      <c r="W1797" s="22">
        <v>2102.41</v>
      </c>
    </row>
    <row r="1798" spans="22:23">
      <c r="V1798" s="23">
        <v>40681</v>
      </c>
      <c r="W1798" s="22">
        <v>2135.7800000000002</v>
      </c>
    </row>
    <row r="1799" spans="22:23">
      <c r="V1799" s="23">
        <v>40682</v>
      </c>
      <c r="W1799" s="22">
        <v>2095.5100000000002</v>
      </c>
    </row>
    <row r="1800" spans="22:23">
      <c r="V1800" s="23">
        <v>40683</v>
      </c>
      <c r="W1800" s="22">
        <v>2111.5</v>
      </c>
    </row>
    <row r="1801" spans="22:23">
      <c r="V1801" s="23">
        <v>40686</v>
      </c>
      <c r="W1801" s="22">
        <v>2055.71</v>
      </c>
    </row>
    <row r="1802" spans="22:23">
      <c r="V1802" s="23">
        <v>40687</v>
      </c>
      <c r="W1802" s="22">
        <v>2061.7600000000002</v>
      </c>
    </row>
    <row r="1803" spans="22:23">
      <c r="V1803" s="23">
        <v>40688</v>
      </c>
      <c r="W1803" s="22">
        <v>2035.87</v>
      </c>
    </row>
    <row r="1804" spans="22:23">
      <c r="V1804" s="23">
        <v>40689</v>
      </c>
      <c r="W1804" s="22">
        <v>2091.91</v>
      </c>
    </row>
    <row r="1805" spans="22:23">
      <c r="V1805" s="23">
        <v>40690</v>
      </c>
      <c r="W1805" s="22">
        <v>2100.2399999999998</v>
      </c>
    </row>
    <row r="1806" spans="22:23">
      <c r="V1806" s="23">
        <v>40693</v>
      </c>
      <c r="W1806" s="22">
        <v>2093.79</v>
      </c>
    </row>
    <row r="1807" spans="22:23">
      <c r="V1807" s="23">
        <v>40694</v>
      </c>
      <c r="W1807" s="22">
        <v>2142.4699999999998</v>
      </c>
    </row>
    <row r="1808" spans="22:23">
      <c r="V1808" s="23">
        <v>40695</v>
      </c>
      <c r="W1808" s="22">
        <v>2141.34</v>
      </c>
    </row>
    <row r="1809" spans="22:23">
      <c r="V1809" s="23">
        <v>40696</v>
      </c>
      <c r="W1809" s="22">
        <v>2114.1999999999998</v>
      </c>
    </row>
    <row r="1810" spans="22:23">
      <c r="V1810" s="23">
        <v>40697</v>
      </c>
      <c r="W1810" s="22">
        <v>2113.4699999999998</v>
      </c>
    </row>
    <row r="1811" spans="22:23">
      <c r="V1811" s="23">
        <v>40701</v>
      </c>
      <c r="W1811" s="22">
        <v>2099.71</v>
      </c>
    </row>
    <row r="1812" spans="22:23">
      <c r="V1812" s="23">
        <v>40702</v>
      </c>
      <c r="W1812" s="22">
        <v>2083.35</v>
      </c>
    </row>
    <row r="1813" spans="22:23">
      <c r="V1813" s="23">
        <v>40703</v>
      </c>
      <c r="W1813" s="22">
        <v>2071.42</v>
      </c>
    </row>
    <row r="1814" spans="22:23">
      <c r="V1814" s="23">
        <v>40704</v>
      </c>
      <c r="W1814" s="22">
        <v>2046.67</v>
      </c>
    </row>
    <row r="1815" spans="22:23">
      <c r="V1815" s="23">
        <v>40707</v>
      </c>
      <c r="W1815" s="22">
        <v>2048.7399999999998</v>
      </c>
    </row>
    <row r="1816" spans="22:23">
      <c r="V1816" s="23">
        <v>40708</v>
      </c>
      <c r="W1816" s="22">
        <v>2076.83</v>
      </c>
    </row>
    <row r="1817" spans="22:23">
      <c r="V1817" s="23">
        <v>40709</v>
      </c>
      <c r="W1817" s="22">
        <v>2086.5300000000002</v>
      </c>
    </row>
    <row r="1818" spans="22:23">
      <c r="V1818" s="23">
        <v>40710</v>
      </c>
      <c r="W1818" s="22">
        <v>2046.63</v>
      </c>
    </row>
    <row r="1819" spans="22:23">
      <c r="V1819" s="23">
        <v>40711</v>
      </c>
      <c r="W1819" s="22">
        <v>2031.93</v>
      </c>
    </row>
    <row r="1820" spans="22:23">
      <c r="V1820" s="23">
        <v>40714</v>
      </c>
      <c r="W1820" s="22">
        <v>2019.65</v>
      </c>
    </row>
    <row r="1821" spans="22:23">
      <c r="V1821" s="23">
        <v>40715</v>
      </c>
      <c r="W1821" s="22">
        <v>2048.17</v>
      </c>
    </row>
    <row r="1822" spans="22:23">
      <c r="V1822" s="23">
        <v>40716</v>
      </c>
      <c r="W1822" s="22">
        <v>2063.9</v>
      </c>
    </row>
    <row r="1823" spans="22:23">
      <c r="V1823" s="23">
        <v>40717</v>
      </c>
      <c r="W1823" s="22">
        <v>2055.86</v>
      </c>
    </row>
    <row r="1824" spans="22:23">
      <c r="V1824" s="23">
        <v>40718</v>
      </c>
      <c r="W1824" s="22">
        <v>2090.81</v>
      </c>
    </row>
    <row r="1825" spans="22:23">
      <c r="V1825" s="23">
        <v>40721</v>
      </c>
      <c r="W1825" s="22">
        <v>2070.29</v>
      </c>
    </row>
    <row r="1826" spans="22:23">
      <c r="V1826" s="23">
        <v>40722</v>
      </c>
      <c r="W1826" s="22">
        <v>2062.91</v>
      </c>
    </row>
    <row r="1827" spans="22:23">
      <c r="V1827" s="23">
        <v>40723</v>
      </c>
      <c r="W1827" s="22">
        <v>2094.42</v>
      </c>
    </row>
    <row r="1828" spans="22:23">
      <c r="V1828" s="23">
        <v>40724</v>
      </c>
      <c r="W1828" s="22">
        <v>2100.69</v>
      </c>
    </row>
    <row r="1829" spans="22:23">
      <c r="V1829" s="23">
        <v>40725</v>
      </c>
      <c r="W1829" s="22">
        <v>2125.7399999999998</v>
      </c>
    </row>
    <row r="1830" spans="22:23">
      <c r="V1830" s="23">
        <v>40728</v>
      </c>
      <c r="W1830" s="22">
        <v>2145.3000000000002</v>
      </c>
    </row>
    <row r="1831" spans="22:23">
      <c r="V1831" s="23">
        <v>40729</v>
      </c>
      <c r="W1831" s="22">
        <v>2161.75</v>
      </c>
    </row>
    <row r="1832" spans="22:23">
      <c r="V1832" s="23">
        <v>40730</v>
      </c>
      <c r="W1832" s="22">
        <v>2171.19</v>
      </c>
    </row>
    <row r="1833" spans="22:23">
      <c r="V1833" s="23">
        <v>40731</v>
      </c>
      <c r="W1833" s="22">
        <v>2180.59</v>
      </c>
    </row>
    <row r="1834" spans="22:23">
      <c r="V1834" s="23">
        <v>40732</v>
      </c>
      <c r="W1834" s="22">
        <v>2180.35</v>
      </c>
    </row>
    <row r="1835" spans="22:23">
      <c r="V1835" s="23">
        <v>40735</v>
      </c>
      <c r="W1835" s="22">
        <v>2157.16</v>
      </c>
    </row>
    <row r="1836" spans="22:23">
      <c r="V1836" s="23">
        <v>40736</v>
      </c>
      <c r="W1836" s="22">
        <v>2109.73</v>
      </c>
    </row>
    <row r="1837" spans="22:23">
      <c r="V1837" s="23">
        <v>40737</v>
      </c>
      <c r="W1837" s="22">
        <v>2129.64</v>
      </c>
    </row>
    <row r="1838" spans="22:23">
      <c r="V1838" s="23">
        <v>40738</v>
      </c>
      <c r="W1838" s="22">
        <v>2130.0700000000002</v>
      </c>
    </row>
    <row r="1839" spans="22:23">
      <c r="V1839" s="23">
        <v>40739</v>
      </c>
      <c r="W1839" s="22">
        <v>2145.1999999999998</v>
      </c>
    </row>
    <row r="1840" spans="22:23">
      <c r="V1840" s="23">
        <v>40742</v>
      </c>
      <c r="W1840" s="22">
        <v>2130.48</v>
      </c>
    </row>
    <row r="1841" spans="22:23">
      <c r="V1841" s="23">
        <v>40743</v>
      </c>
      <c r="W1841" s="22">
        <v>2130.21</v>
      </c>
    </row>
    <row r="1842" spans="22:23">
      <c r="V1842" s="23">
        <v>40744</v>
      </c>
      <c r="W1842" s="22">
        <v>2154.9499999999998</v>
      </c>
    </row>
    <row r="1843" spans="22:23">
      <c r="V1843" s="23">
        <v>40745</v>
      </c>
      <c r="W1843" s="22">
        <v>2145.04</v>
      </c>
    </row>
    <row r="1844" spans="22:23">
      <c r="V1844" s="23">
        <v>40746</v>
      </c>
      <c r="W1844" s="22">
        <v>2171.23</v>
      </c>
    </row>
    <row r="1845" spans="22:23">
      <c r="V1845" s="23">
        <v>40749</v>
      </c>
      <c r="W1845" s="22">
        <v>2150.48</v>
      </c>
    </row>
    <row r="1846" spans="22:23">
      <c r="V1846" s="23">
        <v>40750</v>
      </c>
      <c r="W1846" s="22">
        <v>2168.6999999999998</v>
      </c>
    </row>
    <row r="1847" spans="22:23">
      <c r="V1847" s="23">
        <v>40751</v>
      </c>
      <c r="W1847" s="22">
        <v>2174.31</v>
      </c>
    </row>
    <row r="1848" spans="22:23">
      <c r="V1848" s="23">
        <v>40752</v>
      </c>
      <c r="W1848" s="22">
        <v>2155.85</v>
      </c>
    </row>
    <row r="1849" spans="22:23">
      <c r="V1849" s="23">
        <v>40753</v>
      </c>
      <c r="W1849" s="22">
        <v>2133.21</v>
      </c>
    </row>
    <row r="1850" spans="22:23">
      <c r="V1850" s="23">
        <v>40756</v>
      </c>
      <c r="W1850" s="22">
        <v>2172.31</v>
      </c>
    </row>
    <row r="1851" spans="22:23">
      <c r="V1851" s="23">
        <v>40757</v>
      </c>
      <c r="W1851" s="22">
        <v>2121.27</v>
      </c>
    </row>
    <row r="1852" spans="22:23">
      <c r="V1852" s="23">
        <v>40758</v>
      </c>
      <c r="W1852" s="22">
        <v>2066.2600000000002</v>
      </c>
    </row>
    <row r="1853" spans="22:23">
      <c r="V1853" s="23">
        <v>40759</v>
      </c>
      <c r="W1853" s="22">
        <v>2018.47</v>
      </c>
    </row>
    <row r="1854" spans="22:23">
      <c r="V1854" s="23">
        <v>40760</v>
      </c>
      <c r="W1854" s="22">
        <v>1943.75</v>
      </c>
    </row>
    <row r="1855" spans="22:23">
      <c r="V1855" s="23">
        <v>40763</v>
      </c>
      <c r="W1855" s="22">
        <v>1869.45</v>
      </c>
    </row>
    <row r="1856" spans="22:23">
      <c r="V1856" s="23">
        <v>40764</v>
      </c>
      <c r="W1856" s="22">
        <v>1801.35</v>
      </c>
    </row>
    <row r="1857" spans="22:23">
      <c r="V1857" s="23">
        <v>40765</v>
      </c>
      <c r="W1857" s="22">
        <v>1806.24</v>
      </c>
    </row>
    <row r="1858" spans="22:23">
      <c r="V1858" s="23">
        <v>40766</v>
      </c>
      <c r="W1858" s="22">
        <v>1817.44</v>
      </c>
    </row>
    <row r="1859" spans="22:23">
      <c r="V1859" s="23">
        <v>40767</v>
      </c>
      <c r="W1859" s="22">
        <v>1793.31</v>
      </c>
    </row>
    <row r="1860" spans="22:23">
      <c r="V1860" s="23">
        <v>40771</v>
      </c>
      <c r="W1860" s="22">
        <v>1879.87</v>
      </c>
    </row>
    <row r="1861" spans="22:23">
      <c r="V1861" s="23">
        <v>40772</v>
      </c>
      <c r="W1861" s="22">
        <v>1892.67</v>
      </c>
    </row>
    <row r="1862" spans="22:23">
      <c r="V1862" s="23">
        <v>40773</v>
      </c>
      <c r="W1862" s="22">
        <v>1860.58</v>
      </c>
    </row>
    <row r="1863" spans="22:23">
      <c r="V1863" s="23">
        <v>40774</v>
      </c>
      <c r="W1863" s="22">
        <v>1744.88</v>
      </c>
    </row>
    <row r="1864" spans="22:23">
      <c r="V1864" s="23">
        <v>40777</v>
      </c>
      <c r="W1864" s="22">
        <v>1710.7</v>
      </c>
    </row>
    <row r="1865" spans="22:23">
      <c r="V1865" s="23">
        <v>40778</v>
      </c>
      <c r="W1865" s="22">
        <v>1776.68</v>
      </c>
    </row>
    <row r="1866" spans="22:23">
      <c r="V1866" s="23">
        <v>40779</v>
      </c>
      <c r="W1866" s="22">
        <v>1754.78</v>
      </c>
    </row>
    <row r="1867" spans="22:23">
      <c r="V1867" s="23">
        <v>40780</v>
      </c>
      <c r="W1867" s="22">
        <v>1764.58</v>
      </c>
    </row>
    <row r="1868" spans="22:23">
      <c r="V1868" s="23">
        <v>40781</v>
      </c>
      <c r="W1868" s="22">
        <v>1778.95</v>
      </c>
    </row>
    <row r="1869" spans="22:23">
      <c r="V1869" s="23">
        <v>40784</v>
      </c>
      <c r="W1869" s="22">
        <v>1829.5</v>
      </c>
    </row>
    <row r="1870" spans="22:23">
      <c r="V1870" s="23">
        <v>40785</v>
      </c>
      <c r="W1870" s="22">
        <v>1843.82</v>
      </c>
    </row>
    <row r="1871" spans="22:23">
      <c r="V1871" s="23">
        <v>40786</v>
      </c>
      <c r="W1871" s="22">
        <v>1880.11</v>
      </c>
    </row>
    <row r="1872" spans="22:23">
      <c r="V1872" s="23">
        <v>40787</v>
      </c>
      <c r="W1872" s="22">
        <v>1880.7</v>
      </c>
    </row>
    <row r="1873" spans="22:23">
      <c r="V1873" s="23">
        <v>40788</v>
      </c>
      <c r="W1873" s="22">
        <v>1867.75</v>
      </c>
    </row>
    <row r="1874" spans="22:23">
      <c r="V1874" s="23">
        <v>40791</v>
      </c>
      <c r="W1874" s="22">
        <v>1785.83</v>
      </c>
    </row>
    <row r="1875" spans="22:23">
      <c r="V1875" s="23">
        <v>40792</v>
      </c>
      <c r="W1875" s="22">
        <v>1766.71</v>
      </c>
    </row>
    <row r="1876" spans="22:23">
      <c r="V1876" s="23">
        <v>40793</v>
      </c>
      <c r="W1876" s="22">
        <v>1833.46</v>
      </c>
    </row>
    <row r="1877" spans="22:23">
      <c r="V1877" s="23">
        <v>40794</v>
      </c>
      <c r="W1877" s="22">
        <v>1846.64</v>
      </c>
    </row>
    <row r="1878" spans="22:23">
      <c r="V1878" s="23">
        <v>40795</v>
      </c>
      <c r="W1878" s="22">
        <v>1812.93</v>
      </c>
    </row>
    <row r="1879" spans="22:23">
      <c r="V1879" s="23">
        <v>40800</v>
      </c>
      <c r="W1879" s="22">
        <v>1749.16</v>
      </c>
    </row>
    <row r="1880" spans="22:23">
      <c r="V1880" s="23">
        <v>40801</v>
      </c>
      <c r="W1880" s="22">
        <v>1774.08</v>
      </c>
    </row>
    <row r="1881" spans="22:23">
      <c r="V1881" s="23">
        <v>40802</v>
      </c>
      <c r="W1881" s="22">
        <v>1840.1</v>
      </c>
    </row>
    <row r="1882" spans="22:23">
      <c r="V1882" s="23">
        <v>40805</v>
      </c>
      <c r="W1882" s="22">
        <v>1820.94</v>
      </c>
    </row>
    <row r="1883" spans="22:23">
      <c r="V1883" s="23">
        <v>40806</v>
      </c>
      <c r="W1883" s="22">
        <v>1837.97</v>
      </c>
    </row>
    <row r="1884" spans="22:23">
      <c r="V1884" s="23">
        <v>40807</v>
      </c>
      <c r="W1884" s="22">
        <v>1854.28</v>
      </c>
    </row>
    <row r="1885" spans="22:23">
      <c r="V1885" s="23">
        <v>40808</v>
      </c>
      <c r="W1885" s="22">
        <v>1800.55</v>
      </c>
    </row>
    <row r="1886" spans="22:23">
      <c r="V1886" s="23">
        <v>40809</v>
      </c>
      <c r="W1886" s="22">
        <v>1697.44</v>
      </c>
    </row>
    <row r="1887" spans="22:23">
      <c r="V1887" s="23">
        <v>40812</v>
      </c>
      <c r="W1887" s="22">
        <v>1652.71</v>
      </c>
    </row>
    <row r="1888" spans="22:23">
      <c r="V1888" s="23">
        <v>40813</v>
      </c>
      <c r="W1888" s="22">
        <v>1735.71</v>
      </c>
    </row>
    <row r="1889" spans="22:23">
      <c r="V1889" s="23">
        <v>40814</v>
      </c>
      <c r="W1889" s="22">
        <v>1723.09</v>
      </c>
    </row>
    <row r="1890" spans="22:23">
      <c r="V1890" s="23">
        <v>40815</v>
      </c>
      <c r="W1890" s="22">
        <v>1769.29</v>
      </c>
    </row>
    <row r="1891" spans="22:23">
      <c r="V1891" s="23">
        <v>40816</v>
      </c>
      <c r="W1891" s="22">
        <v>1769.65</v>
      </c>
    </row>
    <row r="1892" spans="22:23">
      <c r="V1892" s="23">
        <v>40820</v>
      </c>
      <c r="W1892" s="22">
        <v>1706.19</v>
      </c>
    </row>
    <row r="1893" spans="22:23">
      <c r="V1893" s="23">
        <v>40821</v>
      </c>
      <c r="W1893" s="22">
        <v>1666.52</v>
      </c>
    </row>
    <row r="1894" spans="22:23">
      <c r="V1894" s="23">
        <v>40822</v>
      </c>
      <c r="W1894" s="22">
        <v>1710.32</v>
      </c>
    </row>
    <row r="1895" spans="22:23">
      <c r="V1895" s="23">
        <v>40823</v>
      </c>
      <c r="W1895" s="22">
        <v>1759.77</v>
      </c>
    </row>
    <row r="1896" spans="22:23">
      <c r="V1896" s="23">
        <v>40826</v>
      </c>
      <c r="W1896" s="22">
        <v>1766.44</v>
      </c>
    </row>
    <row r="1897" spans="22:23">
      <c r="V1897" s="23">
        <v>40827</v>
      </c>
      <c r="W1897" s="22">
        <v>1795.02</v>
      </c>
    </row>
    <row r="1898" spans="22:23">
      <c r="V1898" s="23">
        <v>40828</v>
      </c>
      <c r="W1898" s="22">
        <v>1809.5</v>
      </c>
    </row>
    <row r="1899" spans="22:23">
      <c r="V1899" s="23">
        <v>40829</v>
      </c>
      <c r="W1899" s="22">
        <v>1823.1</v>
      </c>
    </row>
    <row r="1900" spans="22:23">
      <c r="V1900" s="23">
        <v>40830</v>
      </c>
      <c r="W1900" s="22">
        <v>1835.4</v>
      </c>
    </row>
    <row r="1901" spans="22:23">
      <c r="V1901" s="23">
        <v>40833</v>
      </c>
      <c r="W1901" s="22">
        <v>1865.18</v>
      </c>
    </row>
    <row r="1902" spans="22:23">
      <c r="V1902" s="23">
        <v>40834</v>
      </c>
      <c r="W1902" s="22">
        <v>1838.9</v>
      </c>
    </row>
    <row r="1903" spans="22:23">
      <c r="V1903" s="23">
        <v>40835</v>
      </c>
      <c r="W1903" s="22">
        <v>1855.92</v>
      </c>
    </row>
    <row r="1904" spans="22:23">
      <c r="V1904" s="23">
        <v>40836</v>
      </c>
      <c r="W1904" s="22">
        <v>1805.09</v>
      </c>
    </row>
    <row r="1905" spans="22:23">
      <c r="V1905" s="23">
        <v>40837</v>
      </c>
      <c r="W1905" s="22">
        <v>1838.38</v>
      </c>
    </row>
    <row r="1906" spans="22:23">
      <c r="V1906" s="23">
        <v>40840</v>
      </c>
      <c r="W1906" s="22">
        <v>1898.32</v>
      </c>
    </row>
    <row r="1907" spans="22:23">
      <c r="V1907" s="23">
        <v>40841</v>
      </c>
      <c r="W1907" s="22">
        <v>1888.65</v>
      </c>
    </row>
    <row r="1908" spans="22:23">
      <c r="V1908" s="23">
        <v>40842</v>
      </c>
      <c r="W1908" s="22">
        <v>1894.31</v>
      </c>
    </row>
    <row r="1909" spans="22:23">
      <c r="V1909" s="23">
        <v>40843</v>
      </c>
      <c r="W1909" s="22">
        <v>1922.04</v>
      </c>
    </row>
    <row r="1910" spans="22:23">
      <c r="V1910" s="23">
        <v>40844</v>
      </c>
      <c r="W1910" s="22">
        <v>1929.48</v>
      </c>
    </row>
    <row r="1911" spans="22:23">
      <c r="V1911" s="23">
        <v>40847</v>
      </c>
      <c r="W1911" s="22">
        <v>1909.03</v>
      </c>
    </row>
    <row r="1912" spans="22:23">
      <c r="V1912" s="23">
        <v>40848</v>
      </c>
      <c r="W1912" s="22">
        <v>1909.63</v>
      </c>
    </row>
    <row r="1913" spans="22:23">
      <c r="V1913" s="23">
        <v>40849</v>
      </c>
      <c r="W1913" s="22">
        <v>1898.01</v>
      </c>
    </row>
    <row r="1914" spans="22:23">
      <c r="V1914" s="23">
        <v>40850</v>
      </c>
      <c r="W1914" s="22">
        <v>1869.96</v>
      </c>
    </row>
    <row r="1915" spans="22:23">
      <c r="V1915" s="23">
        <v>40851</v>
      </c>
      <c r="W1915" s="22">
        <v>1928.41</v>
      </c>
    </row>
    <row r="1916" spans="22:23">
      <c r="V1916" s="23">
        <v>40854</v>
      </c>
      <c r="W1916" s="22">
        <v>1919.1</v>
      </c>
    </row>
    <row r="1917" spans="22:23">
      <c r="V1917" s="23">
        <v>40855</v>
      </c>
      <c r="W1917" s="22">
        <v>1903.14</v>
      </c>
    </row>
    <row r="1918" spans="22:23">
      <c r="V1918" s="23">
        <v>40856</v>
      </c>
      <c r="W1918" s="22">
        <v>1907.53</v>
      </c>
    </row>
    <row r="1919" spans="22:23">
      <c r="V1919" s="23">
        <v>40857</v>
      </c>
      <c r="W1919" s="22">
        <v>1813.25</v>
      </c>
    </row>
    <row r="1920" spans="22:23">
      <c r="V1920" s="23">
        <v>40858</v>
      </c>
      <c r="W1920" s="22">
        <v>1863.45</v>
      </c>
    </row>
    <row r="1921" spans="22:23">
      <c r="V1921" s="23">
        <v>40861</v>
      </c>
      <c r="W1921" s="22">
        <v>1902.81</v>
      </c>
    </row>
    <row r="1922" spans="22:23">
      <c r="V1922" s="23">
        <v>40862</v>
      </c>
      <c r="W1922" s="22">
        <v>1886.12</v>
      </c>
    </row>
    <row r="1923" spans="22:23">
      <c r="V1923" s="23">
        <v>40863</v>
      </c>
      <c r="W1923" s="22">
        <v>1856.07</v>
      </c>
    </row>
    <row r="1924" spans="22:23">
      <c r="V1924" s="23">
        <v>40864</v>
      </c>
      <c r="W1924" s="22">
        <v>1876.67</v>
      </c>
    </row>
    <row r="1925" spans="22:23">
      <c r="V1925" s="23">
        <v>40865</v>
      </c>
      <c r="W1925" s="22">
        <v>1839.17</v>
      </c>
    </row>
    <row r="1926" spans="22:23">
      <c r="V1926" s="23">
        <v>40868</v>
      </c>
      <c r="W1926" s="22">
        <v>1820.03</v>
      </c>
    </row>
    <row r="1927" spans="22:23">
      <c r="V1927" s="23">
        <v>40869</v>
      </c>
      <c r="W1927" s="22">
        <v>1826.28</v>
      </c>
    </row>
    <row r="1928" spans="22:23">
      <c r="V1928" s="23">
        <v>40870</v>
      </c>
      <c r="W1928" s="22">
        <v>1783.1</v>
      </c>
    </row>
    <row r="1929" spans="22:23">
      <c r="V1929" s="23">
        <v>40871</v>
      </c>
      <c r="W1929" s="22">
        <v>1795.06</v>
      </c>
    </row>
    <row r="1930" spans="22:23">
      <c r="V1930" s="23">
        <v>40872</v>
      </c>
      <c r="W1930" s="22">
        <v>1776.4</v>
      </c>
    </row>
    <row r="1931" spans="22:23">
      <c r="V1931" s="23">
        <v>40875</v>
      </c>
      <c r="W1931" s="22">
        <v>1815.28</v>
      </c>
    </row>
    <row r="1932" spans="22:23">
      <c r="V1932" s="23">
        <v>40876</v>
      </c>
      <c r="W1932" s="22">
        <v>1856.52</v>
      </c>
    </row>
    <row r="1933" spans="22:23">
      <c r="V1933" s="23">
        <v>40877</v>
      </c>
      <c r="W1933" s="22">
        <v>1847.51</v>
      </c>
    </row>
    <row r="1934" spans="22:23">
      <c r="V1934" s="23">
        <v>40878</v>
      </c>
      <c r="W1934" s="22">
        <v>1916.18</v>
      </c>
    </row>
    <row r="1935" spans="22:23">
      <c r="V1935" s="23">
        <v>40879</v>
      </c>
      <c r="W1935" s="22">
        <v>1916.04</v>
      </c>
    </row>
    <row r="1936" spans="22:23">
      <c r="V1936" s="23">
        <v>40882</v>
      </c>
      <c r="W1936" s="22">
        <v>1922.9</v>
      </c>
    </row>
    <row r="1937" spans="22:23">
      <c r="V1937" s="23">
        <v>40883</v>
      </c>
      <c r="W1937" s="22">
        <v>1902.82</v>
      </c>
    </row>
    <row r="1938" spans="22:23">
      <c r="V1938" s="23">
        <v>40884</v>
      </c>
      <c r="W1938" s="22">
        <v>1919.42</v>
      </c>
    </row>
    <row r="1939" spans="22:23">
      <c r="V1939" s="23">
        <v>40885</v>
      </c>
      <c r="W1939" s="22">
        <v>1912.39</v>
      </c>
    </row>
    <row r="1940" spans="22:23">
      <c r="V1940" s="23">
        <v>40886</v>
      </c>
      <c r="W1940" s="22">
        <v>1874.75</v>
      </c>
    </row>
    <row r="1941" spans="22:23">
      <c r="V1941" s="23">
        <v>40889</v>
      </c>
      <c r="W1941" s="22">
        <v>1899.76</v>
      </c>
    </row>
    <row r="1942" spans="22:23">
      <c r="V1942" s="23">
        <v>40890</v>
      </c>
      <c r="W1942" s="22">
        <v>1864.06</v>
      </c>
    </row>
    <row r="1943" spans="22:23">
      <c r="V1943" s="23">
        <v>40891</v>
      </c>
      <c r="W1943" s="22">
        <v>1857.75</v>
      </c>
    </row>
    <row r="1944" spans="22:23">
      <c r="V1944" s="23">
        <v>40892</v>
      </c>
      <c r="W1944" s="22">
        <v>1819.11</v>
      </c>
    </row>
    <row r="1945" spans="22:23">
      <c r="V1945" s="23">
        <v>40893</v>
      </c>
      <c r="W1945" s="22">
        <v>1839.96</v>
      </c>
    </row>
    <row r="1946" spans="22:23">
      <c r="V1946" s="23">
        <v>40896</v>
      </c>
      <c r="W1946" s="22">
        <v>1776.93</v>
      </c>
    </row>
    <row r="1947" spans="22:23">
      <c r="V1947" s="23">
        <v>40897</v>
      </c>
      <c r="W1947" s="22">
        <v>1793.06</v>
      </c>
    </row>
    <row r="1948" spans="22:23">
      <c r="V1948" s="23">
        <v>40898</v>
      </c>
      <c r="W1948" s="22">
        <v>1848.41</v>
      </c>
    </row>
    <row r="1949" spans="22:23">
      <c r="V1949" s="23">
        <v>40899</v>
      </c>
      <c r="W1949" s="22">
        <v>1847.49</v>
      </c>
    </row>
    <row r="1950" spans="22:23">
      <c r="V1950" s="23">
        <v>40900</v>
      </c>
      <c r="W1950" s="22">
        <v>1867.22</v>
      </c>
    </row>
    <row r="1951" spans="22:23">
      <c r="V1951" s="23">
        <v>40903</v>
      </c>
      <c r="W1951" s="22">
        <v>1856.7</v>
      </c>
    </row>
    <row r="1952" spans="22:23">
      <c r="V1952" s="23">
        <v>40904</v>
      </c>
      <c r="W1952" s="22">
        <v>1842.02</v>
      </c>
    </row>
    <row r="1953" spans="22:23">
      <c r="V1953" s="23">
        <v>40905</v>
      </c>
      <c r="W1953" s="22">
        <v>1825.12</v>
      </c>
    </row>
    <row r="1954" spans="22:23">
      <c r="V1954" s="23">
        <v>40906</v>
      </c>
      <c r="W1954" s="22">
        <v>1825.74</v>
      </c>
    </row>
    <row r="1955" spans="22:23">
      <c r="V1955" s="23">
        <v>40910</v>
      </c>
      <c r="W1955" s="22">
        <v>1826.37</v>
      </c>
    </row>
    <row r="1956" spans="22:23">
      <c r="V1956" s="23">
        <v>40911</v>
      </c>
      <c r="W1956" s="22">
        <v>1875.41</v>
      </c>
    </row>
    <row r="1957" spans="22:23">
      <c r="V1957" s="23">
        <v>40912</v>
      </c>
      <c r="W1957" s="22">
        <v>1866.22</v>
      </c>
    </row>
    <row r="1958" spans="22:23">
      <c r="V1958" s="23">
        <v>40913</v>
      </c>
      <c r="W1958" s="22">
        <v>1863.74</v>
      </c>
    </row>
    <row r="1959" spans="22:23">
      <c r="V1959" s="23">
        <v>40914</v>
      </c>
      <c r="W1959" s="22">
        <v>1843.14</v>
      </c>
    </row>
    <row r="1960" spans="22:23">
      <c r="V1960" s="23">
        <v>40917</v>
      </c>
      <c r="W1960" s="22">
        <v>1826.49</v>
      </c>
    </row>
    <row r="1961" spans="22:23">
      <c r="V1961" s="23">
        <v>40918</v>
      </c>
      <c r="W1961" s="22">
        <v>1853.22</v>
      </c>
    </row>
    <row r="1962" spans="22:23">
      <c r="V1962" s="23">
        <v>40919</v>
      </c>
      <c r="W1962" s="22">
        <v>1845.55</v>
      </c>
    </row>
    <row r="1963" spans="22:23">
      <c r="V1963" s="23">
        <v>40920</v>
      </c>
      <c r="W1963" s="22">
        <v>1864.57</v>
      </c>
    </row>
    <row r="1964" spans="22:23">
      <c r="V1964" s="23">
        <v>40921</v>
      </c>
      <c r="W1964" s="22">
        <v>1875.68</v>
      </c>
    </row>
    <row r="1965" spans="22:23">
      <c r="V1965" s="23">
        <v>40924</v>
      </c>
      <c r="W1965" s="22">
        <v>1859.27</v>
      </c>
    </row>
    <row r="1966" spans="22:23">
      <c r="V1966" s="23">
        <v>40925</v>
      </c>
      <c r="W1966" s="22">
        <v>1892.74</v>
      </c>
    </row>
    <row r="1967" spans="22:23">
      <c r="V1967" s="23">
        <v>40926</v>
      </c>
      <c r="W1967" s="22">
        <v>1892.39</v>
      </c>
    </row>
    <row r="1968" spans="22:23">
      <c r="V1968" s="23">
        <v>40927</v>
      </c>
      <c r="W1968" s="22">
        <v>1914.97</v>
      </c>
    </row>
    <row r="1969" spans="22:23">
      <c r="V1969" s="23">
        <v>40928</v>
      </c>
      <c r="W1969" s="22">
        <v>1949.89</v>
      </c>
    </row>
    <row r="1970" spans="22:23">
      <c r="V1970" s="23">
        <v>40933</v>
      </c>
      <c r="W1970" s="22">
        <v>1952.23</v>
      </c>
    </row>
    <row r="1971" spans="22:23">
      <c r="V1971" s="23">
        <v>40934</v>
      </c>
      <c r="W1971" s="22">
        <v>1957.18</v>
      </c>
    </row>
    <row r="1972" spans="22:23">
      <c r="V1972" s="23">
        <v>40935</v>
      </c>
      <c r="W1972" s="22">
        <v>1964.83</v>
      </c>
    </row>
    <row r="1973" spans="22:23">
      <c r="V1973" s="23">
        <v>40938</v>
      </c>
      <c r="W1973" s="22">
        <v>1940.55</v>
      </c>
    </row>
    <row r="1974" spans="22:23">
      <c r="V1974" s="23">
        <v>40939</v>
      </c>
      <c r="W1974" s="22">
        <v>1955.79</v>
      </c>
    </row>
    <row r="1975" spans="22:23">
      <c r="V1975" s="23">
        <v>40940</v>
      </c>
      <c r="W1975" s="22">
        <v>1959.24</v>
      </c>
    </row>
    <row r="1976" spans="22:23">
      <c r="V1976" s="23">
        <v>40941</v>
      </c>
      <c r="W1976" s="22">
        <v>1984.3</v>
      </c>
    </row>
    <row r="1977" spans="22:23">
      <c r="V1977" s="23">
        <v>40942</v>
      </c>
      <c r="W1977" s="22">
        <v>1972.34</v>
      </c>
    </row>
    <row r="1978" spans="22:23">
      <c r="V1978" s="23">
        <v>40945</v>
      </c>
      <c r="W1978" s="22">
        <v>1973.13</v>
      </c>
    </row>
    <row r="1979" spans="22:23">
      <c r="V1979" s="23">
        <v>40946</v>
      </c>
      <c r="W1979" s="22">
        <v>1981.59</v>
      </c>
    </row>
    <row r="1980" spans="22:23">
      <c r="V1980" s="23">
        <v>40947</v>
      </c>
      <c r="W1980" s="22">
        <v>2003.73</v>
      </c>
    </row>
    <row r="1981" spans="22:23">
      <c r="V1981" s="23">
        <v>40948</v>
      </c>
      <c r="W1981" s="22">
        <v>2014.62</v>
      </c>
    </row>
    <row r="1982" spans="22:23">
      <c r="V1982" s="23">
        <v>40949</v>
      </c>
      <c r="W1982" s="22">
        <v>1993.71</v>
      </c>
    </row>
    <row r="1983" spans="22:23">
      <c r="V1983" s="23">
        <v>40952</v>
      </c>
      <c r="W1983" s="22">
        <v>2005.74</v>
      </c>
    </row>
    <row r="1984" spans="22:23">
      <c r="V1984" s="23">
        <v>40953</v>
      </c>
      <c r="W1984" s="22">
        <v>2002.64</v>
      </c>
    </row>
    <row r="1985" spans="22:23">
      <c r="V1985" s="23">
        <v>40954</v>
      </c>
      <c r="W1985" s="22">
        <v>2025.32</v>
      </c>
    </row>
    <row r="1986" spans="22:23">
      <c r="V1986" s="23">
        <v>40955</v>
      </c>
      <c r="W1986" s="22">
        <v>1997.45</v>
      </c>
    </row>
    <row r="1987" spans="22:23">
      <c r="V1987" s="23">
        <v>40956</v>
      </c>
      <c r="W1987" s="22">
        <v>2023.47</v>
      </c>
    </row>
    <row r="1988" spans="22:23">
      <c r="V1988" s="23">
        <v>40959</v>
      </c>
      <c r="W1988" s="22">
        <v>2024.9</v>
      </c>
    </row>
    <row r="1989" spans="22:23">
      <c r="V1989" s="23">
        <v>40960</v>
      </c>
      <c r="W1989" s="22">
        <v>2024.24</v>
      </c>
    </row>
    <row r="1990" spans="22:23">
      <c r="V1990" s="23">
        <v>40961</v>
      </c>
      <c r="W1990" s="22">
        <v>2028.65</v>
      </c>
    </row>
    <row r="1991" spans="22:23">
      <c r="V1991" s="23">
        <v>40962</v>
      </c>
      <c r="W1991" s="22">
        <v>2007.8</v>
      </c>
    </row>
    <row r="1992" spans="22:23">
      <c r="V1992" s="23">
        <v>40963</v>
      </c>
      <c r="W1992" s="22">
        <v>2019.89</v>
      </c>
    </row>
    <row r="1993" spans="22:23">
      <c r="V1993" s="23">
        <v>40966</v>
      </c>
      <c r="W1993" s="22">
        <v>1991.16</v>
      </c>
    </row>
    <row r="1994" spans="22:23">
      <c r="V1994" s="23">
        <v>40967</v>
      </c>
      <c r="W1994" s="22">
        <v>2003.69</v>
      </c>
    </row>
    <row r="1995" spans="22:23">
      <c r="V1995" s="23">
        <v>40968</v>
      </c>
      <c r="W1995" s="22">
        <v>2030.25</v>
      </c>
    </row>
    <row r="1996" spans="22:23">
      <c r="V1996" s="23">
        <v>40970</v>
      </c>
      <c r="W1996" s="22">
        <v>2034.63</v>
      </c>
    </row>
    <row r="1997" spans="22:23">
      <c r="V1997" s="23">
        <v>40973</v>
      </c>
      <c r="W1997" s="22">
        <v>2016.06</v>
      </c>
    </row>
    <row r="1998" spans="22:23">
      <c r="V1998" s="23">
        <v>40974</v>
      </c>
      <c r="W1998" s="22">
        <v>2000.36</v>
      </c>
    </row>
    <row r="1999" spans="22:23">
      <c r="V1999" s="23">
        <v>40975</v>
      </c>
      <c r="W1999" s="22">
        <v>1982.15</v>
      </c>
    </row>
    <row r="2000" spans="22:23">
      <c r="V2000" s="23">
        <v>40976</v>
      </c>
      <c r="W2000" s="22">
        <v>2000.76</v>
      </c>
    </row>
    <row r="2001" spans="22:23">
      <c r="V2001" s="23">
        <v>40977</v>
      </c>
      <c r="W2001" s="22">
        <v>2018.3</v>
      </c>
    </row>
    <row r="2002" spans="22:23">
      <c r="V2002" s="23">
        <v>40980</v>
      </c>
      <c r="W2002" s="22">
        <v>2002.5</v>
      </c>
    </row>
    <row r="2003" spans="22:23">
      <c r="V2003" s="23">
        <v>40981</v>
      </c>
      <c r="W2003" s="22">
        <v>2025.04</v>
      </c>
    </row>
    <row r="2004" spans="22:23">
      <c r="V2004" s="23">
        <v>40982</v>
      </c>
      <c r="W2004" s="22">
        <v>2045.08</v>
      </c>
    </row>
    <row r="2005" spans="22:23">
      <c r="V2005" s="23">
        <v>40983</v>
      </c>
      <c r="W2005" s="22">
        <v>2043.76</v>
      </c>
    </row>
    <row r="2006" spans="22:23">
      <c r="V2006" s="23">
        <v>40984</v>
      </c>
      <c r="W2006" s="22">
        <v>2034.44</v>
      </c>
    </row>
    <row r="2007" spans="22:23">
      <c r="V2007" s="23">
        <v>40987</v>
      </c>
      <c r="W2007" s="22">
        <v>2047</v>
      </c>
    </row>
    <row r="2008" spans="22:23">
      <c r="V2008" s="23">
        <v>40988</v>
      </c>
      <c r="W2008" s="22">
        <v>2042.15</v>
      </c>
    </row>
    <row r="2009" spans="22:23">
      <c r="V2009" s="23">
        <v>40989</v>
      </c>
      <c r="W2009" s="22">
        <v>2027.23</v>
      </c>
    </row>
    <row r="2010" spans="22:23">
      <c r="V2010" s="23">
        <v>40990</v>
      </c>
      <c r="W2010" s="22">
        <v>2026.12</v>
      </c>
    </row>
    <row r="2011" spans="22:23">
      <c r="V2011" s="23">
        <v>40991</v>
      </c>
      <c r="W2011" s="22">
        <v>2026.83</v>
      </c>
    </row>
    <row r="2012" spans="22:23">
      <c r="V2012" s="23">
        <v>40994</v>
      </c>
      <c r="W2012" s="22">
        <v>2019.19</v>
      </c>
    </row>
    <row r="2013" spans="22:23">
      <c r="V2013" s="23">
        <v>40995</v>
      </c>
      <c r="W2013" s="22">
        <v>2039.76</v>
      </c>
    </row>
    <row r="2014" spans="22:23">
      <c r="V2014" s="23">
        <v>40996</v>
      </c>
      <c r="W2014" s="22">
        <v>2031.74</v>
      </c>
    </row>
    <row r="2015" spans="22:23">
      <c r="V2015" s="23">
        <v>40997</v>
      </c>
      <c r="W2015" s="22">
        <v>2014.41</v>
      </c>
    </row>
    <row r="2016" spans="22:23">
      <c r="V2016" s="23">
        <v>40998</v>
      </c>
      <c r="W2016" s="22">
        <v>2014.04</v>
      </c>
    </row>
    <row r="2017" spans="22:23">
      <c r="V2017" s="23">
        <v>41001</v>
      </c>
      <c r="W2017" s="22">
        <v>2029.29</v>
      </c>
    </row>
    <row r="2018" spans="22:23">
      <c r="V2018" s="23">
        <v>41002</v>
      </c>
      <c r="W2018" s="22">
        <v>2049.2800000000002</v>
      </c>
    </row>
    <row r="2019" spans="22:23">
      <c r="V2019" s="23">
        <v>41003</v>
      </c>
      <c r="W2019" s="22">
        <v>2018.61</v>
      </c>
    </row>
    <row r="2020" spans="22:23">
      <c r="V2020" s="23">
        <v>41004</v>
      </c>
      <c r="W2020" s="22">
        <v>2028.77</v>
      </c>
    </row>
    <row r="2021" spans="22:23">
      <c r="V2021" s="23">
        <v>41005</v>
      </c>
      <c r="W2021" s="22">
        <v>2029.03</v>
      </c>
    </row>
    <row r="2022" spans="22:23">
      <c r="V2022" s="23">
        <v>41008</v>
      </c>
      <c r="W2022" s="22">
        <v>1997.08</v>
      </c>
    </row>
    <row r="2023" spans="22:23">
      <c r="V2023" s="23">
        <v>41009</v>
      </c>
      <c r="W2023" s="22">
        <v>1994.41</v>
      </c>
    </row>
    <row r="2024" spans="22:23">
      <c r="V2024" s="23">
        <v>41011</v>
      </c>
      <c r="W2024" s="22">
        <v>1986.63</v>
      </c>
    </row>
    <row r="2025" spans="22:23">
      <c r="V2025" s="23">
        <v>41012</v>
      </c>
      <c r="W2025" s="22">
        <v>2008.91</v>
      </c>
    </row>
    <row r="2026" spans="22:23">
      <c r="V2026" s="23">
        <v>41015</v>
      </c>
      <c r="W2026" s="22">
        <v>1992.63</v>
      </c>
    </row>
    <row r="2027" spans="22:23">
      <c r="V2027" s="23">
        <v>41016</v>
      </c>
      <c r="W2027" s="22">
        <v>1985.3</v>
      </c>
    </row>
    <row r="2028" spans="22:23">
      <c r="V2028" s="23">
        <v>41017</v>
      </c>
      <c r="W2028" s="22">
        <v>2004.53</v>
      </c>
    </row>
    <row r="2029" spans="22:23">
      <c r="V2029" s="23">
        <v>41018</v>
      </c>
      <c r="W2029" s="22">
        <v>1999.86</v>
      </c>
    </row>
    <row r="2030" spans="22:23">
      <c r="V2030" s="23">
        <v>41019</v>
      </c>
      <c r="W2030" s="22">
        <v>1974.65</v>
      </c>
    </row>
    <row r="2031" spans="22:23">
      <c r="V2031" s="23">
        <v>41022</v>
      </c>
      <c r="W2031" s="22">
        <v>1972.63</v>
      </c>
    </row>
    <row r="2032" spans="22:23">
      <c r="V2032" s="23">
        <v>41023</v>
      </c>
      <c r="W2032" s="22">
        <v>1963.42</v>
      </c>
    </row>
    <row r="2033" spans="22:23">
      <c r="V2033" s="23">
        <v>41024</v>
      </c>
      <c r="W2033" s="22">
        <v>1961.98</v>
      </c>
    </row>
    <row r="2034" spans="22:23">
      <c r="V2034" s="23">
        <v>41025</v>
      </c>
      <c r="W2034" s="22">
        <v>1964.04</v>
      </c>
    </row>
    <row r="2035" spans="22:23">
      <c r="V2035" s="23">
        <v>41026</v>
      </c>
      <c r="W2035" s="22">
        <v>1975.35</v>
      </c>
    </row>
    <row r="2036" spans="22:23">
      <c r="V2036" s="23">
        <v>41029</v>
      </c>
      <c r="W2036" s="22">
        <v>1981.99</v>
      </c>
    </row>
    <row r="2037" spans="22:23">
      <c r="V2037" s="23">
        <v>41031</v>
      </c>
      <c r="W2037" s="22">
        <v>1999.07</v>
      </c>
    </row>
    <row r="2038" spans="22:23">
      <c r="V2038" s="23">
        <v>41032</v>
      </c>
      <c r="W2038" s="22">
        <v>1995.11</v>
      </c>
    </row>
    <row r="2039" spans="22:23">
      <c r="V2039" s="23">
        <v>41033</v>
      </c>
      <c r="W2039" s="22">
        <v>1989.15</v>
      </c>
    </row>
    <row r="2040" spans="22:23">
      <c r="V2040" s="23">
        <v>41036</v>
      </c>
      <c r="W2040" s="22">
        <v>1956.44</v>
      </c>
    </row>
    <row r="2041" spans="22:23">
      <c r="V2041" s="23">
        <v>41037</v>
      </c>
      <c r="W2041" s="22">
        <v>1967.01</v>
      </c>
    </row>
    <row r="2042" spans="22:23">
      <c r="V2042" s="23">
        <v>41038</v>
      </c>
      <c r="W2042" s="22">
        <v>1950.29</v>
      </c>
    </row>
    <row r="2043" spans="22:23">
      <c r="V2043" s="23">
        <v>41039</v>
      </c>
      <c r="W2043" s="22">
        <v>1944.93</v>
      </c>
    </row>
    <row r="2044" spans="22:23">
      <c r="V2044" s="23">
        <v>41040</v>
      </c>
      <c r="W2044" s="22">
        <v>1917.13</v>
      </c>
    </row>
    <row r="2045" spans="22:23">
      <c r="V2045" s="23">
        <v>41043</v>
      </c>
      <c r="W2045" s="22">
        <v>1913.73</v>
      </c>
    </row>
    <row r="2046" spans="22:23">
      <c r="V2046" s="23">
        <v>41044</v>
      </c>
      <c r="W2046" s="22">
        <v>1898.96</v>
      </c>
    </row>
    <row r="2047" spans="22:23">
      <c r="V2047" s="23">
        <v>41045</v>
      </c>
      <c r="W2047" s="22">
        <v>1840.53</v>
      </c>
    </row>
    <row r="2048" spans="22:23">
      <c r="V2048" s="23">
        <v>41046</v>
      </c>
      <c r="W2048" s="22">
        <v>1845.24</v>
      </c>
    </row>
    <row r="2049" spans="22:23">
      <c r="V2049" s="23">
        <v>41047</v>
      </c>
      <c r="W2049" s="22">
        <v>1782.46</v>
      </c>
    </row>
    <row r="2050" spans="22:23">
      <c r="V2050" s="23">
        <v>41050</v>
      </c>
      <c r="W2050" s="22">
        <v>1799.13</v>
      </c>
    </row>
    <row r="2051" spans="22:23">
      <c r="V2051" s="23">
        <v>41051</v>
      </c>
      <c r="W2051" s="22">
        <v>1828.69</v>
      </c>
    </row>
    <row r="2052" spans="22:23">
      <c r="V2052" s="23">
        <v>41052</v>
      </c>
      <c r="W2052" s="22">
        <v>1808.62</v>
      </c>
    </row>
    <row r="2053" spans="22:23">
      <c r="V2053" s="23">
        <v>41053</v>
      </c>
      <c r="W2053" s="22">
        <v>1814.47</v>
      </c>
    </row>
    <row r="2054" spans="22:23">
      <c r="V2054" s="23">
        <v>41054</v>
      </c>
      <c r="W2054" s="22">
        <v>1824.17</v>
      </c>
    </row>
    <row r="2055" spans="22:23">
      <c r="V2055" s="23">
        <v>41058</v>
      </c>
      <c r="W2055" s="22">
        <v>1849.91</v>
      </c>
    </row>
    <row r="2056" spans="22:23">
      <c r="V2056" s="23">
        <v>41059</v>
      </c>
      <c r="W2056" s="22">
        <v>1844.86</v>
      </c>
    </row>
    <row r="2057" spans="22:23">
      <c r="V2057" s="23">
        <v>41060</v>
      </c>
      <c r="W2057" s="22">
        <v>1843.47</v>
      </c>
    </row>
    <row r="2058" spans="22:23">
      <c r="V2058" s="23">
        <v>41061</v>
      </c>
      <c r="W2058" s="22">
        <v>1834.51</v>
      </c>
    </row>
    <row r="2059" spans="22:23">
      <c r="V2059" s="23">
        <v>41064</v>
      </c>
      <c r="W2059" s="22">
        <v>1783.13</v>
      </c>
    </row>
    <row r="2060" spans="22:23">
      <c r="V2060" s="23">
        <v>41065</v>
      </c>
      <c r="W2060" s="22">
        <v>1801.85</v>
      </c>
    </row>
    <row r="2061" spans="22:23">
      <c r="V2061" s="23">
        <v>41067</v>
      </c>
      <c r="W2061" s="22">
        <v>1847.95</v>
      </c>
    </row>
    <row r="2062" spans="22:23">
      <c r="V2062" s="23">
        <v>41068</v>
      </c>
      <c r="W2062" s="22">
        <v>1835.64</v>
      </c>
    </row>
    <row r="2063" spans="22:23">
      <c r="V2063" s="23">
        <v>41071</v>
      </c>
      <c r="W2063" s="22">
        <v>1867.04</v>
      </c>
    </row>
    <row r="2064" spans="22:23">
      <c r="V2064" s="23">
        <v>41072</v>
      </c>
      <c r="W2064" s="22">
        <v>1854.74</v>
      </c>
    </row>
    <row r="2065" spans="22:23">
      <c r="V2065" s="23">
        <v>41073</v>
      </c>
      <c r="W2065" s="22">
        <v>1859.32</v>
      </c>
    </row>
    <row r="2066" spans="22:23">
      <c r="V2066" s="23">
        <v>41074</v>
      </c>
      <c r="W2066" s="22">
        <v>1871.48</v>
      </c>
    </row>
    <row r="2067" spans="22:23">
      <c r="V2067" s="23">
        <v>41075</v>
      </c>
      <c r="W2067" s="22">
        <v>1858.16</v>
      </c>
    </row>
    <row r="2068" spans="22:23">
      <c r="V2068" s="23">
        <v>41078</v>
      </c>
      <c r="W2068" s="22">
        <v>1891.71</v>
      </c>
    </row>
    <row r="2069" spans="22:23">
      <c r="V2069" s="23">
        <v>41079</v>
      </c>
      <c r="W2069" s="22">
        <v>1891.77</v>
      </c>
    </row>
    <row r="2070" spans="22:23">
      <c r="V2070" s="23">
        <v>41080</v>
      </c>
      <c r="W2070" s="22">
        <v>1904.12</v>
      </c>
    </row>
    <row r="2071" spans="22:23">
      <c r="V2071" s="23">
        <v>41081</v>
      </c>
      <c r="W2071" s="22">
        <v>1889.15</v>
      </c>
    </row>
    <row r="2072" spans="22:23">
      <c r="V2072" s="23">
        <v>41082</v>
      </c>
      <c r="W2072" s="22">
        <v>1847.39</v>
      </c>
    </row>
    <row r="2073" spans="22:23">
      <c r="V2073" s="23">
        <v>41085</v>
      </c>
      <c r="W2073" s="22">
        <v>1825.38</v>
      </c>
    </row>
    <row r="2074" spans="22:23">
      <c r="V2074" s="23">
        <v>41086</v>
      </c>
      <c r="W2074" s="22">
        <v>1817.81</v>
      </c>
    </row>
    <row r="2075" spans="22:23">
      <c r="V2075" s="23">
        <v>41087</v>
      </c>
      <c r="W2075" s="22">
        <v>1817.65</v>
      </c>
    </row>
    <row r="2076" spans="22:23">
      <c r="V2076" s="23">
        <v>41088</v>
      </c>
      <c r="W2076" s="22">
        <v>1819.18</v>
      </c>
    </row>
    <row r="2077" spans="22:23">
      <c r="V2077" s="23">
        <v>41089</v>
      </c>
      <c r="W2077" s="22">
        <v>1854.01</v>
      </c>
    </row>
    <row r="2078" spans="22:23">
      <c r="V2078" s="23">
        <v>41092</v>
      </c>
      <c r="W2078" s="22">
        <v>1851.65</v>
      </c>
    </row>
    <row r="2079" spans="22:23">
      <c r="V2079" s="23">
        <v>41093</v>
      </c>
      <c r="W2079" s="22">
        <v>1867.82</v>
      </c>
    </row>
    <row r="2080" spans="22:23">
      <c r="V2080" s="23">
        <v>41094</v>
      </c>
      <c r="W2080" s="22">
        <v>1874.45</v>
      </c>
    </row>
    <row r="2081" spans="22:23">
      <c r="V2081" s="23">
        <v>41095</v>
      </c>
      <c r="W2081" s="22">
        <v>1875.49</v>
      </c>
    </row>
    <row r="2082" spans="22:23">
      <c r="V2082" s="23">
        <v>41096</v>
      </c>
      <c r="W2082" s="22">
        <v>1858.2</v>
      </c>
    </row>
    <row r="2083" spans="22:23">
      <c r="V2083" s="23">
        <v>41099</v>
      </c>
      <c r="W2083" s="22">
        <v>1836.13</v>
      </c>
    </row>
    <row r="2084" spans="22:23">
      <c r="V2084" s="23">
        <v>41100</v>
      </c>
      <c r="W2084" s="22">
        <v>1829.45</v>
      </c>
    </row>
    <row r="2085" spans="22:23">
      <c r="V2085" s="23">
        <v>41101</v>
      </c>
      <c r="W2085" s="22">
        <v>1826.39</v>
      </c>
    </row>
    <row r="2086" spans="22:23">
      <c r="V2086" s="23">
        <v>41102</v>
      </c>
      <c r="W2086" s="22">
        <v>1785.39</v>
      </c>
    </row>
    <row r="2087" spans="22:23">
      <c r="V2087" s="23">
        <v>41103</v>
      </c>
      <c r="W2087" s="22">
        <v>1812.89</v>
      </c>
    </row>
    <row r="2088" spans="22:23">
      <c r="V2088" s="23">
        <v>41106</v>
      </c>
      <c r="W2088" s="22">
        <v>1817.79</v>
      </c>
    </row>
    <row r="2089" spans="22:23">
      <c r="V2089" s="23">
        <v>41107</v>
      </c>
      <c r="W2089" s="22">
        <v>1821.96</v>
      </c>
    </row>
    <row r="2090" spans="22:23">
      <c r="V2090" s="23">
        <v>41108</v>
      </c>
      <c r="W2090" s="22">
        <v>1794.91</v>
      </c>
    </row>
    <row r="2091" spans="22:23">
      <c r="V2091" s="23">
        <v>41109</v>
      </c>
      <c r="W2091" s="22">
        <v>1822.96</v>
      </c>
    </row>
    <row r="2092" spans="22:23">
      <c r="V2092" s="23">
        <v>41110</v>
      </c>
      <c r="W2092" s="22">
        <v>1822.93</v>
      </c>
    </row>
    <row r="2093" spans="22:23">
      <c r="V2093" s="23">
        <v>41113</v>
      </c>
      <c r="W2093" s="22">
        <v>1789.44</v>
      </c>
    </row>
    <row r="2094" spans="22:23">
      <c r="V2094" s="23">
        <v>41114</v>
      </c>
      <c r="W2094" s="22">
        <v>1793.93</v>
      </c>
    </row>
    <row r="2095" spans="22:23">
      <c r="V2095" s="23">
        <v>41115</v>
      </c>
      <c r="W2095" s="22">
        <v>1769.31</v>
      </c>
    </row>
    <row r="2096" spans="22:23">
      <c r="V2096" s="23">
        <v>41116</v>
      </c>
      <c r="W2096" s="22">
        <v>1782.47</v>
      </c>
    </row>
    <row r="2097" spans="22:23">
      <c r="V2097" s="23">
        <v>41117</v>
      </c>
      <c r="W2097" s="22">
        <v>1829.16</v>
      </c>
    </row>
    <row r="2098" spans="22:23">
      <c r="V2098" s="23">
        <v>41120</v>
      </c>
      <c r="W2098" s="22">
        <v>1843.79</v>
      </c>
    </row>
    <row r="2099" spans="22:23">
      <c r="V2099" s="23">
        <v>41121</v>
      </c>
      <c r="W2099" s="22">
        <v>1881.99</v>
      </c>
    </row>
    <row r="2100" spans="22:23">
      <c r="V2100" s="23">
        <v>41122</v>
      </c>
      <c r="W2100" s="22">
        <v>1879.93</v>
      </c>
    </row>
    <row r="2101" spans="22:23">
      <c r="V2101" s="23">
        <v>41123</v>
      </c>
      <c r="W2101" s="22">
        <v>1869.4</v>
      </c>
    </row>
    <row r="2102" spans="22:23">
      <c r="V2102" s="23">
        <v>41124</v>
      </c>
      <c r="W2102" s="22">
        <v>1848.68</v>
      </c>
    </row>
    <row r="2103" spans="22:23">
      <c r="V2103" s="23">
        <v>41127</v>
      </c>
      <c r="W2103" s="22">
        <v>1885.88</v>
      </c>
    </row>
    <row r="2104" spans="22:23">
      <c r="V2104" s="23">
        <v>41128</v>
      </c>
      <c r="W2104" s="22">
        <v>1886.8</v>
      </c>
    </row>
    <row r="2105" spans="22:23">
      <c r="V2105" s="23">
        <v>41129</v>
      </c>
      <c r="W2105" s="22">
        <v>1903.23</v>
      </c>
    </row>
    <row r="2106" spans="22:23">
      <c r="V2106" s="23">
        <v>41130</v>
      </c>
      <c r="W2106" s="22">
        <v>1940.59</v>
      </c>
    </row>
    <row r="2107" spans="22:23">
      <c r="V2107" s="23">
        <v>41131</v>
      </c>
      <c r="W2107" s="22">
        <v>1946.4</v>
      </c>
    </row>
    <row r="2108" spans="22:23">
      <c r="V2108" s="23">
        <v>41134</v>
      </c>
      <c r="W2108" s="22">
        <v>1932.44</v>
      </c>
    </row>
    <row r="2109" spans="22:23">
      <c r="V2109" s="23">
        <v>41135</v>
      </c>
      <c r="W2109" s="22">
        <v>1956.96</v>
      </c>
    </row>
    <row r="2110" spans="22:23">
      <c r="V2110" s="23">
        <v>41137</v>
      </c>
      <c r="W2110" s="22">
        <v>1957.91</v>
      </c>
    </row>
    <row r="2111" spans="22:23">
      <c r="V2111" s="23">
        <v>41138</v>
      </c>
      <c r="W2111" s="22">
        <v>1946.54</v>
      </c>
    </row>
    <row r="2112" spans="22:23">
      <c r="V2112" s="23">
        <v>41141</v>
      </c>
      <c r="W2112" s="22">
        <v>1946.31</v>
      </c>
    </row>
    <row r="2113" spans="22:23">
      <c r="V2113" s="23">
        <v>41142</v>
      </c>
      <c r="W2113" s="22">
        <v>1943.22</v>
      </c>
    </row>
    <row r="2114" spans="22:23">
      <c r="V2114" s="23">
        <v>41143</v>
      </c>
      <c r="W2114" s="22">
        <v>1935.19</v>
      </c>
    </row>
    <row r="2115" spans="22:23">
      <c r="V2115" s="23">
        <v>41144</v>
      </c>
      <c r="W2115" s="22">
        <v>1942.54</v>
      </c>
    </row>
    <row r="2116" spans="22:23">
      <c r="V2116" s="23">
        <v>41145</v>
      </c>
      <c r="W2116" s="22">
        <v>1919.81</v>
      </c>
    </row>
    <row r="2117" spans="22:23">
      <c r="V2117" s="23">
        <v>41148</v>
      </c>
      <c r="W2117" s="22">
        <v>1917.87</v>
      </c>
    </row>
    <row r="2118" spans="22:23">
      <c r="V2118" s="23">
        <v>41149</v>
      </c>
      <c r="W2118" s="22">
        <v>1916.33</v>
      </c>
    </row>
    <row r="2119" spans="22:23">
      <c r="V2119" s="23">
        <v>41150</v>
      </c>
      <c r="W2119" s="22">
        <v>1928.54</v>
      </c>
    </row>
    <row r="2120" spans="22:23">
      <c r="V2120" s="23">
        <v>41151</v>
      </c>
      <c r="W2120" s="22">
        <v>1906.38</v>
      </c>
    </row>
    <row r="2121" spans="22:23">
      <c r="V2121" s="23">
        <v>41152</v>
      </c>
      <c r="W2121" s="22">
        <v>1905.12</v>
      </c>
    </row>
    <row r="2122" spans="22:23">
      <c r="V2122" s="23">
        <v>41155</v>
      </c>
      <c r="W2122" s="22">
        <v>1912.71</v>
      </c>
    </row>
    <row r="2123" spans="22:23">
      <c r="V2123" s="23">
        <v>41156</v>
      </c>
      <c r="W2123" s="22">
        <v>1907.13</v>
      </c>
    </row>
    <row r="2124" spans="22:23">
      <c r="V2124" s="23">
        <v>41157</v>
      </c>
      <c r="W2124" s="22">
        <v>1874.03</v>
      </c>
    </row>
    <row r="2125" spans="22:23">
      <c r="V2125" s="23">
        <v>41158</v>
      </c>
      <c r="W2125" s="22">
        <v>1881.24</v>
      </c>
    </row>
    <row r="2126" spans="22:23">
      <c r="V2126" s="23">
        <v>41159</v>
      </c>
      <c r="W2126" s="22">
        <v>1929.58</v>
      </c>
    </row>
    <row r="2127" spans="22:23">
      <c r="V2127" s="23">
        <v>41162</v>
      </c>
      <c r="W2127" s="22">
        <v>1924.7</v>
      </c>
    </row>
    <row r="2128" spans="22:23">
      <c r="V2128" s="23">
        <v>41163</v>
      </c>
      <c r="W2128" s="22">
        <v>1920</v>
      </c>
    </row>
    <row r="2129" spans="22:23">
      <c r="V2129" s="23">
        <v>41164</v>
      </c>
      <c r="W2129" s="22">
        <v>1950.03</v>
      </c>
    </row>
    <row r="2130" spans="22:23">
      <c r="V2130" s="23">
        <v>41165</v>
      </c>
      <c r="W2130" s="22">
        <v>1950.69</v>
      </c>
    </row>
    <row r="2131" spans="22:23">
      <c r="V2131" s="23">
        <v>41166</v>
      </c>
      <c r="W2131" s="22">
        <v>2007.58</v>
      </c>
    </row>
    <row r="2132" spans="22:23">
      <c r="V2132" s="23">
        <v>41169</v>
      </c>
      <c r="W2132" s="22">
        <v>2002.35</v>
      </c>
    </row>
    <row r="2133" spans="22:23">
      <c r="V2133" s="23">
        <v>41170</v>
      </c>
      <c r="W2133" s="22">
        <v>2004.96</v>
      </c>
    </row>
    <row r="2134" spans="22:23">
      <c r="V2134" s="23">
        <v>41171</v>
      </c>
      <c r="W2134" s="22">
        <v>2007.88</v>
      </c>
    </row>
    <row r="2135" spans="22:23">
      <c r="V2135" s="23">
        <v>41172</v>
      </c>
      <c r="W2135" s="22">
        <v>1990.33</v>
      </c>
    </row>
    <row r="2136" spans="22:23">
      <c r="V2136" s="23">
        <v>41173</v>
      </c>
      <c r="W2136" s="22">
        <v>2002.37</v>
      </c>
    </row>
    <row r="2137" spans="22:23">
      <c r="V2137" s="23">
        <v>41176</v>
      </c>
      <c r="W2137" s="22">
        <v>2003.44</v>
      </c>
    </row>
    <row r="2138" spans="22:23">
      <c r="V2138" s="23">
        <v>41177</v>
      </c>
      <c r="W2138" s="22">
        <v>1991.41</v>
      </c>
    </row>
    <row r="2139" spans="22:23">
      <c r="V2139" s="23">
        <v>41178</v>
      </c>
      <c r="W2139" s="22">
        <v>1980.44</v>
      </c>
    </row>
    <row r="2140" spans="22:23">
      <c r="V2140" s="23">
        <v>41179</v>
      </c>
      <c r="W2140" s="22">
        <v>1988.7</v>
      </c>
    </row>
    <row r="2141" spans="22:23">
      <c r="V2141" s="23">
        <v>41180</v>
      </c>
      <c r="W2141" s="22">
        <v>1996.21</v>
      </c>
    </row>
    <row r="2142" spans="22:23">
      <c r="V2142" s="23">
        <v>41184</v>
      </c>
      <c r="W2142" s="22">
        <v>1996.03</v>
      </c>
    </row>
    <row r="2143" spans="22:23">
      <c r="V2143" s="23">
        <v>41186</v>
      </c>
      <c r="W2143" s="22">
        <v>1992.68</v>
      </c>
    </row>
    <row r="2144" spans="22:23">
      <c r="V2144" s="23">
        <v>41187</v>
      </c>
      <c r="W2144" s="22">
        <v>1995.17</v>
      </c>
    </row>
    <row r="2145" spans="22:23">
      <c r="V2145" s="23">
        <v>41190</v>
      </c>
      <c r="W2145" s="22">
        <v>1981.89</v>
      </c>
    </row>
    <row r="2146" spans="22:23">
      <c r="V2146" s="23">
        <v>41191</v>
      </c>
      <c r="W2146" s="22">
        <v>1979.04</v>
      </c>
    </row>
    <row r="2147" spans="22:23">
      <c r="V2147" s="23">
        <v>41192</v>
      </c>
      <c r="W2147" s="22">
        <v>1948.22</v>
      </c>
    </row>
    <row r="2148" spans="22:23">
      <c r="V2148" s="23">
        <v>41193</v>
      </c>
      <c r="W2148" s="22">
        <v>1933.09</v>
      </c>
    </row>
    <row r="2149" spans="22:23">
      <c r="V2149" s="23">
        <v>41194</v>
      </c>
      <c r="W2149" s="22">
        <v>1933.26</v>
      </c>
    </row>
    <row r="2150" spans="22:23">
      <c r="V2150" s="23">
        <v>41197</v>
      </c>
      <c r="W2150" s="22">
        <v>1925.59</v>
      </c>
    </row>
    <row r="2151" spans="22:23">
      <c r="V2151" s="23">
        <v>41198</v>
      </c>
      <c r="W2151" s="22">
        <v>1941.54</v>
      </c>
    </row>
    <row r="2152" spans="22:23">
      <c r="V2152" s="23">
        <v>41199</v>
      </c>
      <c r="W2152" s="22">
        <v>1955.15</v>
      </c>
    </row>
    <row r="2153" spans="22:23">
      <c r="V2153" s="23">
        <v>41200</v>
      </c>
      <c r="W2153" s="22">
        <v>1959.12</v>
      </c>
    </row>
    <row r="2154" spans="22:23">
      <c r="V2154" s="23">
        <v>41201</v>
      </c>
      <c r="W2154" s="22">
        <v>1943.84</v>
      </c>
    </row>
    <row r="2155" spans="22:23">
      <c r="V2155" s="23">
        <v>41204</v>
      </c>
      <c r="W2155" s="22">
        <v>1941.59</v>
      </c>
    </row>
    <row r="2156" spans="22:23">
      <c r="V2156" s="23">
        <v>41205</v>
      </c>
      <c r="W2156" s="22">
        <v>1926.81</v>
      </c>
    </row>
    <row r="2157" spans="22:23">
      <c r="V2157" s="23">
        <v>41206</v>
      </c>
      <c r="W2157" s="22">
        <v>1913.96</v>
      </c>
    </row>
    <row r="2158" spans="22:23">
      <c r="V2158" s="23">
        <v>41207</v>
      </c>
      <c r="W2158" s="22">
        <v>1924.5</v>
      </c>
    </row>
    <row r="2159" spans="22:23">
      <c r="V2159" s="23">
        <v>41208</v>
      </c>
      <c r="W2159" s="22">
        <v>1891.43</v>
      </c>
    </row>
    <row r="2160" spans="22:23">
      <c r="V2160" s="23">
        <v>41211</v>
      </c>
      <c r="W2160" s="22">
        <v>1891.52</v>
      </c>
    </row>
    <row r="2161" spans="22:23">
      <c r="V2161" s="23">
        <v>41212</v>
      </c>
      <c r="W2161" s="22">
        <v>1899.58</v>
      </c>
    </row>
    <row r="2162" spans="22:23">
      <c r="V2162" s="23">
        <v>41213</v>
      </c>
      <c r="W2162" s="22">
        <v>1912.06</v>
      </c>
    </row>
    <row r="2163" spans="22:23">
      <c r="V2163" s="23">
        <v>41214</v>
      </c>
      <c r="W2163" s="22">
        <v>1898.44</v>
      </c>
    </row>
    <row r="2164" spans="22:23">
      <c r="V2164" s="23">
        <v>41215</v>
      </c>
      <c r="W2164" s="22">
        <v>1918.72</v>
      </c>
    </row>
    <row r="2165" spans="22:23">
      <c r="V2165" s="23">
        <v>41218</v>
      </c>
      <c r="W2165" s="22">
        <v>1908.22</v>
      </c>
    </row>
    <row r="2166" spans="22:23">
      <c r="V2166" s="23">
        <v>41219</v>
      </c>
      <c r="W2166" s="22">
        <v>1928.17</v>
      </c>
    </row>
    <row r="2167" spans="22:23">
      <c r="V2167" s="23">
        <v>41220</v>
      </c>
      <c r="W2167" s="22">
        <v>1937.55</v>
      </c>
    </row>
    <row r="2168" spans="22:23">
      <c r="V2168" s="23">
        <v>41221</v>
      </c>
      <c r="W2168" s="22">
        <v>1914.41</v>
      </c>
    </row>
    <row r="2169" spans="22:23">
      <c r="V2169" s="23">
        <v>41222</v>
      </c>
      <c r="W2169" s="22">
        <v>1904.41</v>
      </c>
    </row>
    <row r="2170" spans="22:23">
      <c r="V2170" s="23">
        <v>41225</v>
      </c>
      <c r="W2170" s="22">
        <v>1900.87</v>
      </c>
    </row>
    <row r="2171" spans="22:23">
      <c r="V2171" s="23">
        <v>41226</v>
      </c>
      <c r="W2171" s="22">
        <v>1889.7</v>
      </c>
    </row>
    <row r="2172" spans="22:23">
      <c r="V2172" s="23">
        <v>41227</v>
      </c>
      <c r="W2172" s="22">
        <v>1894.04</v>
      </c>
    </row>
    <row r="2173" spans="22:23">
      <c r="V2173" s="23">
        <v>41228</v>
      </c>
      <c r="W2173" s="22">
        <v>1870.72</v>
      </c>
    </row>
    <row r="2174" spans="22:23">
      <c r="V2174" s="23">
        <v>41229</v>
      </c>
      <c r="W2174" s="22">
        <v>1860.83</v>
      </c>
    </row>
    <row r="2175" spans="22:23">
      <c r="V2175" s="23">
        <v>41232</v>
      </c>
      <c r="W2175" s="22">
        <v>1878.1</v>
      </c>
    </row>
    <row r="2176" spans="22:23">
      <c r="V2176" s="23">
        <v>41233</v>
      </c>
      <c r="W2176" s="22">
        <v>1890.18</v>
      </c>
    </row>
    <row r="2177" spans="22:23">
      <c r="V2177" s="23">
        <v>41234</v>
      </c>
      <c r="W2177" s="22">
        <v>1884.04</v>
      </c>
    </row>
    <row r="2178" spans="22:23">
      <c r="V2178" s="23">
        <v>41235</v>
      </c>
      <c r="W2178" s="22">
        <v>1899.5</v>
      </c>
    </row>
    <row r="2179" spans="22:23">
      <c r="V2179" s="23">
        <v>41236</v>
      </c>
      <c r="W2179" s="22">
        <v>1911.33</v>
      </c>
    </row>
    <row r="2180" spans="22:23">
      <c r="V2180" s="23">
        <v>41239</v>
      </c>
      <c r="W2180" s="22">
        <v>1908.51</v>
      </c>
    </row>
    <row r="2181" spans="22:23">
      <c r="V2181" s="23">
        <v>41240</v>
      </c>
      <c r="W2181" s="22">
        <v>1925.2</v>
      </c>
    </row>
    <row r="2182" spans="22:23">
      <c r="V2182" s="23">
        <v>41241</v>
      </c>
      <c r="W2182" s="22">
        <v>1912.78</v>
      </c>
    </row>
    <row r="2183" spans="22:23">
      <c r="V2183" s="23">
        <v>41242</v>
      </c>
      <c r="W2183" s="22">
        <v>1934.85</v>
      </c>
    </row>
    <row r="2184" spans="22:23">
      <c r="V2184" s="23">
        <v>41243</v>
      </c>
      <c r="W2184" s="22">
        <v>1932.9</v>
      </c>
    </row>
    <row r="2185" spans="22:23">
      <c r="V2185" s="23">
        <v>41246</v>
      </c>
      <c r="W2185" s="22">
        <v>1940.02</v>
      </c>
    </row>
    <row r="2186" spans="22:23">
      <c r="V2186" s="23">
        <v>41247</v>
      </c>
      <c r="W2186" s="22">
        <v>1935.18</v>
      </c>
    </row>
    <row r="2187" spans="22:23">
      <c r="V2187" s="23">
        <v>41248</v>
      </c>
      <c r="W2187" s="22">
        <v>1947.04</v>
      </c>
    </row>
    <row r="2188" spans="22:23">
      <c r="V2188" s="23">
        <v>41249</v>
      </c>
      <c r="W2188" s="22">
        <v>1949.62</v>
      </c>
    </row>
    <row r="2189" spans="22:23">
      <c r="V2189" s="23">
        <v>41250</v>
      </c>
      <c r="W2189" s="22">
        <v>1957.45</v>
      </c>
    </row>
    <row r="2190" spans="22:23">
      <c r="V2190" s="23">
        <v>41253</v>
      </c>
      <c r="W2190" s="22">
        <v>1957.42</v>
      </c>
    </row>
    <row r="2191" spans="22:23">
      <c r="V2191" s="23">
        <v>41254</v>
      </c>
      <c r="W2191" s="22">
        <v>1964.62</v>
      </c>
    </row>
    <row r="2192" spans="22:23">
      <c r="V2192" s="23">
        <v>41255</v>
      </c>
      <c r="W2192" s="22">
        <v>1975.44</v>
      </c>
    </row>
    <row r="2193" spans="22:23">
      <c r="V2193" s="23">
        <v>41256</v>
      </c>
      <c r="W2193" s="22">
        <v>2002.77</v>
      </c>
    </row>
    <row r="2194" spans="22:23">
      <c r="V2194" s="23">
        <v>41257</v>
      </c>
      <c r="W2194" s="22">
        <v>1995.04</v>
      </c>
    </row>
    <row r="2195" spans="22:23">
      <c r="V2195" s="23">
        <v>41260</v>
      </c>
      <c r="W2195" s="22">
        <v>1983.07</v>
      </c>
    </row>
    <row r="2196" spans="22:23">
      <c r="V2196" s="23">
        <v>41261</v>
      </c>
      <c r="W2196" s="22">
        <v>1993.09</v>
      </c>
    </row>
    <row r="2197" spans="22:23">
      <c r="V2197" s="23">
        <v>41263</v>
      </c>
      <c r="W2197" s="22">
        <v>1999.5</v>
      </c>
    </row>
    <row r="2198" spans="22:23">
      <c r="V2198" s="23">
        <v>41264</v>
      </c>
      <c r="W2198" s="22">
        <v>1980.42</v>
      </c>
    </row>
    <row r="2199" spans="22:23">
      <c r="V2199" s="23">
        <v>41267</v>
      </c>
      <c r="W2199" s="22">
        <v>1981.82</v>
      </c>
    </row>
    <row r="2200" spans="22:23">
      <c r="V2200" s="23">
        <v>41269</v>
      </c>
      <c r="W2200" s="22">
        <v>1982.25</v>
      </c>
    </row>
    <row r="2201" spans="22:23">
      <c r="V2201" s="23">
        <v>41270</v>
      </c>
      <c r="W2201" s="22">
        <v>1987.35</v>
      </c>
    </row>
    <row r="2202" spans="22:23">
      <c r="V2202" s="23">
        <v>41271</v>
      </c>
      <c r="W2202" s="22">
        <v>1997.05</v>
      </c>
    </row>
    <row r="2203" spans="22:23">
      <c r="V2203" s="23">
        <v>41276</v>
      </c>
      <c r="W2203" s="22">
        <v>2031.1</v>
      </c>
    </row>
    <row r="2204" spans="22:23">
      <c r="V2204" s="23">
        <v>41277</v>
      </c>
      <c r="W2204" s="22">
        <v>2019.41</v>
      </c>
    </row>
    <row r="2205" spans="22:23">
      <c r="V2205" s="23">
        <v>41278</v>
      </c>
      <c r="W2205" s="22">
        <v>2011.94</v>
      </c>
    </row>
    <row r="2206" spans="22:23">
      <c r="V2206" s="23">
        <v>41281</v>
      </c>
      <c r="W2206" s="22">
        <v>2011.25</v>
      </c>
    </row>
    <row r="2207" spans="22:23">
      <c r="V2207" s="23">
        <v>41282</v>
      </c>
      <c r="W2207" s="22">
        <v>1997.94</v>
      </c>
    </row>
    <row r="2208" spans="22:23">
      <c r="V2208" s="23">
        <v>41283</v>
      </c>
      <c r="W2208" s="22">
        <v>1991.81</v>
      </c>
    </row>
    <row r="2209" spans="22:23">
      <c r="V2209" s="23">
        <v>41284</v>
      </c>
      <c r="W2209" s="22">
        <v>2006.8</v>
      </c>
    </row>
    <row r="2210" spans="22:23">
      <c r="V2210" s="23">
        <v>41285</v>
      </c>
      <c r="W2210" s="22">
        <v>1996.67</v>
      </c>
    </row>
    <row r="2211" spans="22:23">
      <c r="V2211" s="23">
        <v>41288</v>
      </c>
      <c r="W2211" s="22">
        <v>2007.04</v>
      </c>
    </row>
    <row r="2212" spans="22:23">
      <c r="V2212" s="23">
        <v>41289</v>
      </c>
      <c r="W2212" s="22">
        <v>1983.74</v>
      </c>
    </row>
    <row r="2213" spans="22:23">
      <c r="V2213" s="23">
        <v>41290</v>
      </c>
      <c r="W2213" s="22">
        <v>1977.45</v>
      </c>
    </row>
    <row r="2214" spans="22:23">
      <c r="V2214" s="23">
        <v>41291</v>
      </c>
      <c r="W2214" s="22">
        <v>1974.27</v>
      </c>
    </row>
    <row r="2215" spans="22:23">
      <c r="V2215" s="23">
        <v>41292</v>
      </c>
      <c r="W2215" s="22">
        <v>1987.85</v>
      </c>
    </row>
    <row r="2216" spans="22:23">
      <c r="V2216" s="23">
        <v>41295</v>
      </c>
      <c r="W2216" s="22">
        <v>1986.86</v>
      </c>
    </row>
    <row r="2217" spans="22:23">
      <c r="V2217" s="23">
        <v>41296</v>
      </c>
      <c r="W2217" s="22">
        <v>1996.52</v>
      </c>
    </row>
    <row r="2218" spans="22:23">
      <c r="V2218" s="23">
        <v>41297</v>
      </c>
      <c r="W2218" s="22">
        <v>1980.41</v>
      </c>
    </row>
    <row r="2219" spans="22:23">
      <c r="V2219" s="23">
        <v>41298</v>
      </c>
      <c r="W2219" s="22">
        <v>1964.48</v>
      </c>
    </row>
    <row r="2220" spans="22:23">
      <c r="V2220" s="23">
        <v>41299</v>
      </c>
      <c r="W2220" s="22">
        <v>1946.69</v>
      </c>
    </row>
    <row r="2221" spans="22:23">
      <c r="V2221" s="23">
        <v>41302</v>
      </c>
      <c r="W2221" s="22">
        <v>1939.71</v>
      </c>
    </row>
    <row r="2222" spans="22:23">
      <c r="V2222" s="23">
        <v>41303</v>
      </c>
      <c r="W2222" s="22">
        <v>1955.96</v>
      </c>
    </row>
    <row r="2223" spans="22:23">
      <c r="V2223" s="23">
        <v>41304</v>
      </c>
      <c r="W2223" s="22">
        <v>1964.43</v>
      </c>
    </row>
    <row r="2224" spans="22:23">
      <c r="V2224" s="23">
        <v>41305</v>
      </c>
      <c r="W2224" s="22">
        <v>1961.94</v>
      </c>
    </row>
    <row r="2225" spans="22:23">
      <c r="V2225" s="23">
        <v>41306</v>
      </c>
      <c r="W2225" s="22">
        <v>1957.79</v>
      </c>
    </row>
    <row r="2226" spans="22:23">
      <c r="V2226" s="23">
        <v>41309</v>
      </c>
      <c r="W2226" s="22">
        <v>1953.21</v>
      </c>
    </row>
    <row r="2227" spans="22:23">
      <c r="V2227" s="23">
        <v>41310</v>
      </c>
      <c r="W2227" s="22">
        <v>1938.18</v>
      </c>
    </row>
    <row r="2228" spans="22:23">
      <c r="V2228" s="23">
        <v>41311</v>
      </c>
      <c r="W2228" s="22">
        <v>1936.19</v>
      </c>
    </row>
    <row r="2229" spans="22:23">
      <c r="V2229" s="23">
        <v>41312</v>
      </c>
      <c r="W2229" s="22">
        <v>1931.77</v>
      </c>
    </row>
    <row r="2230" spans="22:23">
      <c r="V2230" s="23">
        <v>41313</v>
      </c>
      <c r="W2230" s="22">
        <v>1950.9</v>
      </c>
    </row>
    <row r="2231" spans="22:23">
      <c r="V2231" s="23">
        <v>41317</v>
      </c>
      <c r="W2231" s="22">
        <v>1945.79</v>
      </c>
    </row>
    <row r="2232" spans="22:23">
      <c r="V2232" s="23">
        <v>41318</v>
      </c>
      <c r="W2232" s="22">
        <v>1976.07</v>
      </c>
    </row>
    <row r="2233" spans="22:23">
      <c r="V2233" s="23">
        <v>41319</v>
      </c>
      <c r="W2233" s="22">
        <v>1979.61</v>
      </c>
    </row>
    <row r="2234" spans="22:23">
      <c r="V2234" s="23">
        <v>41320</v>
      </c>
      <c r="W2234" s="22">
        <v>1981.18</v>
      </c>
    </row>
    <row r="2235" spans="22:23">
      <c r="V2235" s="23">
        <v>41323</v>
      </c>
      <c r="W2235" s="22">
        <v>1981.91</v>
      </c>
    </row>
    <row r="2236" spans="22:23">
      <c r="V2236" s="23">
        <v>41324</v>
      </c>
      <c r="W2236" s="22">
        <v>1985.83</v>
      </c>
    </row>
    <row r="2237" spans="22:23">
      <c r="V2237" s="23">
        <v>41325</v>
      </c>
      <c r="W2237" s="22">
        <v>2024.64</v>
      </c>
    </row>
    <row r="2238" spans="22:23">
      <c r="V2238" s="23">
        <v>41326</v>
      </c>
      <c r="W2238" s="22">
        <v>2015.22</v>
      </c>
    </row>
    <row r="2239" spans="22:23">
      <c r="V2239" s="23">
        <v>41327</v>
      </c>
      <c r="W2239" s="22">
        <v>2018.89</v>
      </c>
    </row>
    <row r="2240" spans="22:23">
      <c r="V2240" s="23">
        <v>41330</v>
      </c>
      <c r="W2240" s="22">
        <v>2009.52</v>
      </c>
    </row>
    <row r="2241" spans="22:23">
      <c r="V2241" s="23">
        <v>41331</v>
      </c>
      <c r="W2241" s="22">
        <v>2000.01</v>
      </c>
    </row>
    <row r="2242" spans="22:23">
      <c r="V2242" s="23">
        <v>41332</v>
      </c>
      <c r="W2242" s="22">
        <v>2004.04</v>
      </c>
    </row>
    <row r="2243" spans="22:23">
      <c r="V2243" s="23">
        <v>41333</v>
      </c>
      <c r="W2243" s="22">
        <v>2026.49</v>
      </c>
    </row>
    <row r="2244" spans="22:23">
      <c r="V2244" s="23">
        <v>41337</v>
      </c>
      <c r="W2244" s="22">
        <v>2013.15</v>
      </c>
    </row>
    <row r="2245" spans="22:23">
      <c r="V2245" s="23">
        <v>41338</v>
      </c>
      <c r="W2245" s="22">
        <v>2016.61</v>
      </c>
    </row>
    <row r="2246" spans="22:23">
      <c r="V2246" s="23">
        <v>41339</v>
      </c>
      <c r="W2246" s="22">
        <v>2020.74</v>
      </c>
    </row>
    <row r="2247" spans="22:23">
      <c r="V2247" s="23">
        <v>41340</v>
      </c>
      <c r="W2247" s="22">
        <v>2004.4</v>
      </c>
    </row>
    <row r="2248" spans="22:23">
      <c r="V2248" s="23">
        <v>41341</v>
      </c>
      <c r="W2248" s="22">
        <v>2006.01</v>
      </c>
    </row>
    <row r="2249" spans="22:23">
      <c r="V2249" s="23">
        <v>41344</v>
      </c>
      <c r="W2249" s="22">
        <v>2003.35</v>
      </c>
    </row>
    <row r="2250" spans="22:23">
      <c r="V2250" s="23">
        <v>41345</v>
      </c>
      <c r="W2250" s="22">
        <v>1993.34</v>
      </c>
    </row>
    <row r="2251" spans="22:23">
      <c r="V2251" s="23">
        <v>41346</v>
      </c>
      <c r="W2251" s="22">
        <v>1999.73</v>
      </c>
    </row>
    <row r="2252" spans="22:23">
      <c r="V2252" s="23">
        <v>41347</v>
      </c>
      <c r="W2252" s="22">
        <v>2002.13</v>
      </c>
    </row>
    <row r="2253" spans="22:23">
      <c r="V2253" s="23">
        <v>41348</v>
      </c>
      <c r="W2253" s="22">
        <v>1986.5</v>
      </c>
    </row>
    <row r="2254" spans="22:23">
      <c r="V2254" s="23">
        <v>41351</v>
      </c>
      <c r="W2254" s="22">
        <v>1968.18</v>
      </c>
    </row>
    <row r="2255" spans="22:23">
      <c r="V2255" s="23">
        <v>41352</v>
      </c>
      <c r="W2255" s="22">
        <v>1978.56</v>
      </c>
    </row>
    <row r="2256" spans="22:23">
      <c r="V2256" s="23">
        <v>41353</v>
      </c>
      <c r="W2256" s="22">
        <v>1959.41</v>
      </c>
    </row>
    <row r="2257" spans="22:23">
      <c r="V2257" s="23">
        <v>41354</v>
      </c>
      <c r="W2257" s="22">
        <v>1950.82</v>
      </c>
    </row>
    <row r="2258" spans="22:23">
      <c r="V2258" s="23">
        <v>41355</v>
      </c>
      <c r="W2258" s="22">
        <v>1948.71</v>
      </c>
    </row>
    <row r="2259" spans="22:23">
      <c r="V2259" s="23">
        <v>41358</v>
      </c>
      <c r="W2259" s="22">
        <v>1977.67</v>
      </c>
    </row>
    <row r="2260" spans="22:23">
      <c r="V2260" s="23">
        <v>41359</v>
      </c>
      <c r="W2260" s="22">
        <v>1983.7</v>
      </c>
    </row>
    <row r="2261" spans="22:23">
      <c r="V2261" s="23">
        <v>41360</v>
      </c>
      <c r="W2261" s="22">
        <v>1993.44</v>
      </c>
    </row>
    <row r="2262" spans="22:23">
      <c r="V2262" s="23">
        <v>41361</v>
      </c>
      <c r="W2262" s="22">
        <v>1993.52</v>
      </c>
    </row>
    <row r="2263" spans="22:23">
      <c r="V2263" s="23">
        <v>41362</v>
      </c>
      <c r="W2263" s="22">
        <v>2004.89</v>
      </c>
    </row>
    <row r="2264" spans="22:23">
      <c r="V2264" s="23">
        <v>41365</v>
      </c>
      <c r="W2264" s="22">
        <v>1995.99</v>
      </c>
    </row>
    <row r="2265" spans="22:23">
      <c r="V2265" s="23">
        <v>41366</v>
      </c>
      <c r="W2265" s="22">
        <v>1986.15</v>
      </c>
    </row>
    <row r="2266" spans="22:23">
      <c r="V2266" s="23">
        <v>41367</v>
      </c>
      <c r="W2266" s="22">
        <v>1983.22</v>
      </c>
    </row>
    <row r="2267" spans="22:23">
      <c r="V2267" s="23">
        <v>41368</v>
      </c>
      <c r="W2267" s="22">
        <v>1959.45</v>
      </c>
    </row>
    <row r="2268" spans="22:23">
      <c r="V2268" s="23">
        <v>41369</v>
      </c>
      <c r="W2268" s="22">
        <v>1927.23</v>
      </c>
    </row>
    <row r="2269" spans="22:23">
      <c r="V2269" s="23">
        <v>41372</v>
      </c>
      <c r="W2269" s="22">
        <v>1918.69</v>
      </c>
    </row>
    <row r="2270" spans="22:23">
      <c r="V2270" s="23">
        <v>41373</v>
      </c>
      <c r="W2270" s="22">
        <v>1920.74</v>
      </c>
    </row>
    <row r="2271" spans="22:23">
      <c r="V2271" s="23">
        <v>41374</v>
      </c>
      <c r="W2271" s="22">
        <v>1935.58</v>
      </c>
    </row>
    <row r="2272" spans="22:23">
      <c r="V2272" s="23">
        <v>41375</v>
      </c>
      <c r="W2272" s="22">
        <v>1949.8</v>
      </c>
    </row>
    <row r="2273" spans="22:23">
      <c r="V2273" s="23">
        <v>41376</v>
      </c>
      <c r="W2273" s="22">
        <v>1924.23</v>
      </c>
    </row>
    <row r="2274" spans="22:23">
      <c r="V2274" s="23">
        <v>41379</v>
      </c>
      <c r="W2274" s="22">
        <v>1920.45</v>
      </c>
    </row>
    <row r="2275" spans="22:23">
      <c r="V2275" s="23">
        <v>41380</v>
      </c>
      <c r="W2275" s="22">
        <v>1922.21</v>
      </c>
    </row>
    <row r="2276" spans="22:23">
      <c r="V2276" s="23">
        <v>41381</v>
      </c>
      <c r="W2276" s="22">
        <v>1923.84</v>
      </c>
    </row>
    <row r="2277" spans="22:23">
      <c r="V2277" s="23">
        <v>41382</v>
      </c>
      <c r="W2277" s="22">
        <v>1900.06</v>
      </c>
    </row>
    <row r="2278" spans="22:23">
      <c r="V2278" s="23">
        <v>41383</v>
      </c>
      <c r="W2278" s="22">
        <v>1906.75</v>
      </c>
    </row>
    <row r="2279" spans="22:23">
      <c r="V2279" s="23">
        <v>41386</v>
      </c>
      <c r="W2279" s="22">
        <v>1926.31</v>
      </c>
    </row>
    <row r="2280" spans="22:23">
      <c r="V2280" s="23">
        <v>41387</v>
      </c>
      <c r="W2280" s="22">
        <v>1918.63</v>
      </c>
    </row>
    <row r="2281" spans="22:23">
      <c r="V2281" s="23">
        <v>41388</v>
      </c>
      <c r="W2281" s="22">
        <v>1935.31</v>
      </c>
    </row>
    <row r="2282" spans="22:23">
      <c r="V2282" s="23">
        <v>41389</v>
      </c>
      <c r="W2282" s="22">
        <v>1951.6</v>
      </c>
    </row>
    <row r="2283" spans="22:23">
      <c r="V2283" s="23">
        <v>41390</v>
      </c>
      <c r="W2283" s="22">
        <v>1944.56</v>
      </c>
    </row>
    <row r="2284" spans="22:23">
      <c r="V2284" s="23">
        <v>41393</v>
      </c>
      <c r="W2284" s="22">
        <v>1940.7</v>
      </c>
    </row>
    <row r="2285" spans="22:23">
      <c r="V2285" s="23">
        <v>41394</v>
      </c>
      <c r="W2285" s="22">
        <v>1963.95</v>
      </c>
    </row>
    <row r="2286" spans="22:23">
      <c r="V2286" s="23">
        <v>41396</v>
      </c>
      <c r="W2286" s="22">
        <v>1957.21</v>
      </c>
    </row>
    <row r="2287" spans="22:23">
      <c r="V2287" s="23">
        <v>41397</v>
      </c>
      <c r="W2287" s="22">
        <v>1965.71</v>
      </c>
    </row>
    <row r="2288" spans="22:23">
      <c r="V2288" s="23">
        <v>41400</v>
      </c>
      <c r="W2288" s="22">
        <v>1961.48</v>
      </c>
    </row>
    <row r="2289" spans="22:23">
      <c r="V2289" s="23">
        <v>41401</v>
      </c>
      <c r="W2289" s="22">
        <v>1954.35</v>
      </c>
    </row>
    <row r="2290" spans="22:23">
      <c r="V2290" s="23">
        <v>41402</v>
      </c>
      <c r="W2290" s="22">
        <v>1956.45</v>
      </c>
    </row>
    <row r="2291" spans="22:23">
      <c r="V2291" s="23">
        <v>41403</v>
      </c>
      <c r="W2291" s="22">
        <v>1979.45</v>
      </c>
    </row>
    <row r="2292" spans="22:23">
      <c r="V2292" s="23">
        <v>41404</v>
      </c>
      <c r="W2292" s="22">
        <v>1944.75</v>
      </c>
    </row>
    <row r="2293" spans="22:23">
      <c r="V2293" s="23">
        <v>41407</v>
      </c>
      <c r="W2293" s="22">
        <v>1948.7</v>
      </c>
    </row>
    <row r="2294" spans="22:23">
      <c r="V2294" s="23">
        <v>41408</v>
      </c>
      <c r="W2294" s="22">
        <v>1968.83</v>
      </c>
    </row>
    <row r="2295" spans="22:23">
      <c r="V2295" s="23">
        <v>41409</v>
      </c>
      <c r="W2295" s="22">
        <v>1971.26</v>
      </c>
    </row>
    <row r="2296" spans="22:23">
      <c r="V2296" s="23">
        <v>41410</v>
      </c>
      <c r="W2296" s="22">
        <v>1986.81</v>
      </c>
    </row>
    <row r="2297" spans="22:23">
      <c r="V2297" s="23">
        <v>41414</v>
      </c>
      <c r="W2297" s="22">
        <v>1982.43</v>
      </c>
    </row>
    <row r="2298" spans="22:23">
      <c r="V2298" s="23">
        <v>41415</v>
      </c>
      <c r="W2298" s="22">
        <v>1981.09</v>
      </c>
    </row>
    <row r="2299" spans="22:23">
      <c r="V2299" s="23">
        <v>41416</v>
      </c>
      <c r="W2299" s="22">
        <v>1993.83</v>
      </c>
    </row>
    <row r="2300" spans="22:23">
      <c r="V2300" s="23">
        <v>41417</v>
      </c>
      <c r="W2300" s="22">
        <v>1969.19</v>
      </c>
    </row>
    <row r="2301" spans="22:23">
      <c r="V2301" s="23">
        <v>41418</v>
      </c>
      <c r="W2301" s="22">
        <v>1973.45</v>
      </c>
    </row>
    <row r="2302" spans="22:23">
      <c r="V2302" s="23">
        <v>41421</v>
      </c>
      <c r="W2302" s="22">
        <v>1979.97</v>
      </c>
    </row>
    <row r="2303" spans="22:23">
      <c r="V2303" s="23">
        <v>41422</v>
      </c>
      <c r="W2303" s="22">
        <v>1986.22</v>
      </c>
    </row>
    <row r="2304" spans="22:23">
      <c r="V2304" s="23">
        <v>41423</v>
      </c>
      <c r="W2304" s="22">
        <v>2001.2</v>
      </c>
    </row>
    <row r="2305" spans="22:23">
      <c r="V2305" s="23">
        <v>41424</v>
      </c>
      <c r="W2305" s="22">
        <v>2000.1</v>
      </c>
    </row>
    <row r="2306" spans="22:23">
      <c r="V2306" s="23">
        <v>41425</v>
      </c>
      <c r="W2306" s="22">
        <v>2001.05</v>
      </c>
    </row>
    <row r="2307" spans="22:23">
      <c r="V2307" s="23">
        <v>41428</v>
      </c>
      <c r="W2307" s="22">
        <v>1989.57</v>
      </c>
    </row>
    <row r="2308" spans="22:23">
      <c r="V2308" s="23">
        <v>41429</v>
      </c>
      <c r="W2308" s="22">
        <v>1989.51</v>
      </c>
    </row>
    <row r="2309" spans="22:23">
      <c r="V2309" s="23">
        <v>41430</v>
      </c>
      <c r="W2309" s="22">
        <v>1959.19</v>
      </c>
    </row>
    <row r="2310" spans="22:23">
      <c r="V2310" s="23">
        <v>41432</v>
      </c>
      <c r="W2310" s="22">
        <v>1923.85</v>
      </c>
    </row>
    <row r="2311" spans="22:23">
      <c r="V2311" s="23">
        <v>41435</v>
      </c>
      <c r="W2311" s="22">
        <v>1932.7</v>
      </c>
    </row>
    <row r="2312" spans="22:23">
      <c r="V2312" s="23">
        <v>41436</v>
      </c>
      <c r="W2312" s="22">
        <v>1920.68</v>
      </c>
    </row>
    <row r="2313" spans="22:23">
      <c r="V2313" s="23">
        <v>41437</v>
      </c>
      <c r="W2313" s="22">
        <v>1909.91</v>
      </c>
    </row>
    <row r="2314" spans="22:23">
      <c r="V2314" s="23">
        <v>41438</v>
      </c>
      <c r="W2314" s="22">
        <v>1882.73</v>
      </c>
    </row>
    <row r="2315" spans="22:23">
      <c r="V2315" s="23">
        <v>41439</v>
      </c>
      <c r="W2315" s="22">
        <v>1889.24</v>
      </c>
    </row>
    <row r="2316" spans="22:23">
      <c r="V2316" s="23">
        <v>41442</v>
      </c>
      <c r="W2316" s="22">
        <v>1883.1</v>
      </c>
    </row>
    <row r="2317" spans="22:23">
      <c r="V2317" s="23">
        <v>41443</v>
      </c>
      <c r="W2317" s="22">
        <v>1900.62</v>
      </c>
    </row>
    <row r="2318" spans="22:23">
      <c r="V2318" s="23">
        <v>41444</v>
      </c>
      <c r="W2318" s="22">
        <v>1888.31</v>
      </c>
    </row>
    <row r="2319" spans="22:23">
      <c r="V2319" s="23">
        <v>41445</v>
      </c>
      <c r="W2319" s="22">
        <v>1850.49</v>
      </c>
    </row>
    <row r="2320" spans="22:23">
      <c r="V2320" s="23">
        <v>41446</v>
      </c>
      <c r="W2320" s="22">
        <v>1822.83</v>
      </c>
    </row>
    <row r="2321" spans="22:23">
      <c r="V2321" s="23">
        <v>41449</v>
      </c>
      <c r="W2321" s="22">
        <v>1799.01</v>
      </c>
    </row>
    <row r="2322" spans="22:23">
      <c r="V2322" s="23">
        <v>41450</v>
      </c>
      <c r="W2322" s="22">
        <v>1780.63</v>
      </c>
    </row>
    <row r="2323" spans="22:23">
      <c r="V2323" s="23">
        <v>41451</v>
      </c>
      <c r="W2323" s="22">
        <v>1783.45</v>
      </c>
    </row>
    <row r="2324" spans="22:23">
      <c r="V2324" s="23">
        <v>41452</v>
      </c>
      <c r="W2324" s="22">
        <v>1834.7</v>
      </c>
    </row>
    <row r="2325" spans="22:23">
      <c r="V2325" s="23">
        <v>41453</v>
      </c>
      <c r="W2325" s="22">
        <v>1863.32</v>
      </c>
    </row>
    <row r="2326" spans="22:23">
      <c r="V2326" s="23">
        <v>41456</v>
      </c>
      <c r="W2326" s="22">
        <v>1855.73</v>
      </c>
    </row>
    <row r="2327" spans="22:23">
      <c r="V2327" s="23">
        <v>41457</v>
      </c>
      <c r="W2327" s="22">
        <v>1855.02</v>
      </c>
    </row>
    <row r="2328" spans="22:23">
      <c r="V2328" s="23">
        <v>41458</v>
      </c>
      <c r="W2328" s="22">
        <v>1824.66</v>
      </c>
    </row>
    <row r="2329" spans="22:23">
      <c r="V2329" s="23">
        <v>41459</v>
      </c>
      <c r="W2329" s="22">
        <v>1839.14</v>
      </c>
    </row>
    <row r="2330" spans="22:23">
      <c r="V2330" s="23">
        <v>41460</v>
      </c>
      <c r="W2330" s="22">
        <v>1833.31</v>
      </c>
    </row>
    <row r="2331" spans="22:23">
      <c r="V2331" s="23">
        <v>41463</v>
      </c>
      <c r="W2331" s="22">
        <v>1816.85</v>
      </c>
    </row>
    <row r="2332" spans="22:23">
      <c r="V2332" s="23">
        <v>41464</v>
      </c>
      <c r="W2332" s="22">
        <v>1830.35</v>
      </c>
    </row>
    <row r="2333" spans="22:23">
      <c r="V2333" s="23">
        <v>41465</v>
      </c>
      <c r="W2333" s="22">
        <v>1824.16</v>
      </c>
    </row>
    <row r="2334" spans="22:23">
      <c r="V2334" s="23">
        <v>41466</v>
      </c>
      <c r="W2334" s="22">
        <v>1877.6</v>
      </c>
    </row>
    <row r="2335" spans="22:23">
      <c r="V2335" s="23">
        <v>41467</v>
      </c>
      <c r="W2335" s="22">
        <v>1869.98</v>
      </c>
    </row>
    <row r="2336" spans="22:23">
      <c r="V2336" s="23">
        <v>41470</v>
      </c>
      <c r="W2336" s="22">
        <v>1875.16</v>
      </c>
    </row>
    <row r="2337" spans="22:23">
      <c r="V2337" s="23">
        <v>41471</v>
      </c>
      <c r="W2337" s="22">
        <v>1866.36</v>
      </c>
    </row>
    <row r="2338" spans="22:23">
      <c r="V2338" s="23">
        <v>41472</v>
      </c>
      <c r="W2338" s="22">
        <v>1887.49</v>
      </c>
    </row>
    <row r="2339" spans="22:23">
      <c r="V2339" s="23">
        <v>41473</v>
      </c>
      <c r="W2339" s="22">
        <v>1875.48</v>
      </c>
    </row>
    <row r="2340" spans="22:23">
      <c r="V2340" s="23">
        <v>41474</v>
      </c>
      <c r="W2340" s="22">
        <v>1871.41</v>
      </c>
    </row>
    <row r="2341" spans="22:23">
      <c r="V2341" s="23">
        <v>41477</v>
      </c>
      <c r="W2341" s="22">
        <v>1880.35</v>
      </c>
    </row>
    <row r="2342" spans="22:23">
      <c r="V2342" s="23">
        <v>41478</v>
      </c>
      <c r="W2342" s="22">
        <v>1904.15</v>
      </c>
    </row>
    <row r="2343" spans="22:23">
      <c r="V2343" s="23">
        <v>41479</v>
      </c>
      <c r="W2343" s="22">
        <v>1912.08</v>
      </c>
    </row>
    <row r="2344" spans="22:23">
      <c r="V2344" s="23">
        <v>41480</v>
      </c>
      <c r="W2344" s="22">
        <v>1909.61</v>
      </c>
    </row>
    <row r="2345" spans="22:23">
      <c r="V2345" s="23">
        <v>41481</v>
      </c>
      <c r="W2345" s="22">
        <v>1910.81</v>
      </c>
    </row>
    <row r="2346" spans="22:23">
      <c r="V2346" s="23">
        <v>41484</v>
      </c>
      <c r="W2346" s="22">
        <v>1899.89</v>
      </c>
    </row>
    <row r="2347" spans="22:23">
      <c r="V2347" s="23">
        <v>41485</v>
      </c>
      <c r="W2347" s="22">
        <v>1917.05</v>
      </c>
    </row>
    <row r="2348" spans="22:23">
      <c r="V2348" s="23">
        <v>41486</v>
      </c>
      <c r="W2348" s="22">
        <v>1914.03</v>
      </c>
    </row>
    <row r="2349" spans="22:23">
      <c r="V2349" s="23">
        <v>41487</v>
      </c>
      <c r="W2349" s="22">
        <v>1920.74</v>
      </c>
    </row>
    <row r="2350" spans="22:23">
      <c r="V2350" s="23">
        <v>41488</v>
      </c>
      <c r="W2350" s="22">
        <v>1923.38</v>
      </c>
    </row>
    <row r="2351" spans="22:23">
      <c r="V2351" s="23">
        <v>41491</v>
      </c>
      <c r="W2351" s="22">
        <v>1916.22</v>
      </c>
    </row>
    <row r="2352" spans="22:23">
      <c r="V2352" s="23">
        <v>41492</v>
      </c>
      <c r="W2352" s="22">
        <v>1906.62</v>
      </c>
    </row>
    <row r="2353" spans="22:23">
      <c r="V2353" s="23">
        <v>41493</v>
      </c>
      <c r="W2353" s="22">
        <v>1878.33</v>
      </c>
    </row>
    <row r="2354" spans="22:23">
      <c r="V2354" s="23">
        <v>41494</v>
      </c>
      <c r="W2354" s="22">
        <v>1883.97</v>
      </c>
    </row>
    <row r="2355" spans="22:23">
      <c r="V2355" s="23">
        <v>41495</v>
      </c>
      <c r="W2355" s="22">
        <v>1880.71</v>
      </c>
    </row>
    <row r="2356" spans="22:23">
      <c r="V2356" s="23">
        <v>41498</v>
      </c>
      <c r="W2356" s="22">
        <v>1884.83</v>
      </c>
    </row>
    <row r="2357" spans="22:23">
      <c r="V2357" s="23">
        <v>41499</v>
      </c>
      <c r="W2357" s="22">
        <v>1913.03</v>
      </c>
    </row>
    <row r="2358" spans="22:23">
      <c r="V2358" s="23">
        <v>41500</v>
      </c>
      <c r="W2358" s="22">
        <v>1923.91</v>
      </c>
    </row>
    <row r="2359" spans="22:23">
      <c r="V2359" s="23">
        <v>41502</v>
      </c>
      <c r="W2359" s="22">
        <v>1920.11</v>
      </c>
    </row>
    <row r="2360" spans="22:23">
      <c r="V2360" s="23">
        <v>41505</v>
      </c>
      <c r="W2360" s="22">
        <v>1917.64</v>
      </c>
    </row>
    <row r="2361" spans="22:23">
      <c r="V2361" s="23">
        <v>41506</v>
      </c>
      <c r="W2361" s="22">
        <v>1887.85</v>
      </c>
    </row>
    <row r="2362" spans="22:23">
      <c r="V2362" s="23">
        <v>41507</v>
      </c>
      <c r="W2362" s="22">
        <v>1867.46</v>
      </c>
    </row>
    <row r="2363" spans="22:23">
      <c r="V2363" s="23">
        <v>41508</v>
      </c>
      <c r="W2363" s="22">
        <v>1849.12</v>
      </c>
    </row>
    <row r="2364" spans="22:23">
      <c r="V2364" s="23">
        <v>41509</v>
      </c>
      <c r="W2364" s="22">
        <v>1870.16</v>
      </c>
    </row>
    <row r="2365" spans="22:23">
      <c r="V2365" s="23">
        <v>41512</v>
      </c>
      <c r="W2365" s="22">
        <v>1887.86</v>
      </c>
    </row>
    <row r="2366" spans="22:23">
      <c r="V2366" s="23">
        <v>41513</v>
      </c>
      <c r="W2366" s="22">
        <v>1885.84</v>
      </c>
    </row>
    <row r="2367" spans="22:23">
      <c r="V2367" s="23">
        <v>41514</v>
      </c>
      <c r="W2367" s="22">
        <v>1884.52</v>
      </c>
    </row>
    <row r="2368" spans="22:23">
      <c r="V2368" s="23">
        <v>41515</v>
      </c>
      <c r="W2368" s="22">
        <v>1907.54</v>
      </c>
    </row>
    <row r="2369" spans="22:23">
      <c r="V2369" s="23">
        <v>41516</v>
      </c>
      <c r="W2369" s="22">
        <v>1926.36</v>
      </c>
    </row>
    <row r="2370" spans="22:23">
      <c r="V2370" s="23">
        <v>41519</v>
      </c>
      <c r="W2370" s="22">
        <v>1924.81</v>
      </c>
    </row>
    <row r="2371" spans="22:23">
      <c r="V2371" s="23">
        <v>41520</v>
      </c>
      <c r="W2371" s="22">
        <v>1933.74</v>
      </c>
    </row>
    <row r="2372" spans="22:23">
      <c r="V2372" s="23">
        <v>41521</v>
      </c>
      <c r="W2372" s="22">
        <v>1933.03</v>
      </c>
    </row>
    <row r="2373" spans="22:23">
      <c r="V2373" s="23">
        <v>41522</v>
      </c>
      <c r="W2373" s="22">
        <v>1951.65</v>
      </c>
    </row>
    <row r="2374" spans="22:23">
      <c r="V2374" s="23">
        <v>41523</v>
      </c>
      <c r="W2374" s="22">
        <v>1955.31</v>
      </c>
    </row>
    <row r="2375" spans="22:23">
      <c r="V2375" s="23">
        <v>41526</v>
      </c>
      <c r="W2375" s="22">
        <v>1974.67</v>
      </c>
    </row>
    <row r="2376" spans="22:23">
      <c r="V2376" s="23">
        <v>41527</v>
      </c>
      <c r="W2376" s="22">
        <v>1994.06</v>
      </c>
    </row>
    <row r="2377" spans="22:23">
      <c r="V2377" s="23">
        <v>41528</v>
      </c>
      <c r="W2377" s="22">
        <v>2003.85</v>
      </c>
    </row>
    <row r="2378" spans="22:23">
      <c r="V2378" s="23">
        <v>41529</v>
      </c>
      <c r="W2378" s="22">
        <v>2004.06</v>
      </c>
    </row>
    <row r="2379" spans="22:23">
      <c r="V2379" s="23">
        <v>41530</v>
      </c>
      <c r="W2379" s="22">
        <v>1994.32</v>
      </c>
    </row>
    <row r="2380" spans="22:23">
      <c r="V2380" s="23">
        <v>41533</v>
      </c>
      <c r="W2380" s="22">
        <v>2013.37</v>
      </c>
    </row>
    <row r="2381" spans="22:23">
      <c r="V2381" s="23">
        <v>41534</v>
      </c>
      <c r="W2381" s="22">
        <v>2005.58</v>
      </c>
    </row>
    <row r="2382" spans="22:23">
      <c r="V2382" s="23">
        <v>41540</v>
      </c>
      <c r="W2382" s="22">
        <v>2009.41</v>
      </c>
    </row>
    <row r="2383" spans="22:23">
      <c r="V2383" s="23">
        <v>41541</v>
      </c>
      <c r="W2383" s="22">
        <v>2007.1</v>
      </c>
    </row>
    <row r="2384" spans="22:23">
      <c r="V2384" s="23">
        <v>41542</v>
      </c>
      <c r="W2384" s="22">
        <v>1998.06</v>
      </c>
    </row>
    <row r="2385" spans="22:23">
      <c r="V2385" s="23">
        <v>41543</v>
      </c>
      <c r="W2385" s="22">
        <v>2007.32</v>
      </c>
    </row>
    <row r="2386" spans="22:23">
      <c r="V2386" s="23">
        <v>41544</v>
      </c>
      <c r="W2386" s="22">
        <v>2011.8</v>
      </c>
    </row>
    <row r="2387" spans="22:23">
      <c r="V2387" s="23">
        <v>41547</v>
      </c>
      <c r="W2387" s="22">
        <v>1996.96</v>
      </c>
    </row>
    <row r="2388" spans="22:23">
      <c r="V2388" s="23">
        <v>41548</v>
      </c>
      <c r="W2388" s="22">
        <v>1998.87</v>
      </c>
    </row>
    <row r="2389" spans="22:23">
      <c r="V2389" s="23">
        <v>41549</v>
      </c>
      <c r="W2389" s="22">
        <v>1999.47</v>
      </c>
    </row>
    <row r="2390" spans="22:23">
      <c r="V2390" s="23">
        <v>41551</v>
      </c>
      <c r="W2390" s="22">
        <v>1996.98</v>
      </c>
    </row>
    <row r="2391" spans="22:23">
      <c r="V2391" s="23">
        <v>41554</v>
      </c>
      <c r="W2391" s="22">
        <v>1994.42</v>
      </c>
    </row>
    <row r="2392" spans="22:23">
      <c r="V2392" s="23">
        <v>41555</v>
      </c>
      <c r="W2392" s="22">
        <v>2002.76</v>
      </c>
    </row>
    <row r="2393" spans="22:23">
      <c r="V2393" s="23">
        <v>41557</v>
      </c>
      <c r="W2393" s="22">
        <v>2001.4</v>
      </c>
    </row>
    <row r="2394" spans="22:23">
      <c r="V2394" s="23">
        <v>41558</v>
      </c>
      <c r="W2394" s="22">
        <v>2024.9</v>
      </c>
    </row>
    <row r="2395" spans="22:23">
      <c r="V2395" s="23">
        <v>41561</v>
      </c>
      <c r="W2395" s="22">
        <v>2020.27</v>
      </c>
    </row>
    <row r="2396" spans="22:23">
      <c r="V2396" s="23">
        <v>41562</v>
      </c>
      <c r="W2396" s="22">
        <v>2040.96</v>
      </c>
    </row>
    <row r="2397" spans="22:23">
      <c r="V2397" s="23">
        <v>41563</v>
      </c>
      <c r="W2397" s="22">
        <v>2034.61</v>
      </c>
    </row>
    <row r="2398" spans="22:23">
      <c r="V2398" s="23">
        <v>41564</v>
      </c>
      <c r="W2398" s="22">
        <v>2040.61</v>
      </c>
    </row>
    <row r="2399" spans="22:23">
      <c r="V2399" s="23">
        <v>41565</v>
      </c>
      <c r="W2399" s="22">
        <v>2052.4</v>
      </c>
    </row>
    <row r="2400" spans="22:23">
      <c r="V2400" s="23">
        <v>41568</v>
      </c>
      <c r="W2400" s="22">
        <v>2053.0100000000002</v>
      </c>
    </row>
    <row r="2401" spans="22:23">
      <c r="V2401" s="23">
        <v>41569</v>
      </c>
      <c r="W2401" s="22">
        <v>2056.12</v>
      </c>
    </row>
    <row r="2402" spans="22:23">
      <c r="V2402" s="23">
        <v>41570</v>
      </c>
      <c r="W2402" s="22">
        <v>2035.75</v>
      </c>
    </row>
    <row r="2403" spans="22:23">
      <c r="V2403" s="23">
        <v>41571</v>
      </c>
      <c r="W2403" s="22">
        <v>2046.69</v>
      </c>
    </row>
    <row r="2404" spans="22:23">
      <c r="V2404" s="23">
        <v>41572</v>
      </c>
      <c r="W2404" s="22">
        <v>2034.39</v>
      </c>
    </row>
    <row r="2405" spans="22:23">
      <c r="V2405" s="23">
        <v>41575</v>
      </c>
      <c r="W2405" s="22">
        <v>2048.14</v>
      </c>
    </row>
    <row r="2406" spans="22:23">
      <c r="V2406" s="23">
        <v>41576</v>
      </c>
      <c r="W2406" s="22">
        <v>2051.7600000000002</v>
      </c>
    </row>
    <row r="2407" spans="22:23">
      <c r="V2407" s="23">
        <v>41577</v>
      </c>
      <c r="W2407" s="22">
        <v>2059.58</v>
      </c>
    </row>
    <row r="2408" spans="22:23">
      <c r="V2408" s="23">
        <v>41578</v>
      </c>
      <c r="W2408" s="22">
        <v>2030.09</v>
      </c>
    </row>
    <row r="2409" spans="22:23">
      <c r="V2409" s="23">
        <v>41579</v>
      </c>
      <c r="W2409" s="22">
        <v>2039.42</v>
      </c>
    </row>
    <row r="2410" spans="22:23">
      <c r="V2410" s="23">
        <v>41582</v>
      </c>
      <c r="W2410" s="22">
        <v>2025.17</v>
      </c>
    </row>
    <row r="2411" spans="22:23">
      <c r="V2411" s="23">
        <v>41583</v>
      </c>
      <c r="W2411" s="22">
        <v>2013.93</v>
      </c>
    </row>
    <row r="2412" spans="22:23">
      <c r="V2412" s="23">
        <v>41584</v>
      </c>
      <c r="W2412" s="22">
        <v>2013.67</v>
      </c>
    </row>
    <row r="2413" spans="22:23">
      <c r="V2413" s="23">
        <v>41585</v>
      </c>
      <c r="W2413" s="22">
        <v>2004.04</v>
      </c>
    </row>
    <row r="2414" spans="22:23">
      <c r="V2414" s="23">
        <v>41586</v>
      </c>
      <c r="W2414" s="22">
        <v>1984.87</v>
      </c>
    </row>
    <row r="2415" spans="22:23">
      <c r="V2415" s="23">
        <v>41589</v>
      </c>
      <c r="W2415" s="22">
        <v>1977.3</v>
      </c>
    </row>
    <row r="2416" spans="22:23">
      <c r="V2416" s="23">
        <v>41590</v>
      </c>
      <c r="W2416" s="22">
        <v>1995.48</v>
      </c>
    </row>
    <row r="2417" spans="22:23">
      <c r="V2417" s="23">
        <v>41591</v>
      </c>
      <c r="W2417" s="22">
        <v>1963.56</v>
      </c>
    </row>
    <row r="2418" spans="22:23">
      <c r="V2418" s="23">
        <v>41592</v>
      </c>
      <c r="W2418" s="22">
        <v>1967.56</v>
      </c>
    </row>
    <row r="2419" spans="22:23">
      <c r="V2419" s="23">
        <v>41593</v>
      </c>
      <c r="W2419" s="22">
        <v>2005.64</v>
      </c>
    </row>
    <row r="2420" spans="22:23">
      <c r="V2420" s="23">
        <v>41596</v>
      </c>
      <c r="W2420" s="22">
        <v>2010.81</v>
      </c>
    </row>
    <row r="2421" spans="22:23">
      <c r="V2421" s="23">
        <v>41597</v>
      </c>
      <c r="W2421" s="22">
        <v>2031.64</v>
      </c>
    </row>
    <row r="2422" spans="22:23">
      <c r="V2422" s="23">
        <v>41598</v>
      </c>
      <c r="W2422" s="22">
        <v>2017.24</v>
      </c>
    </row>
    <row r="2423" spans="22:23">
      <c r="V2423" s="23">
        <v>41599</v>
      </c>
      <c r="W2423" s="22">
        <v>1993.78</v>
      </c>
    </row>
    <row r="2424" spans="22:23">
      <c r="V2424" s="23">
        <v>41600</v>
      </c>
      <c r="W2424" s="22">
        <v>2006.23</v>
      </c>
    </row>
    <row r="2425" spans="22:23">
      <c r="V2425" s="23">
        <v>41603</v>
      </c>
      <c r="W2425" s="22">
        <v>2015.98</v>
      </c>
    </row>
    <row r="2426" spans="22:23">
      <c r="V2426" s="23">
        <v>41604</v>
      </c>
      <c r="W2426" s="22">
        <v>2022.64</v>
      </c>
    </row>
    <row r="2427" spans="22:23">
      <c r="V2427" s="23">
        <v>41605</v>
      </c>
      <c r="W2427" s="22">
        <v>2028.81</v>
      </c>
    </row>
    <row r="2428" spans="22:23">
      <c r="V2428" s="23">
        <v>41606</v>
      </c>
      <c r="W2428" s="22">
        <v>2045.77</v>
      </c>
    </row>
    <row r="2429" spans="22:23">
      <c r="V2429" s="23">
        <v>41607</v>
      </c>
      <c r="W2429" s="22">
        <v>2044.87</v>
      </c>
    </row>
    <row r="2430" spans="22:23">
      <c r="V2430" s="23">
        <v>41610</v>
      </c>
      <c r="W2430" s="22">
        <v>2030.78</v>
      </c>
    </row>
    <row r="2431" spans="22:23">
      <c r="V2431" s="23">
        <v>41611</v>
      </c>
      <c r="W2431" s="22">
        <v>2009.36</v>
      </c>
    </row>
    <row r="2432" spans="22:23">
      <c r="V2432" s="23">
        <v>41612</v>
      </c>
      <c r="W2432" s="22">
        <v>1986.8</v>
      </c>
    </row>
    <row r="2433" spans="22:23">
      <c r="V2433" s="23">
        <v>41613</v>
      </c>
      <c r="W2433" s="22">
        <v>1984.77</v>
      </c>
    </row>
    <row r="2434" spans="22:23">
      <c r="V2434" s="23">
        <v>41614</v>
      </c>
      <c r="W2434" s="22">
        <v>1980.41</v>
      </c>
    </row>
    <row r="2435" spans="22:23">
      <c r="V2435" s="23">
        <v>41617</v>
      </c>
      <c r="W2435" s="22">
        <v>2000.38</v>
      </c>
    </row>
    <row r="2436" spans="22:23">
      <c r="V2436" s="23">
        <v>41618</v>
      </c>
      <c r="W2436" s="22">
        <v>1993.45</v>
      </c>
    </row>
    <row r="2437" spans="22:23">
      <c r="V2437" s="23">
        <v>41619</v>
      </c>
      <c r="W2437" s="22">
        <v>1977.97</v>
      </c>
    </row>
    <row r="2438" spans="22:23">
      <c r="V2438" s="23">
        <v>41620</v>
      </c>
      <c r="W2438" s="22">
        <v>1967.93</v>
      </c>
    </row>
    <row r="2439" spans="22:23">
      <c r="V2439" s="23">
        <v>41621</v>
      </c>
      <c r="W2439" s="22">
        <v>1962.91</v>
      </c>
    </row>
    <row r="2440" spans="22:23">
      <c r="V2440" s="23">
        <v>41624</v>
      </c>
      <c r="W2440" s="22">
        <v>1961.15</v>
      </c>
    </row>
    <row r="2441" spans="22:23">
      <c r="V2441" s="23">
        <v>41625</v>
      </c>
      <c r="W2441" s="22">
        <v>1965.74</v>
      </c>
    </row>
    <row r="2442" spans="22:23">
      <c r="V2442" s="23">
        <v>41626</v>
      </c>
      <c r="W2442" s="22">
        <v>1974.63</v>
      </c>
    </row>
    <row r="2443" spans="22:23">
      <c r="V2443" s="23">
        <v>41627</v>
      </c>
      <c r="W2443" s="22">
        <v>1975.65</v>
      </c>
    </row>
    <row r="2444" spans="22:23">
      <c r="V2444" s="23">
        <v>41628</v>
      </c>
      <c r="W2444" s="22">
        <v>1983.35</v>
      </c>
    </row>
    <row r="2445" spans="22:23">
      <c r="V2445" s="23">
        <v>41631</v>
      </c>
      <c r="W2445" s="22">
        <v>1996.89</v>
      </c>
    </row>
    <row r="2446" spans="22:23">
      <c r="V2446" s="23">
        <v>41632</v>
      </c>
      <c r="W2446" s="22">
        <v>2001.59</v>
      </c>
    </row>
    <row r="2447" spans="22:23">
      <c r="V2447" s="23">
        <v>41634</v>
      </c>
      <c r="W2447" s="22">
        <v>1999.3</v>
      </c>
    </row>
    <row r="2448" spans="22:23">
      <c r="V2448" s="23">
        <v>41635</v>
      </c>
      <c r="W2448" s="22">
        <v>2002.28</v>
      </c>
    </row>
    <row r="2449" spans="22:23">
      <c r="V2449" s="23">
        <v>41638</v>
      </c>
      <c r="W2449" s="22">
        <v>2011.34</v>
      </c>
    </row>
    <row r="2450" spans="22:23">
      <c r="V2450" s="23">
        <v>41641</v>
      </c>
      <c r="W2450" s="22">
        <v>1967.19</v>
      </c>
    </row>
    <row r="2451" spans="22:23">
      <c r="V2451" s="23">
        <v>41642</v>
      </c>
      <c r="W2451" s="22">
        <v>1946.14</v>
      </c>
    </row>
    <row r="2452" spans="22:23">
      <c r="V2452" s="23">
        <v>41645</v>
      </c>
      <c r="W2452" s="22">
        <v>1953.28</v>
      </c>
    </row>
    <row r="2453" spans="22:23">
      <c r="V2453" s="23">
        <v>41646</v>
      </c>
      <c r="W2453" s="22">
        <v>1959.44</v>
      </c>
    </row>
    <row r="2454" spans="22:23">
      <c r="V2454" s="23">
        <v>41647</v>
      </c>
      <c r="W2454" s="22">
        <v>1958.96</v>
      </c>
    </row>
    <row r="2455" spans="22:23">
      <c r="V2455" s="23">
        <v>41648</v>
      </c>
      <c r="W2455" s="22">
        <v>1946.11</v>
      </c>
    </row>
    <row r="2456" spans="22:23">
      <c r="V2456" s="23">
        <v>41649</v>
      </c>
      <c r="W2456" s="22">
        <v>1938.54</v>
      </c>
    </row>
    <row r="2457" spans="22:23">
      <c r="V2457" s="23">
        <v>41652</v>
      </c>
      <c r="W2457" s="22">
        <v>1948.92</v>
      </c>
    </row>
    <row r="2458" spans="22:23">
      <c r="V2458" s="23">
        <v>41653</v>
      </c>
      <c r="W2458" s="22">
        <v>1946.07</v>
      </c>
    </row>
    <row r="2459" spans="22:23">
      <c r="V2459" s="23">
        <v>41654</v>
      </c>
      <c r="W2459" s="22">
        <v>1953.28</v>
      </c>
    </row>
    <row r="2460" spans="22:23">
      <c r="V2460" s="23">
        <v>41655</v>
      </c>
      <c r="W2460" s="22">
        <v>1957.32</v>
      </c>
    </row>
    <row r="2461" spans="22:23">
      <c r="V2461" s="23">
        <v>41656</v>
      </c>
      <c r="W2461" s="22">
        <v>1944.48</v>
      </c>
    </row>
    <row r="2462" spans="22:23">
      <c r="V2462" s="23">
        <v>41659</v>
      </c>
      <c r="W2462" s="22">
        <v>1953.78</v>
      </c>
    </row>
    <row r="2463" spans="22:23">
      <c r="V2463" s="23">
        <v>41660</v>
      </c>
      <c r="W2463" s="22">
        <v>1963.89</v>
      </c>
    </row>
    <row r="2464" spans="22:23">
      <c r="V2464" s="23">
        <v>41661</v>
      </c>
      <c r="W2464" s="22">
        <v>1970.42</v>
      </c>
    </row>
    <row r="2465" spans="22:23">
      <c r="V2465" s="23">
        <v>41662</v>
      </c>
      <c r="W2465" s="22">
        <v>1947.59</v>
      </c>
    </row>
    <row r="2466" spans="22:23">
      <c r="V2466" s="23">
        <v>41663</v>
      </c>
      <c r="W2466" s="22">
        <v>1940.56</v>
      </c>
    </row>
    <row r="2467" spans="22:23">
      <c r="V2467" s="23">
        <v>41666</v>
      </c>
      <c r="W2467" s="22">
        <v>1910.34</v>
      </c>
    </row>
    <row r="2468" spans="22:23">
      <c r="V2468" s="23">
        <v>41667</v>
      </c>
      <c r="W2468" s="22">
        <v>1916.93</v>
      </c>
    </row>
    <row r="2469" spans="22:23">
      <c r="V2469" s="23">
        <v>41668</v>
      </c>
      <c r="W2469" s="22">
        <v>1941.15</v>
      </c>
    </row>
    <row r="2470" spans="22:23">
      <c r="V2470" s="23">
        <v>41673</v>
      </c>
      <c r="W2470" s="22">
        <v>1919.96</v>
      </c>
    </row>
    <row r="2471" spans="22:23">
      <c r="V2471" s="23">
        <v>41674</v>
      </c>
      <c r="W2471" s="22">
        <v>1886.85</v>
      </c>
    </row>
    <row r="2472" spans="22:23">
      <c r="V2472" s="23">
        <v>41675</v>
      </c>
      <c r="W2472" s="22">
        <v>1891.32</v>
      </c>
    </row>
    <row r="2473" spans="22:23">
      <c r="V2473" s="23">
        <v>41676</v>
      </c>
      <c r="W2473" s="22">
        <v>1907.89</v>
      </c>
    </row>
    <row r="2474" spans="22:23">
      <c r="V2474" s="23">
        <v>41677</v>
      </c>
      <c r="W2474" s="22">
        <v>1922.5</v>
      </c>
    </row>
    <row r="2475" spans="22:23">
      <c r="V2475" s="23">
        <v>41680</v>
      </c>
      <c r="W2475" s="22">
        <v>1923.3</v>
      </c>
    </row>
    <row r="2476" spans="22:23">
      <c r="V2476" s="23">
        <v>41681</v>
      </c>
      <c r="W2476" s="22">
        <v>1932.06</v>
      </c>
    </row>
    <row r="2477" spans="22:23">
      <c r="V2477" s="23">
        <v>41682</v>
      </c>
      <c r="W2477" s="22">
        <v>1935.84</v>
      </c>
    </row>
    <row r="2478" spans="22:23">
      <c r="V2478" s="23">
        <v>41683</v>
      </c>
      <c r="W2478" s="22">
        <v>1926.96</v>
      </c>
    </row>
    <row r="2479" spans="22:23">
      <c r="V2479" s="23">
        <v>41684</v>
      </c>
      <c r="W2479" s="22">
        <v>1940.28</v>
      </c>
    </row>
    <row r="2480" spans="22:23">
      <c r="V2480" s="23">
        <v>41687</v>
      </c>
      <c r="W2480" s="22">
        <v>1946.36</v>
      </c>
    </row>
    <row r="2481" spans="22:23">
      <c r="V2481" s="23">
        <v>41688</v>
      </c>
      <c r="W2481" s="22">
        <v>1946.91</v>
      </c>
    </row>
    <row r="2482" spans="22:23">
      <c r="V2482" s="23">
        <v>41689</v>
      </c>
      <c r="W2482" s="22">
        <v>1942.93</v>
      </c>
    </row>
    <row r="2483" spans="22:23">
      <c r="V2483" s="23">
        <v>41690</v>
      </c>
      <c r="W2483" s="22">
        <v>1930.57</v>
      </c>
    </row>
    <row r="2484" spans="22:23">
      <c r="V2484" s="23">
        <v>41691</v>
      </c>
      <c r="W2484" s="22">
        <v>1957.83</v>
      </c>
    </row>
    <row r="2485" spans="22:23">
      <c r="V2485" s="23">
        <v>41694</v>
      </c>
      <c r="W2485" s="22">
        <v>1949.05</v>
      </c>
    </row>
    <row r="2486" spans="22:23">
      <c r="V2486" s="23">
        <v>41695</v>
      </c>
      <c r="W2486" s="22">
        <v>1964.86</v>
      </c>
    </row>
    <row r="2487" spans="22:23">
      <c r="V2487" s="23">
        <v>41696</v>
      </c>
      <c r="W2487" s="22">
        <v>1970.77</v>
      </c>
    </row>
    <row r="2488" spans="22:23">
      <c r="V2488" s="23">
        <v>41697</v>
      </c>
      <c r="W2488" s="22">
        <v>1978.43</v>
      </c>
    </row>
    <row r="2489" spans="22:23">
      <c r="V2489" s="23">
        <v>41698</v>
      </c>
      <c r="W2489" s="22">
        <v>1979.99</v>
      </c>
    </row>
    <row r="2490" spans="22:23">
      <c r="V2490" s="23">
        <v>41701</v>
      </c>
      <c r="W2490" s="22">
        <v>1964.69</v>
      </c>
    </row>
    <row r="2491" spans="22:23">
      <c r="V2491" s="23">
        <v>41702</v>
      </c>
      <c r="W2491" s="22">
        <v>1954.11</v>
      </c>
    </row>
    <row r="2492" spans="22:23">
      <c r="V2492" s="23">
        <v>41703</v>
      </c>
      <c r="W2492" s="22">
        <v>1971.24</v>
      </c>
    </row>
    <row r="2493" spans="22:23">
      <c r="V2493" s="23">
        <v>41704</v>
      </c>
      <c r="W2493" s="22">
        <v>1975.62</v>
      </c>
    </row>
    <row r="2494" spans="22:23">
      <c r="V2494" s="23">
        <v>41705</v>
      </c>
      <c r="W2494" s="22">
        <v>1974.68</v>
      </c>
    </row>
    <row r="2495" spans="22:23">
      <c r="V2495" s="23">
        <v>41708</v>
      </c>
      <c r="W2495" s="22">
        <v>1954.42</v>
      </c>
    </row>
    <row r="2496" spans="22:23">
      <c r="V2496" s="23">
        <v>41709</v>
      </c>
      <c r="W2496" s="22">
        <v>1963.87</v>
      </c>
    </row>
    <row r="2497" spans="22:23">
      <c r="V2497" s="23">
        <v>41710</v>
      </c>
      <c r="W2497" s="22">
        <v>1932.54</v>
      </c>
    </row>
    <row r="2498" spans="22:23">
      <c r="V2498" s="23">
        <v>41711</v>
      </c>
      <c r="W2498" s="22">
        <v>1934.38</v>
      </c>
    </row>
    <row r="2499" spans="22:23">
      <c r="V2499" s="23">
        <v>41712</v>
      </c>
      <c r="W2499" s="22">
        <v>1919.9</v>
      </c>
    </row>
    <row r="2500" spans="22:23">
      <c r="V2500" s="23">
        <v>41715</v>
      </c>
      <c r="W2500" s="22">
        <v>1927.53</v>
      </c>
    </row>
    <row r="2501" spans="22:23">
      <c r="V2501" s="23">
        <v>41716</v>
      </c>
      <c r="W2501" s="22">
        <v>1940.21</v>
      </c>
    </row>
    <row r="2502" spans="22:23">
      <c r="V2502" s="23">
        <v>41717</v>
      </c>
      <c r="W2502" s="22">
        <v>1937.68</v>
      </c>
    </row>
    <row r="2503" spans="22:23">
      <c r="V2503" s="23">
        <v>41718</v>
      </c>
      <c r="W2503" s="22">
        <v>1919.52</v>
      </c>
    </row>
    <row r="2504" spans="22:23">
      <c r="V2504" s="23">
        <v>41719</v>
      </c>
      <c r="W2504" s="22">
        <v>1934.94</v>
      </c>
    </row>
    <row r="2505" spans="22:23">
      <c r="V2505" s="23">
        <v>41722</v>
      </c>
      <c r="W2505" s="22">
        <v>1945.55</v>
      </c>
    </row>
    <row r="2506" spans="22:23">
      <c r="V2506" s="23">
        <v>41723</v>
      </c>
      <c r="W2506" s="22">
        <v>1941.25</v>
      </c>
    </row>
    <row r="2507" spans="22:23">
      <c r="V2507" s="23">
        <v>41724</v>
      </c>
      <c r="W2507" s="22">
        <v>1964.31</v>
      </c>
    </row>
    <row r="2508" spans="22:23">
      <c r="V2508" s="23">
        <v>41725</v>
      </c>
      <c r="W2508" s="22">
        <v>1977.97</v>
      </c>
    </row>
    <row r="2509" spans="22:23">
      <c r="V2509" s="23">
        <v>41726</v>
      </c>
      <c r="W2509" s="22">
        <v>1981</v>
      </c>
    </row>
    <row r="2510" spans="22:23">
      <c r="V2510" s="23">
        <v>41729</v>
      </c>
      <c r="W2510" s="22">
        <v>1985.61</v>
      </c>
    </row>
    <row r="2511" spans="22:23">
      <c r="V2511" s="23">
        <v>41730</v>
      </c>
      <c r="W2511" s="22">
        <v>1991.98</v>
      </c>
    </row>
    <row r="2512" spans="22:23">
      <c r="V2512" s="23">
        <v>41731</v>
      </c>
      <c r="W2512" s="22">
        <v>1997.25</v>
      </c>
    </row>
    <row r="2513" spans="22:23">
      <c r="V2513" s="23">
        <v>41732</v>
      </c>
      <c r="W2513" s="22">
        <v>1993.7</v>
      </c>
    </row>
    <row r="2514" spans="22:23">
      <c r="V2514" s="23">
        <v>41733</v>
      </c>
      <c r="W2514" s="22">
        <v>1988.09</v>
      </c>
    </row>
    <row r="2515" spans="22:23">
      <c r="V2515" s="23">
        <v>41736</v>
      </c>
      <c r="W2515" s="22">
        <v>1989.7</v>
      </c>
    </row>
    <row r="2516" spans="22:23">
      <c r="V2516" s="23">
        <v>41737</v>
      </c>
      <c r="W2516" s="22">
        <v>1993.03</v>
      </c>
    </row>
    <row r="2517" spans="22:23">
      <c r="V2517" s="23">
        <v>41738</v>
      </c>
      <c r="W2517" s="22">
        <v>1998.95</v>
      </c>
    </row>
    <row r="2518" spans="22:23">
      <c r="V2518" s="23">
        <v>41739</v>
      </c>
      <c r="W2518" s="22">
        <v>2008.61</v>
      </c>
    </row>
    <row r="2519" spans="22:23">
      <c r="V2519" s="23">
        <v>41740</v>
      </c>
      <c r="W2519" s="22">
        <v>1997.44</v>
      </c>
    </row>
    <row r="2520" spans="22:23">
      <c r="V2520" s="23">
        <v>41743</v>
      </c>
      <c r="W2520" s="22">
        <v>1997.02</v>
      </c>
    </row>
    <row r="2521" spans="22:23">
      <c r="V2521" s="23">
        <v>41744</v>
      </c>
      <c r="W2521" s="22">
        <v>1992.27</v>
      </c>
    </row>
    <row r="2522" spans="22:23">
      <c r="V2522" s="23">
        <v>41745</v>
      </c>
      <c r="W2522" s="22">
        <v>1992.21</v>
      </c>
    </row>
    <row r="2523" spans="22:23">
      <c r="V2523" s="23">
        <v>41746</v>
      </c>
      <c r="W2523" s="22">
        <v>1992.05</v>
      </c>
    </row>
    <row r="2524" spans="22:23">
      <c r="V2524" s="23">
        <v>41747</v>
      </c>
      <c r="W2524" s="22">
        <v>2004.28</v>
      </c>
    </row>
    <row r="2525" spans="22:23">
      <c r="V2525" s="23">
        <v>41750</v>
      </c>
      <c r="W2525" s="22">
        <v>1999.22</v>
      </c>
    </row>
    <row r="2526" spans="22:23">
      <c r="V2526" s="23">
        <v>41751</v>
      </c>
      <c r="W2526" s="22">
        <v>2004.22</v>
      </c>
    </row>
    <row r="2527" spans="22:23">
      <c r="V2527" s="23">
        <v>41752</v>
      </c>
      <c r="W2527" s="22">
        <v>2000.37</v>
      </c>
    </row>
    <row r="2528" spans="22:23">
      <c r="V2528" s="23">
        <v>41753</v>
      </c>
      <c r="W2528" s="22">
        <v>1998.34</v>
      </c>
    </row>
    <row r="2529" spans="22:23">
      <c r="V2529" s="23">
        <v>41754</v>
      </c>
      <c r="W2529" s="22">
        <v>1971.66</v>
      </c>
    </row>
    <row r="2530" spans="22:23">
      <c r="V2530" s="23">
        <v>41757</v>
      </c>
      <c r="W2530" s="22">
        <v>1969.26</v>
      </c>
    </row>
    <row r="2531" spans="22:23">
      <c r="V2531" s="23">
        <v>41758</v>
      </c>
      <c r="W2531" s="22">
        <v>1964.77</v>
      </c>
    </row>
    <row r="2532" spans="22:23">
      <c r="V2532" s="23">
        <v>41759</v>
      </c>
      <c r="W2532" s="22">
        <v>1961.79</v>
      </c>
    </row>
    <row r="2533" spans="22:23">
      <c r="V2533" s="23">
        <v>41761</v>
      </c>
      <c r="W2533" s="22">
        <v>1959.44</v>
      </c>
    </row>
    <row r="2534" spans="22:23">
      <c r="V2534" s="23">
        <v>41766</v>
      </c>
      <c r="W2534" s="22">
        <v>1939.88</v>
      </c>
    </row>
    <row r="2535" spans="22:23">
      <c r="V2535" s="23">
        <v>41767</v>
      </c>
      <c r="W2535" s="22">
        <v>1950.6</v>
      </c>
    </row>
    <row r="2536" spans="22:23">
      <c r="V2536" s="23">
        <v>41768</v>
      </c>
      <c r="W2536" s="22">
        <v>1956.55</v>
      </c>
    </row>
    <row r="2537" spans="22:23">
      <c r="V2537" s="23">
        <v>41771</v>
      </c>
      <c r="W2537" s="22">
        <v>1964.94</v>
      </c>
    </row>
    <row r="2538" spans="22:23">
      <c r="V2538" s="23">
        <v>41772</v>
      </c>
      <c r="W2538" s="22">
        <v>1982.93</v>
      </c>
    </row>
    <row r="2539" spans="22:23">
      <c r="V2539" s="23">
        <v>41773</v>
      </c>
      <c r="W2539" s="22">
        <v>2010.83</v>
      </c>
    </row>
    <row r="2540" spans="22:23">
      <c r="V2540" s="23">
        <v>41774</v>
      </c>
      <c r="W2540" s="22">
        <v>2010.2</v>
      </c>
    </row>
    <row r="2541" spans="22:23">
      <c r="V2541" s="23">
        <v>41775</v>
      </c>
      <c r="W2541" s="22">
        <v>2013.44</v>
      </c>
    </row>
    <row r="2542" spans="22:23">
      <c r="V2542" s="23">
        <v>41778</v>
      </c>
      <c r="W2542" s="22">
        <v>2015.14</v>
      </c>
    </row>
    <row r="2543" spans="22:23">
      <c r="V2543" s="23">
        <v>41779</v>
      </c>
      <c r="W2543" s="22">
        <v>2011.26</v>
      </c>
    </row>
    <row r="2544" spans="22:23">
      <c r="V2544" s="23">
        <v>41780</v>
      </c>
      <c r="W2544" s="22">
        <v>2008.33</v>
      </c>
    </row>
    <row r="2545" spans="22:23">
      <c r="V2545" s="23">
        <v>41781</v>
      </c>
      <c r="W2545" s="22">
        <v>2015.59</v>
      </c>
    </row>
    <row r="2546" spans="22:23">
      <c r="V2546" s="23">
        <v>41782</v>
      </c>
      <c r="W2546" s="22">
        <v>2017.17</v>
      </c>
    </row>
    <row r="2547" spans="22:23">
      <c r="V2547" s="23">
        <v>41785</v>
      </c>
      <c r="W2547" s="22">
        <v>2010.35</v>
      </c>
    </row>
    <row r="2548" spans="22:23">
      <c r="V2548" s="23">
        <v>41786</v>
      </c>
      <c r="W2548" s="22">
        <v>1997.63</v>
      </c>
    </row>
    <row r="2549" spans="22:23">
      <c r="V2549" s="23">
        <v>41787</v>
      </c>
      <c r="W2549" s="22">
        <v>2017.06</v>
      </c>
    </row>
    <row r="2550" spans="22:23">
      <c r="V2550" s="23">
        <v>41788</v>
      </c>
      <c r="W2550" s="22">
        <v>2012.26</v>
      </c>
    </row>
    <row r="2551" spans="22:23">
      <c r="V2551" s="23">
        <v>41789</v>
      </c>
      <c r="W2551" s="22">
        <v>1994.96</v>
      </c>
    </row>
    <row r="2552" spans="22:23">
      <c r="V2552" s="23">
        <v>41792</v>
      </c>
      <c r="W2552" s="22">
        <v>2002</v>
      </c>
    </row>
    <row r="2553" spans="22:23">
      <c r="V2553" s="23">
        <v>41793</v>
      </c>
      <c r="W2553" s="22">
        <v>2008.56</v>
      </c>
    </row>
    <row r="2554" spans="22:23">
      <c r="V2554" s="23">
        <v>41795</v>
      </c>
      <c r="W2554" s="22">
        <v>1995.48</v>
      </c>
    </row>
    <row r="2555" spans="22:23">
      <c r="V2555" s="23">
        <v>41799</v>
      </c>
      <c r="W2555" s="22">
        <v>1990.04</v>
      </c>
    </row>
    <row r="2556" spans="22:23">
      <c r="V2556" s="23">
        <v>41800</v>
      </c>
      <c r="W2556" s="22">
        <v>2011.8</v>
      </c>
    </row>
    <row r="2557" spans="22:23">
      <c r="V2557" s="23">
        <v>41801</v>
      </c>
      <c r="W2557" s="22">
        <v>2014.67</v>
      </c>
    </row>
    <row r="2558" spans="22:23">
      <c r="V2558" s="23">
        <v>41802</v>
      </c>
      <c r="W2558" s="22">
        <v>2011.65</v>
      </c>
    </row>
    <row r="2559" spans="22:23">
      <c r="V2559" s="23">
        <v>41803</v>
      </c>
      <c r="W2559" s="22">
        <v>1990.85</v>
      </c>
    </row>
    <row r="2560" spans="22:23">
      <c r="V2560" s="23">
        <v>41806</v>
      </c>
      <c r="W2560" s="22">
        <v>1993.59</v>
      </c>
    </row>
    <row r="2561" spans="22:23">
      <c r="V2561" s="23">
        <v>41807</v>
      </c>
      <c r="W2561" s="22">
        <v>2001.55</v>
      </c>
    </row>
    <row r="2562" spans="22:23">
      <c r="V2562" s="23">
        <v>41808</v>
      </c>
      <c r="W2562" s="22">
        <v>1989.49</v>
      </c>
    </row>
    <row r="2563" spans="22:23">
      <c r="V2563" s="23">
        <v>41809</v>
      </c>
      <c r="W2563" s="22">
        <v>1992.03</v>
      </c>
    </row>
    <row r="2564" spans="22:23">
      <c r="V2564" s="23">
        <v>41810</v>
      </c>
      <c r="W2564" s="22">
        <v>1968.07</v>
      </c>
    </row>
    <row r="2565" spans="22:23">
      <c r="V2565" s="23">
        <v>41813</v>
      </c>
      <c r="W2565" s="22">
        <v>1974.92</v>
      </c>
    </row>
    <row r="2566" spans="22:23">
      <c r="V2566" s="23">
        <v>41814</v>
      </c>
      <c r="W2566" s="22">
        <v>1994.35</v>
      </c>
    </row>
    <row r="2567" spans="22:23">
      <c r="V2567" s="23">
        <v>41815</v>
      </c>
      <c r="W2567" s="22">
        <v>1981.77</v>
      </c>
    </row>
    <row r="2568" spans="22:23">
      <c r="V2568" s="23">
        <v>41816</v>
      </c>
      <c r="W2568" s="22">
        <v>1995.05</v>
      </c>
    </row>
    <row r="2569" spans="22:23">
      <c r="V2569" s="23">
        <v>41817</v>
      </c>
      <c r="W2569" s="22">
        <v>1988.51</v>
      </c>
    </row>
    <row r="2570" spans="22:23">
      <c r="V2570" s="23">
        <v>41820</v>
      </c>
      <c r="W2570" s="22">
        <v>2002.21</v>
      </c>
    </row>
    <row r="2571" spans="22:23">
      <c r="V2571" s="23">
        <v>41821</v>
      </c>
      <c r="W2571" s="22">
        <v>1999</v>
      </c>
    </row>
    <row r="2572" spans="22:23">
      <c r="V2572" s="23">
        <v>41822</v>
      </c>
      <c r="W2572" s="22">
        <v>2015.28</v>
      </c>
    </row>
    <row r="2573" spans="22:23">
      <c r="V2573" s="23">
        <v>41823</v>
      </c>
      <c r="W2573" s="22">
        <v>2010.97</v>
      </c>
    </row>
    <row r="2574" spans="22:23">
      <c r="V2574" s="23">
        <v>41824</v>
      </c>
      <c r="W2574" s="22">
        <v>2009.66</v>
      </c>
    </row>
    <row r="2575" spans="22:23">
      <c r="V2575" s="23">
        <v>41827</v>
      </c>
      <c r="W2575" s="22">
        <v>2005.12</v>
      </c>
    </row>
    <row r="2576" spans="22:23">
      <c r="V2576" s="23">
        <v>41828</v>
      </c>
      <c r="W2576" s="22">
        <v>2006.66</v>
      </c>
    </row>
    <row r="2577" spans="22:23">
      <c r="V2577" s="23">
        <v>41829</v>
      </c>
      <c r="W2577" s="22">
        <v>2000.5</v>
      </c>
    </row>
    <row r="2578" spans="22:23">
      <c r="V2578" s="23">
        <v>41830</v>
      </c>
      <c r="W2578" s="22">
        <v>2002.84</v>
      </c>
    </row>
    <row r="2579" spans="22:23">
      <c r="V2579" s="23">
        <v>41831</v>
      </c>
      <c r="W2579" s="22">
        <v>1988.74</v>
      </c>
    </row>
    <row r="2580" spans="22:23">
      <c r="V2580" s="23">
        <v>41834</v>
      </c>
      <c r="W2580" s="22">
        <v>1993.88</v>
      </c>
    </row>
    <row r="2581" spans="22:23">
      <c r="V2581" s="23">
        <v>41835</v>
      </c>
      <c r="W2581" s="22">
        <v>2012.72</v>
      </c>
    </row>
    <row r="2582" spans="22:23">
      <c r="V2582" s="23">
        <v>41836</v>
      </c>
      <c r="W2582" s="22">
        <v>2013.48</v>
      </c>
    </row>
    <row r="2583" spans="22:23">
      <c r="V2583" s="23">
        <v>41837</v>
      </c>
      <c r="W2583" s="22">
        <v>2020.9</v>
      </c>
    </row>
    <row r="2584" spans="22:23">
      <c r="V2584" s="23">
        <v>41838</v>
      </c>
      <c r="W2584" s="22">
        <v>2019.42</v>
      </c>
    </row>
    <row r="2585" spans="22:23">
      <c r="V2585" s="23">
        <v>41841</v>
      </c>
      <c r="W2585" s="22">
        <v>2018.5</v>
      </c>
    </row>
    <row r="2586" spans="22:23">
      <c r="V2586" s="23">
        <v>41842</v>
      </c>
      <c r="W2586" s="22">
        <v>2028.93</v>
      </c>
    </row>
    <row r="2587" spans="22:23">
      <c r="V2587" s="23">
        <v>41843</v>
      </c>
      <c r="W2587" s="22">
        <v>2028.32</v>
      </c>
    </row>
    <row r="2588" spans="22:23">
      <c r="V2588" s="23">
        <v>41844</v>
      </c>
      <c r="W2588" s="22">
        <v>2026.62</v>
      </c>
    </row>
    <row r="2589" spans="22:23">
      <c r="V2589" s="23">
        <v>41845</v>
      </c>
      <c r="W2589" s="22">
        <v>2033.85</v>
      </c>
    </row>
    <row r="2590" spans="22:23">
      <c r="V2590" s="23">
        <v>41848</v>
      </c>
      <c r="W2590" s="22">
        <v>2048.81</v>
      </c>
    </row>
    <row r="2591" spans="22:23">
      <c r="V2591" s="23">
        <v>41849</v>
      </c>
      <c r="W2591" s="22">
        <v>2061.9699999999998</v>
      </c>
    </row>
    <row r="2592" spans="22:23">
      <c r="V2592" s="23">
        <v>41850</v>
      </c>
      <c r="W2592" s="22">
        <v>2082.61</v>
      </c>
    </row>
    <row r="2593" spans="22:23">
      <c r="V2593" s="23">
        <v>41851</v>
      </c>
      <c r="W2593" s="22">
        <v>2076.12</v>
      </c>
    </row>
    <row r="2594" spans="22:23">
      <c r="V2594" s="23">
        <v>41852</v>
      </c>
      <c r="W2594" s="22">
        <v>2073.1</v>
      </c>
    </row>
    <row r="2595" spans="22:23">
      <c r="V2595" s="23">
        <v>41855</v>
      </c>
      <c r="W2595" s="22">
        <v>2080.42</v>
      </c>
    </row>
    <row r="2596" spans="22:23">
      <c r="V2596" s="23">
        <v>41856</v>
      </c>
      <c r="W2596" s="22">
        <v>2066.2600000000002</v>
      </c>
    </row>
    <row r="2597" spans="22:23">
      <c r="V2597" s="23">
        <v>41857</v>
      </c>
      <c r="W2597" s="22">
        <v>2060.73</v>
      </c>
    </row>
    <row r="2598" spans="22:23">
      <c r="V2598" s="23">
        <v>41858</v>
      </c>
      <c r="W2598" s="22">
        <v>2054.5100000000002</v>
      </c>
    </row>
    <row r="2599" spans="22:23">
      <c r="V2599" s="23">
        <v>41859</v>
      </c>
      <c r="W2599" s="22">
        <v>2031.1</v>
      </c>
    </row>
    <row r="2600" spans="22:23">
      <c r="V2600" s="23">
        <v>41862</v>
      </c>
      <c r="W2600" s="22">
        <v>2039.37</v>
      </c>
    </row>
    <row r="2601" spans="22:23">
      <c r="V2601" s="23">
        <v>41863</v>
      </c>
      <c r="W2601" s="22">
        <v>2041.47</v>
      </c>
    </row>
    <row r="2602" spans="22:23">
      <c r="V2602" s="23">
        <v>41864</v>
      </c>
      <c r="W2602" s="22">
        <v>2062.36</v>
      </c>
    </row>
    <row r="2603" spans="22:23">
      <c r="V2603" s="23">
        <v>41865</v>
      </c>
      <c r="W2603" s="22">
        <v>2063.2199999999998</v>
      </c>
    </row>
    <row r="2604" spans="22:23">
      <c r="V2604" s="23">
        <v>41869</v>
      </c>
      <c r="W2604" s="22">
        <v>2053.13</v>
      </c>
    </row>
    <row r="2605" spans="22:23">
      <c r="V2605" s="23">
        <v>41870</v>
      </c>
      <c r="W2605" s="22">
        <v>2071.14</v>
      </c>
    </row>
    <row r="2606" spans="22:23">
      <c r="V2606" s="23">
        <v>41871</v>
      </c>
      <c r="W2606" s="22">
        <v>2072.7800000000002</v>
      </c>
    </row>
    <row r="2607" spans="22:23">
      <c r="V2607" s="23">
        <v>41872</v>
      </c>
      <c r="W2607" s="22">
        <v>2044.21</v>
      </c>
    </row>
    <row r="2608" spans="22:23">
      <c r="V2608" s="23">
        <v>41873</v>
      </c>
      <c r="W2608" s="22">
        <v>2056.6999999999998</v>
      </c>
    </row>
    <row r="2609" spans="22:23">
      <c r="V2609" s="23">
        <v>41876</v>
      </c>
      <c r="W2609" s="22">
        <v>2060.89</v>
      </c>
    </row>
    <row r="2610" spans="22:23">
      <c r="V2610" s="23">
        <v>41877</v>
      </c>
      <c r="W2610" s="22">
        <v>2068.0500000000002</v>
      </c>
    </row>
    <row r="2611" spans="22:23">
      <c r="V2611" s="23">
        <v>41878</v>
      </c>
      <c r="W2611" s="22">
        <v>2074.9299999999998</v>
      </c>
    </row>
    <row r="2612" spans="22:23">
      <c r="V2612" s="23">
        <v>41879</v>
      </c>
      <c r="W2612" s="22">
        <v>2075.7600000000002</v>
      </c>
    </row>
    <row r="2613" spans="22:23">
      <c r="V2613" s="23">
        <v>41880</v>
      </c>
      <c r="W2613" s="22">
        <v>2068.54</v>
      </c>
    </row>
    <row r="2614" spans="22:23">
      <c r="V2614" s="23">
        <v>41883</v>
      </c>
      <c r="W2614" s="22">
        <v>2067.86</v>
      </c>
    </row>
    <row r="2615" spans="22:23">
      <c r="V2615" s="23">
        <v>41884</v>
      </c>
      <c r="W2615" s="22">
        <v>2051.58</v>
      </c>
    </row>
    <row r="2616" spans="22:23">
      <c r="V2616" s="23">
        <v>41885</v>
      </c>
      <c r="W2616" s="22">
        <v>2051.1999999999998</v>
      </c>
    </row>
    <row r="2617" spans="22:23">
      <c r="V2617" s="23">
        <v>41886</v>
      </c>
      <c r="W2617" s="22">
        <v>2056.2600000000002</v>
      </c>
    </row>
    <row r="2618" spans="22:23">
      <c r="V2618" s="23">
        <v>41887</v>
      </c>
      <c r="W2618" s="22">
        <v>2049.41</v>
      </c>
    </row>
    <row r="2619" spans="22:23">
      <c r="V2619" s="23">
        <v>41893</v>
      </c>
      <c r="W2619" s="22">
        <v>2034.16</v>
      </c>
    </row>
    <row r="2620" spans="22:23">
      <c r="V2620" s="23">
        <v>41894</v>
      </c>
      <c r="W2620" s="22">
        <v>2041.86</v>
      </c>
    </row>
    <row r="2621" spans="22:23">
      <c r="V2621" s="23">
        <v>41897</v>
      </c>
      <c r="W2621" s="22">
        <v>2035.82</v>
      </c>
    </row>
    <row r="2622" spans="22:23">
      <c r="V2622" s="23">
        <v>41898</v>
      </c>
      <c r="W2622" s="22">
        <v>2042.92</v>
      </c>
    </row>
    <row r="2623" spans="22:23">
      <c r="V2623" s="23">
        <v>41899</v>
      </c>
      <c r="W2623" s="22">
        <v>2062.61</v>
      </c>
    </row>
    <row r="2624" spans="22:23">
      <c r="V2624" s="23">
        <v>41900</v>
      </c>
      <c r="W2624" s="22">
        <v>2047.74</v>
      </c>
    </row>
    <row r="2625" spans="22:23">
      <c r="V2625" s="23">
        <v>41901</v>
      </c>
      <c r="W2625" s="22">
        <v>2053.8200000000002</v>
      </c>
    </row>
    <row r="2626" spans="22:23">
      <c r="V2626" s="23">
        <v>41904</v>
      </c>
      <c r="W2626" s="22">
        <v>2039.27</v>
      </c>
    </row>
    <row r="2627" spans="22:23">
      <c r="V2627" s="23">
        <v>41905</v>
      </c>
      <c r="W2627" s="22">
        <v>2028.91</v>
      </c>
    </row>
    <row r="2628" spans="22:23">
      <c r="V2628" s="23">
        <v>41906</v>
      </c>
      <c r="W2628" s="22">
        <v>2035.64</v>
      </c>
    </row>
    <row r="2629" spans="22:23">
      <c r="V2629" s="23">
        <v>41907</v>
      </c>
      <c r="W2629" s="22">
        <v>2034.11</v>
      </c>
    </row>
    <row r="2630" spans="22:23">
      <c r="V2630" s="23">
        <v>41908</v>
      </c>
      <c r="W2630" s="22">
        <v>2031.64</v>
      </c>
    </row>
    <row r="2631" spans="22:23">
      <c r="V2631" s="23">
        <v>41911</v>
      </c>
      <c r="W2631" s="22">
        <v>2026.6</v>
      </c>
    </row>
    <row r="2632" spans="22:23">
      <c r="V2632" s="23">
        <v>41912</v>
      </c>
      <c r="W2632" s="22">
        <v>2020.09</v>
      </c>
    </row>
    <row r="2633" spans="22:23">
      <c r="V2633" s="23">
        <v>41913</v>
      </c>
      <c r="W2633" s="22">
        <v>1991.54</v>
      </c>
    </row>
    <row r="2634" spans="22:23">
      <c r="V2634" s="23">
        <v>41914</v>
      </c>
      <c r="W2634" s="22">
        <v>1976.16</v>
      </c>
    </row>
    <row r="2635" spans="22:23">
      <c r="V2635" s="23">
        <v>41918</v>
      </c>
      <c r="W2635" s="22">
        <v>1968.39</v>
      </c>
    </row>
    <row r="2636" spans="22:23">
      <c r="V2636" s="23">
        <v>41919</v>
      </c>
      <c r="W2636" s="22">
        <v>1972.91</v>
      </c>
    </row>
    <row r="2637" spans="22:23">
      <c r="V2637" s="23">
        <v>41920</v>
      </c>
      <c r="W2637" s="22">
        <v>1965.25</v>
      </c>
    </row>
    <row r="2638" spans="22:23">
      <c r="V2638" s="23">
        <v>41922</v>
      </c>
      <c r="W2638" s="22">
        <v>1940.92</v>
      </c>
    </row>
    <row r="2639" spans="22:23">
      <c r="V2639" s="23">
        <v>41925</v>
      </c>
      <c r="W2639" s="22">
        <v>1927.21</v>
      </c>
    </row>
    <row r="2640" spans="22:23">
      <c r="V2640" s="23">
        <v>41926</v>
      </c>
      <c r="W2640" s="22">
        <v>1929.25</v>
      </c>
    </row>
    <row r="2641" spans="22:23">
      <c r="V2641" s="23">
        <v>41927</v>
      </c>
      <c r="W2641" s="22">
        <v>1925.91</v>
      </c>
    </row>
    <row r="2642" spans="22:23">
      <c r="V2642" s="23">
        <v>41928</v>
      </c>
      <c r="W2642" s="22">
        <v>1918.83</v>
      </c>
    </row>
    <row r="2643" spans="22:23">
      <c r="V2643" s="23">
        <v>41929</v>
      </c>
      <c r="W2643" s="22">
        <v>1900.66</v>
      </c>
    </row>
    <row r="2644" spans="22:23">
      <c r="V2644" s="23">
        <v>41932</v>
      </c>
      <c r="W2644" s="22">
        <v>1930.06</v>
      </c>
    </row>
    <row r="2645" spans="22:23">
      <c r="V2645" s="23">
        <v>41933</v>
      </c>
      <c r="W2645" s="22">
        <v>1915.28</v>
      </c>
    </row>
    <row r="2646" spans="22:23">
      <c r="V2646" s="23">
        <v>41934</v>
      </c>
      <c r="W2646" s="22">
        <v>1936.97</v>
      </c>
    </row>
    <row r="2647" spans="22:23">
      <c r="V2647" s="23">
        <v>41935</v>
      </c>
      <c r="W2647" s="22">
        <v>1931.65</v>
      </c>
    </row>
    <row r="2648" spans="22:23">
      <c r="V2648" s="23">
        <v>41936</v>
      </c>
      <c r="W2648" s="22">
        <v>1925.69</v>
      </c>
    </row>
    <row r="2649" spans="22:23">
      <c r="V2649" s="23">
        <v>41939</v>
      </c>
      <c r="W2649" s="22">
        <v>1931.97</v>
      </c>
    </row>
    <row r="2650" spans="22:23">
      <c r="V2650" s="23">
        <v>41940</v>
      </c>
      <c r="W2650" s="22">
        <v>1925.68</v>
      </c>
    </row>
    <row r="2651" spans="22:23">
      <c r="V2651" s="23">
        <v>41941</v>
      </c>
      <c r="W2651" s="22">
        <v>1961.17</v>
      </c>
    </row>
    <row r="2652" spans="22:23">
      <c r="V2652" s="23">
        <v>41942</v>
      </c>
      <c r="W2652" s="22">
        <v>1958.93</v>
      </c>
    </row>
    <row r="2653" spans="22:23">
      <c r="V2653" s="23">
        <v>41943</v>
      </c>
      <c r="W2653" s="22">
        <v>1964.43</v>
      </c>
    </row>
    <row r="2654" spans="22:23">
      <c r="V2654" s="23">
        <v>41946</v>
      </c>
      <c r="W2654" s="22">
        <v>1952.97</v>
      </c>
    </row>
    <row r="2655" spans="22:23">
      <c r="V2655" s="23">
        <v>41947</v>
      </c>
      <c r="W2655" s="22">
        <v>1935.19</v>
      </c>
    </row>
    <row r="2656" spans="22:23">
      <c r="V2656" s="23">
        <v>41948</v>
      </c>
      <c r="W2656" s="22">
        <v>1931.43</v>
      </c>
    </row>
    <row r="2657" spans="22:23">
      <c r="V2657" s="23">
        <v>41949</v>
      </c>
      <c r="W2657" s="22">
        <v>1936.48</v>
      </c>
    </row>
    <row r="2658" spans="22:23">
      <c r="V2658" s="23">
        <v>41950</v>
      </c>
      <c r="W2658" s="22">
        <v>1939.87</v>
      </c>
    </row>
    <row r="2659" spans="22:23">
      <c r="V2659" s="23">
        <v>41953</v>
      </c>
      <c r="W2659" s="22">
        <v>1958.23</v>
      </c>
    </row>
    <row r="2660" spans="22:23">
      <c r="V2660" s="23">
        <v>41954</v>
      </c>
      <c r="W2660" s="22">
        <v>1963</v>
      </c>
    </row>
    <row r="2661" spans="22:23">
      <c r="V2661" s="23">
        <v>41955</v>
      </c>
      <c r="W2661" s="22">
        <v>1967.27</v>
      </c>
    </row>
    <row r="2662" spans="22:23">
      <c r="V2662" s="23">
        <v>41956</v>
      </c>
      <c r="W2662" s="22">
        <v>1960.51</v>
      </c>
    </row>
    <row r="2663" spans="22:23">
      <c r="V2663" s="23">
        <v>41957</v>
      </c>
      <c r="W2663" s="22">
        <v>1945.14</v>
      </c>
    </row>
    <row r="2664" spans="22:23">
      <c r="V2664" s="23">
        <v>41960</v>
      </c>
      <c r="W2664" s="22">
        <v>1943.63</v>
      </c>
    </row>
    <row r="2665" spans="22:23">
      <c r="V2665" s="23">
        <v>41961</v>
      </c>
      <c r="W2665" s="22">
        <v>1967.01</v>
      </c>
    </row>
    <row r="2666" spans="22:23">
      <c r="V2666" s="23">
        <v>41962</v>
      </c>
      <c r="W2666" s="22">
        <v>1966.87</v>
      </c>
    </row>
    <row r="2667" spans="22:23">
      <c r="V2667" s="23">
        <v>41963</v>
      </c>
      <c r="W2667" s="22">
        <v>1958.04</v>
      </c>
    </row>
    <row r="2668" spans="22:23">
      <c r="V2668" s="23">
        <v>41964</v>
      </c>
      <c r="W2668" s="22">
        <v>1964.84</v>
      </c>
    </row>
    <row r="2669" spans="22:23">
      <c r="V2669" s="23">
        <v>41967</v>
      </c>
      <c r="W2669" s="22">
        <v>1978.54</v>
      </c>
    </row>
    <row r="2670" spans="22:23">
      <c r="V2670" s="23">
        <v>41968</v>
      </c>
      <c r="W2670" s="22">
        <v>1980.21</v>
      </c>
    </row>
    <row r="2671" spans="22:23">
      <c r="V2671" s="23">
        <v>41969</v>
      </c>
      <c r="W2671" s="22">
        <v>1980.84</v>
      </c>
    </row>
    <row r="2672" spans="22:23">
      <c r="V2672" s="23">
        <v>41970</v>
      </c>
      <c r="W2672" s="22">
        <v>1982.09</v>
      </c>
    </row>
    <row r="2673" spans="22:23">
      <c r="V2673" s="23">
        <v>41971</v>
      </c>
      <c r="W2673" s="22">
        <v>1980.78</v>
      </c>
    </row>
    <row r="2674" spans="22:23">
      <c r="V2674" s="23">
        <v>41974</v>
      </c>
      <c r="W2674" s="22">
        <v>1965.22</v>
      </c>
    </row>
    <row r="2675" spans="22:23">
      <c r="V2675" s="23">
        <v>41975</v>
      </c>
      <c r="W2675" s="22">
        <v>1965.83</v>
      </c>
    </row>
    <row r="2676" spans="22:23">
      <c r="V2676" s="23">
        <v>41976</v>
      </c>
      <c r="W2676" s="22">
        <v>1969.91</v>
      </c>
    </row>
    <row r="2677" spans="22:23">
      <c r="V2677" s="23">
        <v>41977</v>
      </c>
      <c r="W2677" s="22">
        <v>1986.61</v>
      </c>
    </row>
    <row r="2678" spans="22:23">
      <c r="V2678" s="23">
        <v>41978</v>
      </c>
      <c r="W2678" s="22">
        <v>1986.62</v>
      </c>
    </row>
    <row r="2679" spans="22:23">
      <c r="V2679" s="23">
        <v>41981</v>
      </c>
      <c r="W2679" s="22">
        <v>1978.95</v>
      </c>
    </row>
    <row r="2680" spans="22:23">
      <c r="V2680" s="23">
        <v>41982</v>
      </c>
      <c r="W2680" s="22">
        <v>1970.95</v>
      </c>
    </row>
    <row r="2681" spans="22:23">
      <c r="V2681" s="23">
        <v>41983</v>
      </c>
      <c r="W2681" s="22">
        <v>1945.56</v>
      </c>
    </row>
    <row r="2682" spans="22:23">
      <c r="V2682" s="23">
        <v>41984</v>
      </c>
      <c r="W2682" s="22">
        <v>1916.59</v>
      </c>
    </row>
    <row r="2683" spans="22:23">
      <c r="V2683" s="23">
        <v>41985</v>
      </c>
      <c r="W2683" s="22">
        <v>1921.71</v>
      </c>
    </row>
    <row r="2684" spans="22:23">
      <c r="V2684" s="23">
        <v>41988</v>
      </c>
      <c r="W2684" s="22">
        <v>1920.36</v>
      </c>
    </row>
    <row r="2685" spans="22:23">
      <c r="V2685" s="23">
        <v>41989</v>
      </c>
      <c r="W2685" s="22">
        <v>1904.13</v>
      </c>
    </row>
    <row r="2686" spans="22:23">
      <c r="V2686" s="23">
        <v>41990</v>
      </c>
      <c r="W2686" s="22">
        <v>1900.16</v>
      </c>
    </row>
    <row r="2687" spans="22:23">
      <c r="V2687" s="23">
        <v>41991</v>
      </c>
      <c r="W2687" s="22">
        <v>1897.5</v>
      </c>
    </row>
    <row r="2688" spans="22:23">
      <c r="V2688" s="23">
        <v>41992</v>
      </c>
      <c r="W2688" s="22">
        <v>1929.98</v>
      </c>
    </row>
    <row r="2689" spans="22:23">
      <c r="V2689" s="23">
        <v>41995</v>
      </c>
      <c r="W2689" s="22">
        <v>1943.12</v>
      </c>
    </row>
    <row r="2690" spans="22:23">
      <c r="V2690" s="23">
        <v>41996</v>
      </c>
      <c r="W2690" s="22">
        <v>1939.02</v>
      </c>
    </row>
    <row r="2691" spans="22:23">
      <c r="V2691" s="23">
        <v>41997</v>
      </c>
      <c r="W2691" s="22">
        <v>1946.61</v>
      </c>
    </row>
    <row r="2692" spans="22:23">
      <c r="V2692" s="23">
        <v>41999</v>
      </c>
      <c r="W2692" s="22">
        <v>1948.16</v>
      </c>
    </row>
    <row r="2693" spans="22:23">
      <c r="V2693" s="23">
        <v>42002</v>
      </c>
      <c r="W2693" s="22">
        <v>1927.86</v>
      </c>
    </row>
    <row r="2694" spans="22:23">
      <c r="V2694" s="23">
        <v>42003</v>
      </c>
      <c r="W2694" s="22">
        <v>1915.59</v>
      </c>
    </row>
    <row r="2695" spans="22:23">
      <c r="V2695" s="23">
        <v>42006</v>
      </c>
      <c r="W2695" s="22">
        <v>1926.44</v>
      </c>
    </row>
    <row r="2696" spans="22:23">
      <c r="V2696" s="23">
        <v>42009</v>
      </c>
      <c r="W2696" s="22">
        <v>1915.75</v>
      </c>
    </row>
    <row r="2697" spans="22:23">
      <c r="V2697" s="23">
        <v>42010</v>
      </c>
      <c r="W2697" s="22">
        <v>1882.45</v>
      </c>
    </row>
    <row r="2698" spans="22:23">
      <c r="V2698" s="23">
        <v>42011</v>
      </c>
      <c r="W2698" s="22">
        <v>1883.83</v>
      </c>
    </row>
    <row r="2699" spans="22:23">
      <c r="V2699" s="23">
        <v>42012</v>
      </c>
      <c r="W2699" s="22">
        <v>1904.65</v>
      </c>
    </row>
    <row r="2700" spans="22:23">
      <c r="V2700" s="23">
        <v>42013</v>
      </c>
      <c r="W2700" s="22">
        <v>1924.7</v>
      </c>
    </row>
    <row r="2701" spans="22:23">
      <c r="V2701" s="23">
        <v>42016</v>
      </c>
      <c r="W2701" s="22">
        <v>1920.95</v>
      </c>
    </row>
    <row r="2702" spans="22:23">
      <c r="V2702" s="23">
        <v>42017</v>
      </c>
      <c r="W2702" s="22">
        <v>1917.14</v>
      </c>
    </row>
    <row r="2703" spans="22:23">
      <c r="V2703" s="23">
        <v>42018</v>
      </c>
      <c r="W2703" s="22">
        <v>1913.66</v>
      </c>
    </row>
    <row r="2704" spans="22:23">
      <c r="V2704" s="23">
        <v>42019</v>
      </c>
      <c r="W2704" s="22">
        <v>1914.14</v>
      </c>
    </row>
    <row r="2705" spans="22:23">
      <c r="V2705" s="23">
        <v>42020</v>
      </c>
      <c r="W2705" s="22">
        <v>1888.13</v>
      </c>
    </row>
    <row r="2706" spans="22:23">
      <c r="V2706" s="23">
        <v>42023</v>
      </c>
      <c r="W2706" s="22">
        <v>1902.62</v>
      </c>
    </row>
    <row r="2707" spans="22:23">
      <c r="V2707" s="23">
        <v>42024</v>
      </c>
      <c r="W2707" s="22">
        <v>1918.31</v>
      </c>
    </row>
    <row r="2708" spans="22:23">
      <c r="V2708" s="23">
        <v>42025</v>
      </c>
      <c r="W2708" s="22">
        <v>1921.23</v>
      </c>
    </row>
    <row r="2709" spans="22:23">
      <c r="V2709" s="23">
        <v>42026</v>
      </c>
      <c r="W2709" s="22">
        <v>1920.82</v>
      </c>
    </row>
    <row r="2710" spans="22:23">
      <c r="V2710" s="23">
        <v>42027</v>
      </c>
      <c r="W2710" s="22">
        <v>1936.09</v>
      </c>
    </row>
    <row r="2711" spans="22:23">
      <c r="V2711" s="23">
        <v>42030</v>
      </c>
      <c r="W2711" s="22">
        <v>1935.68</v>
      </c>
    </row>
    <row r="2712" spans="22:23">
      <c r="V2712" s="23">
        <v>42031</v>
      </c>
      <c r="W2712" s="22">
        <v>1952.4</v>
      </c>
    </row>
    <row r="2713" spans="22:23">
      <c r="V2713" s="23">
        <v>42032</v>
      </c>
      <c r="W2713" s="22">
        <v>1961.58</v>
      </c>
    </row>
    <row r="2714" spans="22:23">
      <c r="V2714" s="23">
        <v>42033</v>
      </c>
      <c r="W2714" s="22">
        <v>1951.02</v>
      </c>
    </row>
    <row r="2715" spans="22:23">
      <c r="V2715" s="23">
        <v>42034</v>
      </c>
      <c r="W2715" s="22">
        <v>1949.26</v>
      </c>
    </row>
    <row r="2716" spans="22:23">
      <c r="V2716" s="23">
        <v>42037</v>
      </c>
      <c r="W2716" s="22">
        <v>1952.68</v>
      </c>
    </row>
    <row r="2717" spans="22:23">
      <c r="V2717" s="23">
        <v>42038</v>
      </c>
      <c r="W2717" s="22">
        <v>1951.96</v>
      </c>
    </row>
    <row r="2718" spans="22:23">
      <c r="V2718" s="23">
        <v>42039</v>
      </c>
      <c r="W2718" s="22">
        <v>1962.79</v>
      </c>
    </row>
    <row r="2719" spans="22:23">
      <c r="V2719" s="23">
        <v>42040</v>
      </c>
      <c r="W2719" s="22">
        <v>1952.84</v>
      </c>
    </row>
    <row r="2720" spans="22:23">
      <c r="V2720" s="23">
        <v>42041</v>
      </c>
      <c r="W2720" s="22">
        <v>1955.52</v>
      </c>
    </row>
    <row r="2721" spans="22:23">
      <c r="V2721" s="23">
        <v>42044</v>
      </c>
      <c r="W2721" s="22">
        <v>1947</v>
      </c>
    </row>
    <row r="2722" spans="22:23">
      <c r="V2722" s="23">
        <v>42045</v>
      </c>
      <c r="W2722" s="22">
        <v>1935.86</v>
      </c>
    </row>
    <row r="2723" spans="22:23">
      <c r="V2723" s="23">
        <v>42046</v>
      </c>
      <c r="W2723" s="22">
        <v>1945.7</v>
      </c>
    </row>
    <row r="2724" spans="22:23">
      <c r="V2724" s="23">
        <v>42047</v>
      </c>
      <c r="W2724" s="22">
        <v>1941.63</v>
      </c>
    </row>
    <row r="2725" spans="22:23">
      <c r="V2725" s="23">
        <v>42048</v>
      </c>
      <c r="W2725" s="22">
        <v>1957.5</v>
      </c>
    </row>
    <row r="2726" spans="22:23">
      <c r="V2726" s="23">
        <v>42051</v>
      </c>
      <c r="W2726" s="22">
        <v>1958.23</v>
      </c>
    </row>
    <row r="2727" spans="22:23">
      <c r="V2727" s="23">
        <v>42052</v>
      </c>
      <c r="W2727" s="22">
        <v>1961.45</v>
      </c>
    </row>
    <row r="2728" spans="22:23">
      <c r="V2728" s="23">
        <v>42058</v>
      </c>
      <c r="W2728" s="22">
        <v>1968.39</v>
      </c>
    </row>
    <row r="2729" spans="22:23">
      <c r="V2729" s="23">
        <v>42059</v>
      </c>
      <c r="W2729" s="22">
        <v>1976.12</v>
      </c>
    </row>
    <row r="2730" spans="22:23">
      <c r="V2730" s="23">
        <v>42060</v>
      </c>
      <c r="W2730" s="22">
        <v>1990.47</v>
      </c>
    </row>
    <row r="2731" spans="22:23">
      <c r="V2731" s="23">
        <v>42061</v>
      </c>
      <c r="W2731" s="22">
        <v>1993.08</v>
      </c>
    </row>
    <row r="2732" spans="22:23">
      <c r="V2732" s="23">
        <v>42062</v>
      </c>
      <c r="W2732" s="22">
        <v>1985.8</v>
      </c>
    </row>
    <row r="2733" spans="22:23">
      <c r="V2733" s="23">
        <v>42065</v>
      </c>
      <c r="W2733" s="22">
        <v>1996.81</v>
      </c>
    </row>
    <row r="2734" spans="22:23">
      <c r="V2734" s="23">
        <v>42066</v>
      </c>
      <c r="W2734" s="22">
        <v>2001.38</v>
      </c>
    </row>
    <row r="2735" spans="22:23">
      <c r="V2735" s="23">
        <v>42067</v>
      </c>
      <c r="W2735" s="22">
        <v>1998.29</v>
      </c>
    </row>
    <row r="2736" spans="22:23">
      <c r="V2736" s="23">
        <v>42068</v>
      </c>
      <c r="W2736" s="22">
        <v>1998.38</v>
      </c>
    </row>
    <row r="2737" spans="22:23">
      <c r="V2737" s="23">
        <v>42069</v>
      </c>
      <c r="W2737" s="22">
        <v>2012.94</v>
      </c>
    </row>
    <row r="2738" spans="22:23">
      <c r="V2738" s="23">
        <v>42072</v>
      </c>
      <c r="W2738" s="22">
        <v>1992.82</v>
      </c>
    </row>
    <row r="2739" spans="22:23">
      <c r="V2739" s="23">
        <v>42073</v>
      </c>
      <c r="W2739" s="22">
        <v>1984.77</v>
      </c>
    </row>
    <row r="2740" spans="22:23">
      <c r="V2740" s="23">
        <v>42074</v>
      </c>
      <c r="W2740" s="22">
        <v>1980.83</v>
      </c>
    </row>
    <row r="2741" spans="22:23">
      <c r="V2741" s="23">
        <v>42075</v>
      </c>
      <c r="W2741" s="22">
        <v>1970.59</v>
      </c>
    </row>
    <row r="2742" spans="22:23">
      <c r="V2742" s="23">
        <v>42076</v>
      </c>
      <c r="W2742" s="22">
        <v>1985.79</v>
      </c>
    </row>
    <row r="2743" spans="22:23">
      <c r="V2743" s="23">
        <v>42079</v>
      </c>
      <c r="W2743" s="22">
        <v>1987.33</v>
      </c>
    </row>
    <row r="2744" spans="22:23">
      <c r="V2744" s="23">
        <v>42080</v>
      </c>
      <c r="W2744" s="22">
        <v>2029.91</v>
      </c>
    </row>
    <row r="2745" spans="22:23">
      <c r="V2745" s="23">
        <v>42081</v>
      </c>
      <c r="W2745" s="22">
        <v>2028.45</v>
      </c>
    </row>
    <row r="2746" spans="22:23">
      <c r="V2746" s="23">
        <v>42082</v>
      </c>
      <c r="W2746" s="22">
        <v>2037.89</v>
      </c>
    </row>
    <row r="2747" spans="22:23">
      <c r="V2747" s="23">
        <v>42083</v>
      </c>
      <c r="W2747" s="22">
        <v>2037.24</v>
      </c>
    </row>
    <row r="2748" spans="22:23">
      <c r="V2748" s="23">
        <v>42086</v>
      </c>
      <c r="W2748" s="22">
        <v>2036.59</v>
      </c>
    </row>
    <row r="2749" spans="22:23">
      <c r="V2749" s="23">
        <v>42087</v>
      </c>
      <c r="W2749" s="22">
        <v>2041.37</v>
      </c>
    </row>
    <row r="2750" spans="22:23">
      <c r="V2750" s="23">
        <v>42088</v>
      </c>
      <c r="W2750" s="22">
        <v>2042.81</v>
      </c>
    </row>
    <row r="2751" spans="22:23">
      <c r="V2751" s="23">
        <v>42089</v>
      </c>
      <c r="W2751" s="22">
        <v>2022.56</v>
      </c>
    </row>
    <row r="2752" spans="22:23">
      <c r="V2752" s="23">
        <v>42090</v>
      </c>
      <c r="W2752" s="22">
        <v>2019.8</v>
      </c>
    </row>
    <row r="2753" spans="22:23">
      <c r="V2753" s="23">
        <v>42093</v>
      </c>
      <c r="W2753" s="22">
        <v>2030.04</v>
      </c>
    </row>
    <row r="2754" spans="22:23">
      <c r="V2754" s="23">
        <v>42094</v>
      </c>
      <c r="W2754" s="22">
        <v>2041.03</v>
      </c>
    </row>
    <row r="2755" spans="22:23">
      <c r="V2755" s="23">
        <v>42095</v>
      </c>
      <c r="W2755" s="22">
        <v>2028.45</v>
      </c>
    </row>
    <row r="2756" spans="22:23">
      <c r="V2756" s="23">
        <v>42096</v>
      </c>
      <c r="W2756" s="22">
        <v>2029.07</v>
      </c>
    </row>
    <row r="2757" spans="22:23">
      <c r="V2757" s="23">
        <v>42097</v>
      </c>
      <c r="W2757" s="22">
        <v>2045.42</v>
      </c>
    </row>
    <row r="2758" spans="22:23">
      <c r="V2758" s="23">
        <v>42100</v>
      </c>
      <c r="W2758" s="22">
        <v>2046.43</v>
      </c>
    </row>
    <row r="2759" spans="22:23">
      <c r="V2759" s="23">
        <v>42101</v>
      </c>
      <c r="W2759" s="22">
        <v>2047.03</v>
      </c>
    </row>
    <row r="2760" spans="22:23">
      <c r="V2760" s="23">
        <v>42102</v>
      </c>
      <c r="W2760" s="22">
        <v>2059.2600000000002</v>
      </c>
    </row>
    <row r="2761" spans="22:23">
      <c r="V2761" s="23">
        <v>42103</v>
      </c>
      <c r="W2761" s="22">
        <v>2058.87</v>
      </c>
    </row>
    <row r="2762" spans="22:23">
      <c r="V2762" s="23">
        <v>42104</v>
      </c>
      <c r="W2762" s="22">
        <v>2087.7600000000002</v>
      </c>
    </row>
    <row r="2763" spans="22:23">
      <c r="V2763" s="23">
        <v>42107</v>
      </c>
      <c r="W2763" s="22">
        <v>2098.92</v>
      </c>
    </row>
    <row r="2764" spans="22:23">
      <c r="V2764" s="23">
        <v>42108</v>
      </c>
      <c r="W2764" s="22">
        <v>2111.7199999999998</v>
      </c>
    </row>
    <row r="2765" spans="22:23">
      <c r="V2765" s="23">
        <v>42109</v>
      </c>
      <c r="W2765" s="22">
        <v>2119.96</v>
      </c>
    </row>
    <row r="2766" spans="22:23">
      <c r="V2766" s="23">
        <v>42110</v>
      </c>
      <c r="W2766" s="22">
        <v>2139.9</v>
      </c>
    </row>
    <row r="2767" spans="22:23">
      <c r="V2767" s="23">
        <v>42111</v>
      </c>
      <c r="W2767" s="22">
        <v>2143.5</v>
      </c>
    </row>
    <row r="2768" spans="22:23">
      <c r="V2768" s="23">
        <v>42114</v>
      </c>
      <c r="W2768" s="22">
        <v>2146.71</v>
      </c>
    </row>
    <row r="2769" spans="22:23">
      <c r="V2769" s="23">
        <v>42115</v>
      </c>
      <c r="W2769" s="22">
        <v>2144.79</v>
      </c>
    </row>
    <row r="2770" spans="22:23">
      <c r="V2770" s="23">
        <v>42116</v>
      </c>
      <c r="W2770" s="22">
        <v>2143.89</v>
      </c>
    </row>
    <row r="2771" spans="22:23">
      <c r="V2771" s="23">
        <v>42117</v>
      </c>
      <c r="W2771" s="22">
        <v>2173.41</v>
      </c>
    </row>
    <row r="2772" spans="22:23">
      <c r="V2772" s="23">
        <v>42118</v>
      </c>
      <c r="W2772" s="22">
        <v>2159.8000000000002</v>
      </c>
    </row>
    <row r="2773" spans="22:23">
      <c r="V2773" s="23">
        <v>42121</v>
      </c>
      <c r="W2773" s="22">
        <v>2157.54</v>
      </c>
    </row>
    <row r="2774" spans="22:23">
      <c r="V2774" s="23">
        <v>42122</v>
      </c>
      <c r="W2774" s="22">
        <v>2147.67</v>
      </c>
    </row>
    <row r="2775" spans="22:23">
      <c r="V2775" s="23">
        <v>42123</v>
      </c>
      <c r="W2775" s="22">
        <v>2142.63</v>
      </c>
    </row>
    <row r="2776" spans="22:23">
      <c r="V2776" s="23">
        <v>42124</v>
      </c>
      <c r="W2776" s="22">
        <v>2127.17</v>
      </c>
    </row>
    <row r="2777" spans="22:23">
      <c r="V2777" s="23">
        <v>42128</v>
      </c>
      <c r="W2777" s="22">
        <v>2132.23</v>
      </c>
    </row>
    <row r="2778" spans="22:23">
      <c r="V2778" s="23">
        <v>42130</v>
      </c>
      <c r="W2778" s="22">
        <v>2104.58</v>
      </c>
    </row>
    <row r="2779" spans="22:23">
      <c r="V2779" s="23">
        <v>42131</v>
      </c>
      <c r="W2779" s="22">
        <v>2091</v>
      </c>
    </row>
    <row r="2780" spans="22:23">
      <c r="V2780" s="23">
        <v>42132</v>
      </c>
      <c r="W2780" s="22">
        <v>2085.52</v>
      </c>
    </row>
    <row r="2781" spans="22:23">
      <c r="V2781" s="23">
        <v>42135</v>
      </c>
      <c r="W2781" s="22">
        <v>2097.38</v>
      </c>
    </row>
    <row r="2782" spans="22:23">
      <c r="V2782" s="23">
        <v>42136</v>
      </c>
      <c r="W2782" s="22">
        <v>2096.77</v>
      </c>
    </row>
    <row r="2783" spans="22:23">
      <c r="V2783" s="23">
        <v>42137</v>
      </c>
      <c r="W2783" s="22">
        <v>2114.16</v>
      </c>
    </row>
    <row r="2784" spans="22:23">
      <c r="V2784" s="23">
        <v>42138</v>
      </c>
      <c r="W2784" s="22">
        <v>2120.33</v>
      </c>
    </row>
    <row r="2785" spans="22:23">
      <c r="V2785" s="23">
        <v>42139</v>
      </c>
      <c r="W2785" s="22">
        <v>2106.5</v>
      </c>
    </row>
    <row r="2786" spans="22:23">
      <c r="V2786" s="23">
        <v>42142</v>
      </c>
      <c r="W2786" s="22">
        <v>2113.7199999999998</v>
      </c>
    </row>
    <row r="2787" spans="22:23">
      <c r="V2787" s="23">
        <v>42143</v>
      </c>
      <c r="W2787" s="22">
        <v>2120.85</v>
      </c>
    </row>
    <row r="2788" spans="22:23">
      <c r="V2788" s="23">
        <v>42144</v>
      </c>
      <c r="W2788" s="22">
        <v>2139.54</v>
      </c>
    </row>
    <row r="2789" spans="22:23">
      <c r="V2789" s="23">
        <v>42145</v>
      </c>
      <c r="W2789" s="22">
        <v>2122.81</v>
      </c>
    </row>
    <row r="2790" spans="22:23">
      <c r="V2790" s="23">
        <v>42146</v>
      </c>
      <c r="W2790" s="22">
        <v>2146.1</v>
      </c>
    </row>
    <row r="2791" spans="22:23">
      <c r="V2791" s="23">
        <v>42150</v>
      </c>
      <c r="W2791" s="22">
        <v>2143.5</v>
      </c>
    </row>
    <row r="2792" spans="22:23">
      <c r="V2792" s="23">
        <v>42151</v>
      </c>
      <c r="W2792" s="22">
        <v>2107.5</v>
      </c>
    </row>
    <row r="2793" spans="22:23">
      <c r="V2793" s="23">
        <v>42152</v>
      </c>
      <c r="W2793" s="22">
        <v>2110.89</v>
      </c>
    </row>
    <row r="2794" spans="22:23">
      <c r="V2794" s="23">
        <v>42153</v>
      </c>
      <c r="W2794" s="22">
        <v>2114.8000000000002</v>
      </c>
    </row>
    <row r="2795" spans="22:23">
      <c r="V2795" s="23">
        <v>42156</v>
      </c>
      <c r="W2795" s="22">
        <v>2102.37</v>
      </c>
    </row>
    <row r="2796" spans="22:23">
      <c r="V2796" s="23">
        <v>42157</v>
      </c>
      <c r="W2796" s="22">
        <v>2078.64</v>
      </c>
    </row>
    <row r="2797" spans="22:23">
      <c r="V2797" s="23">
        <v>42158</v>
      </c>
      <c r="W2797" s="22">
        <v>2063.16</v>
      </c>
    </row>
    <row r="2798" spans="22:23">
      <c r="V2798" s="23">
        <v>42159</v>
      </c>
      <c r="W2798" s="22">
        <v>2072.86</v>
      </c>
    </row>
    <row r="2799" spans="22:23">
      <c r="V2799" s="23">
        <v>42160</v>
      </c>
      <c r="W2799" s="22">
        <v>2068.1</v>
      </c>
    </row>
    <row r="2800" spans="22:23">
      <c r="V2800" s="23">
        <v>42163</v>
      </c>
      <c r="W2800" s="22">
        <v>2065.19</v>
      </c>
    </row>
    <row r="2801" spans="22:23">
      <c r="V2801" s="23">
        <v>42164</v>
      </c>
      <c r="W2801" s="22">
        <v>2064.0300000000002</v>
      </c>
    </row>
    <row r="2802" spans="22:23">
      <c r="V2802" s="23">
        <v>42165</v>
      </c>
      <c r="W2802" s="22">
        <v>2051.3200000000002</v>
      </c>
    </row>
    <row r="2803" spans="22:23">
      <c r="V2803" s="23">
        <v>42166</v>
      </c>
      <c r="W2803" s="22">
        <v>2056.61</v>
      </c>
    </row>
    <row r="2804" spans="22:23">
      <c r="V2804" s="23">
        <v>42167</v>
      </c>
      <c r="W2804" s="22">
        <v>2052.17</v>
      </c>
    </row>
    <row r="2805" spans="22:23">
      <c r="V2805" s="23">
        <v>42170</v>
      </c>
      <c r="W2805" s="22">
        <v>2042.32</v>
      </c>
    </row>
    <row r="2806" spans="22:23">
      <c r="V2806" s="23">
        <v>42171</v>
      </c>
      <c r="W2806" s="22">
        <v>2028.72</v>
      </c>
    </row>
    <row r="2807" spans="22:23">
      <c r="V2807" s="23">
        <v>42172</v>
      </c>
      <c r="W2807" s="22">
        <v>2034.86</v>
      </c>
    </row>
    <row r="2808" spans="22:23">
      <c r="V2808" s="23">
        <v>42173</v>
      </c>
      <c r="W2808" s="22">
        <v>2041.88</v>
      </c>
    </row>
    <row r="2809" spans="22:23">
      <c r="V2809" s="23">
        <v>42174</v>
      </c>
      <c r="W2809" s="22">
        <v>2046.96</v>
      </c>
    </row>
    <row r="2810" spans="22:23">
      <c r="V2810" s="23">
        <v>42177</v>
      </c>
      <c r="W2810" s="22">
        <v>2055.16</v>
      </c>
    </row>
    <row r="2811" spans="22:23">
      <c r="V2811" s="23">
        <v>42178</v>
      </c>
      <c r="W2811" s="22">
        <v>2081.1999999999998</v>
      </c>
    </row>
    <row r="2812" spans="22:23">
      <c r="V2812" s="23">
        <v>42179</v>
      </c>
      <c r="W2812" s="22">
        <v>2085.5300000000002</v>
      </c>
    </row>
    <row r="2813" spans="22:23">
      <c r="V2813" s="23">
        <v>42180</v>
      </c>
      <c r="W2813" s="22">
        <v>2085.06</v>
      </c>
    </row>
    <row r="2814" spans="22:23">
      <c r="V2814" s="23">
        <v>42181</v>
      </c>
      <c r="W2814" s="22">
        <v>2090.2600000000002</v>
      </c>
    </row>
    <row r="2815" spans="22:23">
      <c r="V2815" s="23">
        <v>42184</v>
      </c>
      <c r="W2815" s="22">
        <v>2060.4899999999998</v>
      </c>
    </row>
    <row r="2816" spans="22:23">
      <c r="V2816" s="23">
        <v>42185</v>
      </c>
      <c r="W2816" s="22">
        <v>2074.1999999999998</v>
      </c>
    </row>
    <row r="2817" spans="22:23">
      <c r="V2817" s="23">
        <v>42186</v>
      </c>
      <c r="W2817" s="22">
        <v>2097.89</v>
      </c>
    </row>
    <row r="2818" spans="22:23">
      <c r="V2818" s="23">
        <v>42187</v>
      </c>
      <c r="W2818" s="22">
        <v>2107.33</v>
      </c>
    </row>
    <row r="2819" spans="22:23">
      <c r="V2819" s="23">
        <v>42188</v>
      </c>
      <c r="W2819" s="22">
        <v>2104.41</v>
      </c>
    </row>
    <row r="2820" spans="22:23">
      <c r="V2820" s="23">
        <v>42191</v>
      </c>
      <c r="W2820" s="22">
        <v>2053.9299999999998</v>
      </c>
    </row>
    <row r="2821" spans="22:23">
      <c r="V2821" s="23">
        <v>42192</v>
      </c>
      <c r="W2821" s="22">
        <v>2040.29</v>
      </c>
    </row>
    <row r="2822" spans="22:23">
      <c r="V2822" s="23">
        <v>42193</v>
      </c>
      <c r="W2822" s="22">
        <v>2016.21</v>
      </c>
    </row>
    <row r="2823" spans="22:23">
      <c r="V2823" s="23">
        <v>42194</v>
      </c>
      <c r="W2823" s="22">
        <v>2027.81</v>
      </c>
    </row>
    <row r="2824" spans="22:23">
      <c r="V2824" s="23">
        <v>42195</v>
      </c>
      <c r="W2824" s="22">
        <v>2031.17</v>
      </c>
    </row>
    <row r="2825" spans="22:23">
      <c r="V2825" s="23">
        <v>42198</v>
      </c>
      <c r="W2825" s="22">
        <v>2061.52</v>
      </c>
    </row>
    <row r="2826" spans="22:23">
      <c r="V2826" s="23">
        <v>42199</v>
      </c>
      <c r="W2826" s="22">
        <v>2059.23</v>
      </c>
    </row>
    <row r="2827" spans="22:23">
      <c r="V2827" s="23">
        <v>42200</v>
      </c>
      <c r="W2827" s="22">
        <v>2072.91</v>
      </c>
    </row>
    <row r="2828" spans="22:23">
      <c r="V2828" s="23">
        <v>42201</v>
      </c>
      <c r="W2828" s="22">
        <v>2087.89</v>
      </c>
    </row>
    <row r="2829" spans="22:23">
      <c r="V2829" s="23">
        <v>42202</v>
      </c>
      <c r="W2829" s="22">
        <v>2076.79</v>
      </c>
    </row>
    <row r="2830" spans="22:23">
      <c r="V2830" s="23">
        <v>42205</v>
      </c>
      <c r="W2830" s="22">
        <v>2073.31</v>
      </c>
    </row>
    <row r="2831" spans="22:23">
      <c r="V2831" s="23">
        <v>42206</v>
      </c>
      <c r="W2831" s="22">
        <v>2083.62</v>
      </c>
    </row>
    <row r="2832" spans="22:23">
      <c r="V2832" s="23">
        <v>42207</v>
      </c>
      <c r="W2832" s="22">
        <v>2064.73</v>
      </c>
    </row>
    <row r="2833" spans="22:23">
      <c r="V2833" s="23">
        <v>42208</v>
      </c>
      <c r="W2833" s="22">
        <v>2065.0700000000002</v>
      </c>
    </row>
    <row r="2834" spans="22:23">
      <c r="V2834" s="23">
        <v>42209</v>
      </c>
      <c r="W2834" s="22">
        <v>2045.96</v>
      </c>
    </row>
    <row r="2835" spans="22:23">
      <c r="V2835" s="23">
        <v>42212</v>
      </c>
      <c r="W2835" s="22">
        <v>2038.81</v>
      </c>
    </row>
    <row r="2836" spans="22:23">
      <c r="V2836" s="23">
        <v>42213</v>
      </c>
      <c r="W2836" s="22">
        <v>2039.1</v>
      </c>
    </row>
    <row r="2837" spans="22:23">
      <c r="V2837" s="23">
        <v>42214</v>
      </c>
      <c r="W2837" s="22">
        <v>2037.62</v>
      </c>
    </row>
    <row r="2838" spans="22:23">
      <c r="V2838" s="23">
        <v>42215</v>
      </c>
      <c r="W2838" s="22">
        <v>2019.03</v>
      </c>
    </row>
    <row r="2839" spans="22:23">
      <c r="V2839" s="23">
        <v>42216</v>
      </c>
      <c r="W2839" s="22">
        <v>2030.16</v>
      </c>
    </row>
    <row r="2840" spans="22:23">
      <c r="V2840" s="23">
        <v>42219</v>
      </c>
      <c r="W2840" s="22">
        <v>2008.49</v>
      </c>
    </row>
    <row r="2841" spans="22:23">
      <c r="V2841" s="23">
        <v>42220</v>
      </c>
      <c r="W2841" s="22">
        <v>2027.99</v>
      </c>
    </row>
    <row r="2842" spans="22:23">
      <c r="V2842" s="23">
        <v>42221</v>
      </c>
      <c r="W2842" s="22">
        <v>2029.76</v>
      </c>
    </row>
    <row r="2843" spans="22:23">
      <c r="V2843" s="23">
        <v>42222</v>
      </c>
      <c r="W2843" s="22">
        <v>2013.29</v>
      </c>
    </row>
    <row r="2844" spans="22:23">
      <c r="V2844" s="23">
        <v>42223</v>
      </c>
      <c r="W2844" s="22">
        <v>2010.23</v>
      </c>
    </row>
    <row r="2845" spans="22:23">
      <c r="V2845" s="23">
        <v>42226</v>
      </c>
      <c r="W2845" s="22">
        <v>2003.17</v>
      </c>
    </row>
    <row r="2846" spans="22:23">
      <c r="V2846" s="23">
        <v>42227</v>
      </c>
      <c r="W2846" s="22">
        <v>1986.65</v>
      </c>
    </row>
    <row r="2847" spans="22:23">
      <c r="V2847" s="23">
        <v>42228</v>
      </c>
      <c r="W2847" s="22">
        <v>1975.47</v>
      </c>
    </row>
    <row r="2848" spans="22:23">
      <c r="V2848" s="23">
        <v>42229</v>
      </c>
      <c r="W2848" s="22">
        <v>1983.46</v>
      </c>
    </row>
    <row r="2849" spans="22:23">
      <c r="V2849" s="23">
        <v>42233</v>
      </c>
      <c r="W2849" s="22">
        <v>1968.52</v>
      </c>
    </row>
    <row r="2850" spans="22:23">
      <c r="V2850" s="23">
        <v>42234</v>
      </c>
      <c r="W2850" s="22">
        <v>1956.26</v>
      </c>
    </row>
    <row r="2851" spans="22:23">
      <c r="V2851" s="23">
        <v>42235</v>
      </c>
      <c r="W2851" s="22">
        <v>1939.38</v>
      </c>
    </row>
    <row r="2852" spans="22:23">
      <c r="V2852" s="23">
        <v>42236</v>
      </c>
      <c r="W2852" s="22">
        <v>1914.55</v>
      </c>
    </row>
    <row r="2853" spans="22:23">
      <c r="V2853" s="23">
        <v>42237</v>
      </c>
      <c r="W2853" s="22">
        <v>1876.07</v>
      </c>
    </row>
    <row r="2854" spans="22:23">
      <c r="V2854" s="23">
        <v>42240</v>
      </c>
      <c r="W2854" s="22">
        <v>1829.81</v>
      </c>
    </row>
    <row r="2855" spans="22:23">
      <c r="V2855" s="23">
        <v>42241</v>
      </c>
      <c r="W2855" s="22">
        <v>1846.63</v>
      </c>
    </row>
    <row r="2856" spans="22:23">
      <c r="V2856" s="23">
        <v>42242</v>
      </c>
      <c r="W2856" s="22">
        <v>1894.09</v>
      </c>
    </row>
    <row r="2857" spans="22:23">
      <c r="V2857" s="23">
        <v>42243</v>
      </c>
      <c r="W2857" s="22">
        <v>1908</v>
      </c>
    </row>
    <row r="2858" spans="22:23">
      <c r="V2858" s="23">
        <v>42244</v>
      </c>
      <c r="W2858" s="22">
        <v>1937.67</v>
      </c>
    </row>
    <row r="2859" spans="22:23">
      <c r="V2859" s="23">
        <v>42247</v>
      </c>
      <c r="W2859" s="22">
        <v>1941.49</v>
      </c>
    </row>
    <row r="2860" spans="22:23">
      <c r="V2860" s="23">
        <v>42248</v>
      </c>
      <c r="W2860" s="22">
        <v>1914.23</v>
      </c>
    </row>
    <row r="2861" spans="22:23">
      <c r="V2861" s="23">
        <v>42249</v>
      </c>
      <c r="W2861" s="22">
        <v>1915.22</v>
      </c>
    </row>
    <row r="2862" spans="22:23">
      <c r="V2862" s="23">
        <v>42250</v>
      </c>
      <c r="W2862" s="22">
        <v>1915.53</v>
      </c>
    </row>
    <row r="2863" spans="22:23">
      <c r="V2863" s="23">
        <v>42251</v>
      </c>
      <c r="W2863" s="22">
        <v>1886.04</v>
      </c>
    </row>
    <row r="2864" spans="22:23">
      <c r="V2864" s="23">
        <v>42254</v>
      </c>
      <c r="W2864" s="22">
        <v>1883.22</v>
      </c>
    </row>
    <row r="2865" spans="22:23">
      <c r="V2865" s="23">
        <v>42255</v>
      </c>
      <c r="W2865" s="22">
        <v>1878.68</v>
      </c>
    </row>
    <row r="2866" spans="22:23">
      <c r="V2866" s="23">
        <v>42256</v>
      </c>
      <c r="W2866" s="22">
        <v>1934.2</v>
      </c>
    </row>
    <row r="2867" spans="22:23">
      <c r="V2867" s="23">
        <v>42257</v>
      </c>
      <c r="W2867" s="22">
        <v>1962.11</v>
      </c>
    </row>
    <row r="2868" spans="22:23">
      <c r="V2868" s="23">
        <v>42258</v>
      </c>
      <c r="W2868" s="22">
        <v>1941.37</v>
      </c>
    </row>
    <row r="2869" spans="22:23">
      <c r="V2869" s="23">
        <v>42261</v>
      </c>
      <c r="W2869" s="22">
        <v>1931.46</v>
      </c>
    </row>
    <row r="2870" spans="22:23">
      <c r="V2870" s="23">
        <v>42262</v>
      </c>
      <c r="W2870" s="22">
        <v>1937.56</v>
      </c>
    </row>
    <row r="2871" spans="22:23">
      <c r="V2871" s="23">
        <v>42263</v>
      </c>
      <c r="W2871" s="22">
        <v>1975.45</v>
      </c>
    </row>
    <row r="2872" spans="22:23">
      <c r="V2872" s="23">
        <v>42264</v>
      </c>
      <c r="W2872" s="22">
        <v>1976.49</v>
      </c>
    </row>
    <row r="2873" spans="22:23">
      <c r="V2873" s="23">
        <v>42265</v>
      </c>
      <c r="W2873" s="22">
        <v>1995.95</v>
      </c>
    </row>
    <row r="2874" spans="22:23">
      <c r="V2874" s="23">
        <v>42268</v>
      </c>
      <c r="W2874" s="22">
        <v>1964.68</v>
      </c>
    </row>
    <row r="2875" spans="22:23">
      <c r="V2875" s="23">
        <v>42269</v>
      </c>
      <c r="W2875" s="22">
        <v>1982.06</v>
      </c>
    </row>
    <row r="2876" spans="22:23">
      <c r="V2876" s="23">
        <v>42270</v>
      </c>
      <c r="W2876" s="22">
        <v>1944.64</v>
      </c>
    </row>
    <row r="2877" spans="22:23">
      <c r="V2877" s="23">
        <v>42271</v>
      </c>
      <c r="W2877" s="22">
        <v>1947.1</v>
      </c>
    </row>
    <row r="2878" spans="22:23">
      <c r="V2878" s="23">
        <v>42272</v>
      </c>
      <c r="W2878" s="22">
        <v>1942.85</v>
      </c>
    </row>
    <row r="2879" spans="22:23">
      <c r="V2879" s="23">
        <v>42277</v>
      </c>
      <c r="W2879" s="22">
        <v>1962.81</v>
      </c>
    </row>
    <row r="2880" spans="22:23">
      <c r="V2880" s="23">
        <v>42278</v>
      </c>
      <c r="W2880" s="22">
        <v>1979.32</v>
      </c>
    </row>
    <row r="2881" spans="22:23">
      <c r="V2881" s="23">
        <v>42279</v>
      </c>
      <c r="W2881" s="22">
        <v>1969.68</v>
      </c>
    </row>
    <row r="2882" spans="22:23">
      <c r="V2882" s="23">
        <v>42282</v>
      </c>
      <c r="W2882" s="22">
        <v>1978.25</v>
      </c>
    </row>
    <row r="2883" spans="22:23">
      <c r="V2883" s="23">
        <v>42283</v>
      </c>
      <c r="W2883" s="22">
        <v>1990.65</v>
      </c>
    </row>
    <row r="2884" spans="22:23">
      <c r="V2884" s="23">
        <v>42284</v>
      </c>
      <c r="W2884" s="22">
        <v>2005.84</v>
      </c>
    </row>
    <row r="2885" spans="22:23">
      <c r="V2885" s="23">
        <v>42285</v>
      </c>
      <c r="W2885" s="22">
        <v>2019.53</v>
      </c>
    </row>
    <row r="2886" spans="22:23">
      <c r="V2886" s="23">
        <v>42289</v>
      </c>
      <c r="W2886" s="22">
        <v>2021.63</v>
      </c>
    </row>
    <row r="2887" spans="22:23">
      <c r="V2887" s="23">
        <v>42290</v>
      </c>
      <c r="W2887" s="22">
        <v>2019.05</v>
      </c>
    </row>
    <row r="2888" spans="22:23">
      <c r="V2888" s="23">
        <v>42291</v>
      </c>
      <c r="W2888" s="22">
        <v>2009.55</v>
      </c>
    </row>
    <row r="2889" spans="22:23">
      <c r="V2889" s="23">
        <v>42292</v>
      </c>
      <c r="W2889" s="22">
        <v>2033.27</v>
      </c>
    </row>
    <row r="2890" spans="22:23">
      <c r="V2890" s="23">
        <v>42293</v>
      </c>
      <c r="W2890" s="22">
        <v>2030.26</v>
      </c>
    </row>
    <row r="2891" spans="22:23">
      <c r="V2891" s="23">
        <v>42296</v>
      </c>
      <c r="W2891" s="22">
        <v>2030.27</v>
      </c>
    </row>
    <row r="2892" spans="22:23">
      <c r="V2892" s="23">
        <v>42297</v>
      </c>
      <c r="W2892" s="22">
        <v>2039.36</v>
      </c>
    </row>
    <row r="2893" spans="22:23">
      <c r="V2893" s="23">
        <v>42298</v>
      </c>
      <c r="W2893" s="22">
        <v>2042.98</v>
      </c>
    </row>
    <row r="2894" spans="22:23">
      <c r="V2894" s="23">
        <v>42299</v>
      </c>
      <c r="W2894" s="22">
        <v>2023</v>
      </c>
    </row>
    <row r="2895" spans="22:23">
      <c r="V2895" s="23">
        <v>42300</v>
      </c>
      <c r="W2895" s="22">
        <v>2040.4</v>
      </c>
    </row>
    <row r="2896" spans="22:23">
      <c r="V2896" s="23">
        <v>42303</v>
      </c>
      <c r="W2896" s="22">
        <v>2048.08</v>
      </c>
    </row>
    <row r="2897" spans="22:23">
      <c r="V2897" s="23">
        <v>42304</v>
      </c>
      <c r="W2897" s="22">
        <v>2044.65</v>
      </c>
    </row>
    <row r="2898" spans="22:23">
      <c r="V2898" s="23">
        <v>42305</v>
      </c>
      <c r="W2898" s="22">
        <v>2042.51</v>
      </c>
    </row>
    <row r="2899" spans="22:23">
      <c r="V2899" s="23">
        <v>42306</v>
      </c>
      <c r="W2899" s="22">
        <v>2034.16</v>
      </c>
    </row>
    <row r="2900" spans="22:23">
      <c r="V2900" s="23">
        <v>42307</v>
      </c>
      <c r="W2900" s="22">
        <v>2029.47</v>
      </c>
    </row>
    <row r="2901" spans="22:23">
      <c r="V2901" s="23">
        <v>42310</v>
      </c>
      <c r="W2901" s="22">
        <v>2035.24</v>
      </c>
    </row>
    <row r="2902" spans="22:23">
      <c r="V2902" s="23">
        <v>42311</v>
      </c>
      <c r="W2902" s="22">
        <v>2048.4</v>
      </c>
    </row>
    <row r="2903" spans="22:23">
      <c r="V2903" s="23">
        <v>42312</v>
      </c>
      <c r="W2903" s="22">
        <v>2052.77</v>
      </c>
    </row>
    <row r="2904" spans="22:23">
      <c r="V2904" s="23">
        <v>42313</v>
      </c>
      <c r="W2904" s="22">
        <v>2049.41</v>
      </c>
    </row>
    <row r="2905" spans="22:23">
      <c r="V2905" s="23">
        <v>42314</v>
      </c>
      <c r="W2905" s="22">
        <v>2041.07</v>
      </c>
    </row>
    <row r="2906" spans="22:23">
      <c r="V2906" s="23">
        <v>42317</v>
      </c>
      <c r="W2906" s="22">
        <v>2025.7</v>
      </c>
    </row>
    <row r="2907" spans="22:23">
      <c r="V2907" s="23">
        <v>42318</v>
      </c>
      <c r="W2907" s="22">
        <v>1996.59</v>
      </c>
    </row>
    <row r="2908" spans="22:23">
      <c r="V2908" s="23">
        <v>42319</v>
      </c>
      <c r="W2908" s="22">
        <v>1997.27</v>
      </c>
    </row>
    <row r="2909" spans="22:23">
      <c r="V2909" s="23">
        <v>42320</v>
      </c>
      <c r="W2909" s="22">
        <v>1993.36</v>
      </c>
    </row>
    <row r="2910" spans="22:23">
      <c r="V2910" s="23">
        <v>42321</v>
      </c>
      <c r="W2910" s="22">
        <v>1973.29</v>
      </c>
    </row>
    <row r="2911" spans="22:23">
      <c r="V2911" s="23">
        <v>42324</v>
      </c>
      <c r="W2911" s="22">
        <v>1943.02</v>
      </c>
    </row>
    <row r="2912" spans="22:23">
      <c r="V2912" s="23">
        <v>42325</v>
      </c>
      <c r="W2912" s="22">
        <v>1963.58</v>
      </c>
    </row>
    <row r="2913" spans="22:23">
      <c r="V2913" s="23">
        <v>42326</v>
      </c>
      <c r="W2913" s="22">
        <v>1962.88</v>
      </c>
    </row>
    <row r="2914" spans="22:23">
      <c r="V2914" s="23">
        <v>42327</v>
      </c>
      <c r="W2914" s="22">
        <v>1988.91</v>
      </c>
    </row>
    <row r="2915" spans="22:23">
      <c r="V2915" s="23">
        <v>42328</v>
      </c>
      <c r="W2915" s="22">
        <v>1989.86</v>
      </c>
    </row>
    <row r="2916" spans="22:23">
      <c r="V2916" s="23">
        <v>42331</v>
      </c>
      <c r="W2916" s="22">
        <v>2003.7</v>
      </c>
    </row>
    <row r="2917" spans="22:23">
      <c r="V2917" s="23">
        <v>42332</v>
      </c>
      <c r="W2917" s="22">
        <v>2016.29</v>
      </c>
    </row>
    <row r="2918" spans="22:23">
      <c r="V2918" s="23">
        <v>42333</v>
      </c>
      <c r="W2918" s="22">
        <v>2009.42</v>
      </c>
    </row>
    <row r="2919" spans="22:23">
      <c r="V2919" s="23">
        <v>42334</v>
      </c>
      <c r="W2919" s="22">
        <v>2030.68</v>
      </c>
    </row>
    <row r="2920" spans="22:23">
      <c r="V2920" s="23">
        <v>42335</v>
      </c>
      <c r="W2920" s="22">
        <v>2028.99</v>
      </c>
    </row>
    <row r="2921" spans="22:23">
      <c r="V2921" s="23">
        <v>42338</v>
      </c>
      <c r="W2921" s="22">
        <v>1991.97</v>
      </c>
    </row>
    <row r="2922" spans="22:23">
      <c r="V2922" s="23">
        <v>42339</v>
      </c>
      <c r="W2922" s="22">
        <v>2023.93</v>
      </c>
    </row>
    <row r="2923" spans="22:23">
      <c r="V2923" s="23">
        <v>42340</v>
      </c>
      <c r="W2923" s="22">
        <v>2009.29</v>
      </c>
    </row>
    <row r="2924" spans="22:23">
      <c r="V2924" s="23">
        <v>42341</v>
      </c>
      <c r="W2924" s="22">
        <v>1994.07</v>
      </c>
    </row>
    <row r="2925" spans="22:23">
      <c r="V2925" s="23">
        <v>42342</v>
      </c>
      <c r="W2925" s="22">
        <v>1974.4</v>
      </c>
    </row>
    <row r="2926" spans="22:23">
      <c r="V2926" s="23">
        <v>42345</v>
      </c>
      <c r="W2926" s="22">
        <v>1963.67</v>
      </c>
    </row>
    <row r="2927" spans="22:23">
      <c r="V2927" s="23">
        <v>42346</v>
      </c>
      <c r="W2927" s="22">
        <v>1949.04</v>
      </c>
    </row>
    <row r="2928" spans="22:23">
      <c r="V2928" s="23">
        <v>42347</v>
      </c>
      <c r="W2928" s="22">
        <v>1948.24</v>
      </c>
    </row>
    <row r="2929" spans="22:23">
      <c r="V2929" s="23">
        <v>42348</v>
      </c>
      <c r="W2929" s="22">
        <v>1952.07</v>
      </c>
    </row>
    <row r="2930" spans="22:23">
      <c r="V2930" s="23">
        <v>42349</v>
      </c>
      <c r="W2930" s="22">
        <v>1948.62</v>
      </c>
    </row>
    <row r="2931" spans="22:23">
      <c r="V2931" s="23">
        <v>42352</v>
      </c>
      <c r="W2931" s="22">
        <v>1927.82</v>
      </c>
    </row>
    <row r="2932" spans="22:23">
      <c r="V2932" s="23">
        <v>42353</v>
      </c>
      <c r="W2932" s="22">
        <v>1932.97</v>
      </c>
    </row>
    <row r="2933" spans="22:23">
      <c r="V2933" s="23">
        <v>42354</v>
      </c>
      <c r="W2933" s="22">
        <v>1969.4</v>
      </c>
    </row>
    <row r="2934" spans="22:23">
      <c r="V2934" s="23">
        <v>42355</v>
      </c>
      <c r="W2934" s="22">
        <v>1977.96</v>
      </c>
    </row>
    <row r="2935" spans="22:23">
      <c r="V2935" s="23">
        <v>42356</v>
      </c>
      <c r="W2935" s="22">
        <v>1975.32</v>
      </c>
    </row>
    <row r="2936" spans="22:23">
      <c r="V2936" s="23">
        <v>42359</v>
      </c>
      <c r="W2936" s="22">
        <v>1981.19</v>
      </c>
    </row>
    <row r="2937" spans="22:23">
      <c r="V2937" s="23">
        <v>42360</v>
      </c>
      <c r="W2937" s="22">
        <v>1992.56</v>
      </c>
    </row>
    <row r="2938" spans="22:23">
      <c r="V2938" s="23">
        <v>42361</v>
      </c>
      <c r="W2938" s="22">
        <v>1999.22</v>
      </c>
    </row>
    <row r="2939" spans="22:23">
      <c r="V2939" s="23">
        <v>42362</v>
      </c>
      <c r="W2939" s="22">
        <v>1990.65</v>
      </c>
    </row>
    <row r="2940" spans="22:23">
      <c r="V2940" s="23">
        <v>42366</v>
      </c>
      <c r="W2940" s="22">
        <v>1964.06</v>
      </c>
    </row>
    <row r="2941" spans="22:23">
      <c r="V2941" s="23">
        <v>42367</v>
      </c>
      <c r="W2941" s="22">
        <v>1966.31</v>
      </c>
    </row>
    <row r="2942" spans="22:23">
      <c r="V2942" s="23">
        <v>42368</v>
      </c>
      <c r="W2942" s="22">
        <v>1961.31</v>
      </c>
    </row>
    <row r="2943" spans="22:23">
      <c r="V2943" s="23">
        <v>42373</v>
      </c>
      <c r="W2943" s="22">
        <v>1918.76</v>
      </c>
    </row>
    <row r="2944" spans="22:23">
      <c r="V2944" s="23">
        <v>42374</v>
      </c>
      <c r="W2944" s="22">
        <v>1930.53</v>
      </c>
    </row>
    <row r="2945" spans="22:23">
      <c r="V2945" s="23">
        <v>42375</v>
      </c>
      <c r="W2945" s="22">
        <v>1925.43</v>
      </c>
    </row>
    <row r="2946" spans="22:23">
      <c r="V2946" s="23">
        <v>42376</v>
      </c>
      <c r="W2946" s="22">
        <v>1904.33</v>
      </c>
    </row>
    <row r="2947" spans="22:23">
      <c r="V2947" s="23">
        <v>42377</v>
      </c>
      <c r="W2947" s="22">
        <v>1917.62</v>
      </c>
    </row>
    <row r="2948" spans="22:23">
      <c r="V2948" s="23">
        <v>42380</v>
      </c>
      <c r="W2948" s="22">
        <v>1894.84</v>
      </c>
    </row>
    <row r="2949" spans="22:23">
      <c r="V2949" s="23">
        <v>42381</v>
      </c>
      <c r="W2949" s="22">
        <v>1890.86</v>
      </c>
    </row>
    <row r="2950" spans="22:23">
      <c r="V2950" s="23">
        <v>42382</v>
      </c>
      <c r="W2950" s="22">
        <v>1916.28</v>
      </c>
    </row>
    <row r="2951" spans="22:23">
      <c r="V2951" s="23">
        <v>42383</v>
      </c>
      <c r="W2951" s="22">
        <v>1900.01</v>
      </c>
    </row>
    <row r="2952" spans="22:23">
      <c r="V2952" s="23">
        <v>42384</v>
      </c>
      <c r="W2952" s="22">
        <v>1878.87</v>
      </c>
    </row>
    <row r="2953" spans="22:23">
      <c r="V2953" s="23">
        <v>42387</v>
      </c>
      <c r="W2953" s="22">
        <v>1878.45</v>
      </c>
    </row>
    <row r="2954" spans="22:23">
      <c r="V2954" s="23">
        <v>42388</v>
      </c>
      <c r="W2954" s="22">
        <v>1889.64</v>
      </c>
    </row>
    <row r="2955" spans="22:23">
      <c r="V2955" s="23">
        <v>42389</v>
      </c>
      <c r="W2955" s="22">
        <v>1845.45</v>
      </c>
    </row>
    <row r="2956" spans="22:23">
      <c r="V2956" s="23">
        <v>42390</v>
      </c>
      <c r="W2956" s="22">
        <v>1840.53</v>
      </c>
    </row>
    <row r="2957" spans="22:23">
      <c r="V2957" s="23">
        <v>42391</v>
      </c>
      <c r="W2957" s="22">
        <v>1879.43</v>
      </c>
    </row>
    <row r="2958" spans="22:23">
      <c r="V2958" s="23">
        <v>42394</v>
      </c>
      <c r="W2958" s="22">
        <v>1893.43</v>
      </c>
    </row>
    <row r="2959" spans="22:23">
      <c r="V2959" s="23">
        <v>42395</v>
      </c>
      <c r="W2959" s="22">
        <v>1871.69</v>
      </c>
    </row>
    <row r="2960" spans="22:23">
      <c r="V2960" s="23">
        <v>42396</v>
      </c>
      <c r="W2960" s="22">
        <v>1897.87</v>
      </c>
    </row>
    <row r="2961" spans="22:23">
      <c r="V2961" s="23">
        <v>42397</v>
      </c>
      <c r="W2961" s="22">
        <v>1906.94</v>
      </c>
    </row>
    <row r="2962" spans="22:23">
      <c r="V2962" s="23">
        <v>42398</v>
      </c>
      <c r="W2962" s="22">
        <v>1912.06</v>
      </c>
    </row>
    <row r="2963" spans="22:23">
      <c r="V2963" s="23">
        <v>42401</v>
      </c>
      <c r="W2963" s="22">
        <v>1924.82</v>
      </c>
    </row>
    <row r="2964" spans="22:23">
      <c r="V2964" s="23">
        <v>42402</v>
      </c>
      <c r="W2964" s="22">
        <v>1906.6</v>
      </c>
    </row>
    <row r="2965" spans="22:23">
      <c r="V2965" s="23">
        <v>42403</v>
      </c>
      <c r="W2965" s="22">
        <v>1890.67</v>
      </c>
    </row>
    <row r="2966" spans="22:23">
      <c r="V2966" s="23">
        <v>42404</v>
      </c>
      <c r="W2966" s="22">
        <v>1916.26</v>
      </c>
    </row>
    <row r="2967" spans="22:23">
      <c r="V2967" s="23">
        <v>42405</v>
      </c>
      <c r="W2967" s="22">
        <v>1917.79</v>
      </c>
    </row>
    <row r="2968" spans="22:23">
      <c r="V2968" s="23">
        <v>42411</v>
      </c>
      <c r="W2968" s="22">
        <v>1861.54</v>
      </c>
    </row>
    <row r="2969" spans="22:23">
      <c r="V2969" s="23">
        <v>42412</v>
      </c>
      <c r="W2969" s="22">
        <v>1835.28</v>
      </c>
    </row>
    <row r="2970" spans="22:23">
      <c r="V2970" s="23">
        <v>42415</v>
      </c>
      <c r="W2970" s="22">
        <v>1862.2</v>
      </c>
    </row>
    <row r="2971" spans="22:23">
      <c r="V2971" s="23">
        <v>42416</v>
      </c>
      <c r="W2971" s="22">
        <v>1888.3</v>
      </c>
    </row>
    <row r="2972" spans="22:23">
      <c r="V2972" s="23">
        <v>42417</v>
      </c>
      <c r="W2972" s="22">
        <v>1883.94</v>
      </c>
    </row>
    <row r="2973" spans="22:23">
      <c r="V2973" s="23">
        <v>42418</v>
      </c>
      <c r="W2973" s="22">
        <v>1908.84</v>
      </c>
    </row>
    <row r="2974" spans="22:23">
      <c r="V2974" s="23">
        <v>42419</v>
      </c>
      <c r="W2974" s="22">
        <v>1916.24</v>
      </c>
    </row>
    <row r="2975" spans="22:23">
      <c r="V2975" s="23">
        <v>42422</v>
      </c>
      <c r="W2975" s="22">
        <v>1916.36</v>
      </c>
    </row>
    <row r="2976" spans="22:23">
      <c r="V2976" s="23">
        <v>42423</v>
      </c>
      <c r="W2976" s="22">
        <v>1914.22</v>
      </c>
    </row>
    <row r="2977" spans="22:23">
      <c r="V2977" s="23">
        <v>42424</v>
      </c>
      <c r="W2977" s="22">
        <v>1912.53</v>
      </c>
    </row>
    <row r="2978" spans="22:23">
      <c r="V2978" s="23">
        <v>42425</v>
      </c>
      <c r="W2978" s="22">
        <v>1918.57</v>
      </c>
    </row>
    <row r="2979" spans="22:23">
      <c r="V2979" s="23">
        <v>42426</v>
      </c>
      <c r="W2979" s="22">
        <v>1920.16</v>
      </c>
    </row>
    <row r="2980" spans="22:23">
      <c r="V2980" s="23">
        <v>42429</v>
      </c>
      <c r="W2980" s="22">
        <v>1916.66</v>
      </c>
    </row>
    <row r="2981" spans="22:23">
      <c r="V2981" s="23">
        <v>42431</v>
      </c>
      <c r="W2981" s="22">
        <v>1947.42</v>
      </c>
    </row>
    <row r="2982" spans="22:23">
      <c r="V2982" s="23">
        <v>42432</v>
      </c>
      <c r="W2982" s="22">
        <v>1958.17</v>
      </c>
    </row>
    <row r="2983" spans="22:23">
      <c r="V2983" s="23">
        <v>42433</v>
      </c>
      <c r="W2983" s="22">
        <v>1955.63</v>
      </c>
    </row>
    <row r="2984" spans="22:23">
      <c r="V2984" s="23">
        <v>42436</v>
      </c>
      <c r="W2984" s="22">
        <v>1957.87</v>
      </c>
    </row>
    <row r="2985" spans="22:23">
      <c r="V2985" s="23">
        <v>42437</v>
      </c>
      <c r="W2985" s="22">
        <v>1946.12</v>
      </c>
    </row>
    <row r="2986" spans="22:23">
      <c r="V2986" s="23">
        <v>42438</v>
      </c>
      <c r="W2986" s="22">
        <v>1952.95</v>
      </c>
    </row>
    <row r="2987" spans="22:23">
      <c r="V2987" s="23">
        <v>42439</v>
      </c>
      <c r="W2987" s="22">
        <v>1969.33</v>
      </c>
    </row>
    <row r="2988" spans="22:23">
      <c r="V2988" s="23">
        <v>42440</v>
      </c>
      <c r="W2988" s="22">
        <v>1971.41</v>
      </c>
    </row>
    <row r="2989" spans="22:23">
      <c r="V2989" s="23">
        <v>42443</v>
      </c>
      <c r="W2989" s="22">
        <v>1972.27</v>
      </c>
    </row>
    <row r="2990" spans="22:23">
      <c r="V2990" s="23">
        <v>42444</v>
      </c>
      <c r="W2990" s="22">
        <v>1969.97</v>
      </c>
    </row>
    <row r="2991" spans="22:23">
      <c r="V2991" s="23">
        <v>42445</v>
      </c>
      <c r="W2991" s="22">
        <v>1974.9</v>
      </c>
    </row>
    <row r="2992" spans="22:23">
      <c r="V2992" s="23">
        <v>42446</v>
      </c>
      <c r="W2992" s="22">
        <v>1987.99</v>
      </c>
    </row>
    <row r="2993" spans="22:23">
      <c r="V2993" s="23">
        <v>42447</v>
      </c>
      <c r="W2993" s="22">
        <v>1992.12</v>
      </c>
    </row>
    <row r="2994" spans="22:23">
      <c r="V2994" s="23">
        <v>42450</v>
      </c>
      <c r="W2994" s="22">
        <v>1989.76</v>
      </c>
    </row>
    <row r="2995" spans="22:23">
      <c r="V2995" s="23">
        <v>42451</v>
      </c>
      <c r="W2995" s="22">
        <v>1996.81</v>
      </c>
    </row>
    <row r="2996" spans="22:23">
      <c r="V2996" s="23">
        <v>42452</v>
      </c>
      <c r="W2996" s="22">
        <v>1995.12</v>
      </c>
    </row>
    <row r="2997" spans="22:23">
      <c r="V2997" s="23">
        <v>42453</v>
      </c>
      <c r="W2997" s="22">
        <v>1985.97</v>
      </c>
    </row>
    <row r="2998" spans="22:23">
      <c r="V2998" s="23">
        <v>42454</v>
      </c>
      <c r="W2998" s="22">
        <v>1983.81</v>
      </c>
    </row>
    <row r="2999" spans="22:23">
      <c r="V2999" s="23">
        <v>42457</v>
      </c>
      <c r="W2999" s="22">
        <v>1982.54</v>
      </c>
    </row>
    <row r="3000" spans="22:23">
      <c r="V3000" s="23">
        <v>42458</v>
      </c>
      <c r="W3000" s="22">
        <v>1994.91</v>
      </c>
    </row>
    <row r="3001" spans="22:23">
      <c r="V3001" s="23">
        <v>42459</v>
      </c>
      <c r="W3001" s="22">
        <v>2002.14</v>
      </c>
    </row>
    <row r="3002" spans="22:23">
      <c r="V3002" s="23">
        <v>42460</v>
      </c>
      <c r="W3002" s="22">
        <v>1995.85</v>
      </c>
    </row>
    <row r="3003" spans="22:23">
      <c r="V3003" s="23">
        <v>42461</v>
      </c>
      <c r="W3003" s="22">
        <v>1973.57</v>
      </c>
    </row>
    <row r="3004" spans="22:23">
      <c r="V3004" s="23">
        <v>42464</v>
      </c>
      <c r="W3004" s="22">
        <v>1978.97</v>
      </c>
    </row>
    <row r="3005" spans="22:23">
      <c r="V3005" s="23">
        <v>42465</v>
      </c>
      <c r="W3005" s="22">
        <v>1962.74</v>
      </c>
    </row>
    <row r="3006" spans="22:23">
      <c r="V3006" s="23">
        <v>42466</v>
      </c>
      <c r="W3006" s="22">
        <v>1971.32</v>
      </c>
    </row>
    <row r="3007" spans="22:23">
      <c r="V3007" s="23">
        <v>42467</v>
      </c>
      <c r="W3007" s="22">
        <v>1973.89</v>
      </c>
    </row>
    <row r="3008" spans="22:23">
      <c r="V3008" s="23">
        <v>42468</v>
      </c>
      <c r="W3008" s="22">
        <v>1972.05</v>
      </c>
    </row>
    <row r="3009" spans="22:23">
      <c r="V3009" s="23">
        <v>42471</v>
      </c>
      <c r="W3009" s="22">
        <v>1970.37</v>
      </c>
    </row>
    <row r="3010" spans="22:23">
      <c r="V3010" s="23">
        <v>42472</v>
      </c>
      <c r="W3010" s="22">
        <v>1981.32</v>
      </c>
    </row>
    <row r="3011" spans="22:23">
      <c r="V3011" s="23">
        <v>42474</v>
      </c>
      <c r="W3011" s="22">
        <v>2015.93</v>
      </c>
    </row>
    <row r="3012" spans="22:23">
      <c r="V3012" s="23">
        <v>42475</v>
      </c>
      <c r="W3012" s="22">
        <v>2014.71</v>
      </c>
    </row>
    <row r="3013" spans="22:23">
      <c r="V3013" s="23">
        <v>42478</v>
      </c>
      <c r="W3013" s="22">
        <v>2009.1</v>
      </c>
    </row>
    <row r="3014" spans="22:23">
      <c r="V3014" s="23">
        <v>42479</v>
      </c>
      <c r="W3014" s="22">
        <v>2011.36</v>
      </c>
    </row>
    <row r="3015" spans="22:23">
      <c r="V3015" s="23">
        <v>42480</v>
      </c>
      <c r="W3015" s="22">
        <v>2005.83</v>
      </c>
    </row>
    <row r="3016" spans="22:23">
      <c r="V3016" s="23">
        <v>42481</v>
      </c>
      <c r="W3016" s="22">
        <v>2022.1</v>
      </c>
    </row>
    <row r="3017" spans="22:23">
      <c r="V3017" s="23">
        <v>42482</v>
      </c>
      <c r="W3017" s="22">
        <v>2015.49</v>
      </c>
    </row>
    <row r="3018" spans="22:23">
      <c r="V3018" s="23">
        <v>42485</v>
      </c>
      <c r="W3018" s="22">
        <v>2014.55</v>
      </c>
    </row>
    <row r="3019" spans="22:23">
      <c r="V3019" s="23">
        <v>42486</v>
      </c>
      <c r="W3019" s="22">
        <v>2019.63</v>
      </c>
    </row>
    <row r="3020" spans="22:23">
      <c r="V3020" s="23">
        <v>42487</v>
      </c>
      <c r="W3020" s="22">
        <v>2015.4</v>
      </c>
    </row>
    <row r="3021" spans="22:23">
      <c r="V3021" s="23">
        <v>42488</v>
      </c>
      <c r="W3021" s="22">
        <v>2000.93</v>
      </c>
    </row>
    <row r="3022" spans="22:23">
      <c r="V3022" s="23">
        <v>42489</v>
      </c>
      <c r="W3022" s="22">
        <v>1994.15</v>
      </c>
    </row>
    <row r="3023" spans="22:23">
      <c r="V3023" s="23">
        <v>42492</v>
      </c>
      <c r="W3023" s="22">
        <v>1978.15</v>
      </c>
    </row>
    <row r="3024" spans="22:23">
      <c r="V3024" s="23">
        <v>42493</v>
      </c>
      <c r="W3024" s="22">
        <v>1986.41</v>
      </c>
    </row>
    <row r="3025" spans="22:23">
      <c r="V3025" s="23">
        <v>42494</v>
      </c>
      <c r="W3025" s="22">
        <v>1976.71</v>
      </c>
    </row>
    <row r="3026" spans="22:23">
      <c r="V3026" s="23">
        <v>42499</v>
      </c>
      <c r="W3026" s="22">
        <v>1967.81</v>
      </c>
    </row>
    <row r="3027" spans="22:23">
      <c r="V3027" s="23">
        <v>42500</v>
      </c>
      <c r="W3027" s="22">
        <v>1982.5</v>
      </c>
    </row>
    <row r="3028" spans="22:23">
      <c r="V3028" s="23">
        <v>42501</v>
      </c>
      <c r="W3028" s="22">
        <v>1980.1</v>
      </c>
    </row>
    <row r="3029" spans="22:23">
      <c r="V3029" s="23">
        <v>42502</v>
      </c>
      <c r="W3029" s="22">
        <v>1977.49</v>
      </c>
    </row>
    <row r="3030" spans="22:23">
      <c r="V3030" s="23">
        <v>42503</v>
      </c>
      <c r="W3030" s="22">
        <v>1966.99</v>
      </c>
    </row>
    <row r="3031" spans="22:23">
      <c r="V3031" s="23">
        <v>42506</v>
      </c>
      <c r="W3031" s="22">
        <v>1967.91</v>
      </c>
    </row>
    <row r="3032" spans="22:23">
      <c r="V3032" s="23">
        <v>42507</v>
      </c>
      <c r="W3032" s="22">
        <v>1968.06</v>
      </c>
    </row>
    <row r="3033" spans="22:23">
      <c r="V3033" s="23">
        <v>42508</v>
      </c>
      <c r="W3033" s="22">
        <v>1956.73</v>
      </c>
    </row>
    <row r="3034" spans="22:23">
      <c r="V3034" s="23">
        <v>42509</v>
      </c>
      <c r="W3034" s="22">
        <v>1946.78</v>
      </c>
    </row>
    <row r="3035" spans="22:23">
      <c r="V3035" s="23">
        <v>42510</v>
      </c>
      <c r="W3035" s="22">
        <v>1947.67</v>
      </c>
    </row>
    <row r="3036" spans="22:23">
      <c r="V3036" s="23">
        <v>42513</v>
      </c>
      <c r="W3036" s="22">
        <v>1955.25</v>
      </c>
    </row>
    <row r="3037" spans="22:23">
      <c r="V3037" s="23">
        <v>42514</v>
      </c>
      <c r="W3037" s="22">
        <v>1937.68</v>
      </c>
    </row>
    <row r="3038" spans="22:23">
      <c r="V3038" s="23">
        <v>42515</v>
      </c>
      <c r="W3038" s="22">
        <v>1960.51</v>
      </c>
    </row>
    <row r="3039" spans="22:23">
      <c r="V3039" s="23">
        <v>42516</v>
      </c>
      <c r="W3039" s="22">
        <v>1957.06</v>
      </c>
    </row>
    <row r="3040" spans="22:23">
      <c r="V3040" s="23">
        <v>42517</v>
      </c>
      <c r="W3040" s="22">
        <v>1969.17</v>
      </c>
    </row>
    <row r="3041" spans="22:23">
      <c r="V3041" s="23">
        <v>42520</v>
      </c>
      <c r="W3041" s="22">
        <v>1967.13</v>
      </c>
    </row>
    <row r="3042" spans="22:23">
      <c r="V3042" s="23">
        <v>42521</v>
      </c>
      <c r="W3042" s="22">
        <v>1983.4</v>
      </c>
    </row>
    <row r="3043" spans="22:23">
      <c r="V3043" s="23">
        <v>42522</v>
      </c>
      <c r="W3043" s="22">
        <v>1982.72</v>
      </c>
    </row>
    <row r="3044" spans="22:23">
      <c r="V3044" s="23">
        <v>42523</v>
      </c>
      <c r="W3044" s="22">
        <v>1985.11</v>
      </c>
    </row>
    <row r="3045" spans="22:23">
      <c r="V3045" s="23">
        <v>42524</v>
      </c>
      <c r="W3045" s="22">
        <v>1985.84</v>
      </c>
    </row>
    <row r="3046" spans="22:23">
      <c r="V3046" s="23">
        <v>42528</v>
      </c>
      <c r="W3046" s="22">
        <v>2011.63</v>
      </c>
    </row>
    <row r="3047" spans="22:23">
      <c r="V3047" s="23">
        <v>42529</v>
      </c>
      <c r="W3047" s="22">
        <v>2027.08</v>
      </c>
    </row>
    <row r="3048" spans="22:23">
      <c r="V3048" s="23">
        <v>42530</v>
      </c>
      <c r="W3048" s="22">
        <v>2024.17</v>
      </c>
    </row>
    <row r="3049" spans="22:23">
      <c r="V3049" s="23">
        <v>42531</v>
      </c>
      <c r="W3049" s="22">
        <v>2017.63</v>
      </c>
    </row>
    <row r="3050" spans="22:23">
      <c r="V3050" s="23">
        <v>42534</v>
      </c>
      <c r="W3050" s="22">
        <v>1979.06</v>
      </c>
    </row>
    <row r="3051" spans="22:23">
      <c r="V3051" s="23">
        <v>42535</v>
      </c>
      <c r="W3051" s="22">
        <v>1972.03</v>
      </c>
    </row>
    <row r="3052" spans="22:23">
      <c r="V3052" s="23">
        <v>42536</v>
      </c>
      <c r="W3052" s="22">
        <v>1968.83</v>
      </c>
    </row>
    <row r="3053" spans="22:23">
      <c r="V3053" s="23">
        <v>42537</v>
      </c>
      <c r="W3053" s="22">
        <v>1951.99</v>
      </c>
    </row>
    <row r="3054" spans="22:23">
      <c r="V3054" s="23">
        <v>42538</v>
      </c>
      <c r="W3054" s="22">
        <v>1953.4</v>
      </c>
    </row>
    <row r="3055" spans="22:23">
      <c r="V3055" s="23">
        <v>42541</v>
      </c>
      <c r="W3055" s="22">
        <v>1981.12</v>
      </c>
    </row>
    <row r="3056" spans="22:23">
      <c r="V3056" s="23">
        <v>42542</v>
      </c>
      <c r="W3056" s="22">
        <v>1982.7</v>
      </c>
    </row>
    <row r="3057" spans="22:23">
      <c r="V3057" s="23">
        <v>42543</v>
      </c>
      <c r="W3057" s="22">
        <v>1992.58</v>
      </c>
    </row>
    <row r="3058" spans="22:23">
      <c r="V3058" s="23">
        <v>42544</v>
      </c>
      <c r="W3058" s="22">
        <v>1986.71</v>
      </c>
    </row>
    <row r="3059" spans="22:23">
      <c r="V3059" s="23">
        <v>42545</v>
      </c>
      <c r="W3059" s="22">
        <v>1925.24</v>
      </c>
    </row>
    <row r="3060" spans="22:23">
      <c r="V3060" s="23">
        <v>42548</v>
      </c>
      <c r="W3060" s="22">
        <v>1926.85</v>
      </c>
    </row>
    <row r="3061" spans="22:23">
      <c r="V3061" s="23">
        <v>42549</v>
      </c>
      <c r="W3061" s="22">
        <v>1936.22</v>
      </c>
    </row>
    <row r="3062" spans="22:23">
      <c r="V3062" s="23">
        <v>42550</v>
      </c>
      <c r="W3062" s="22">
        <v>1956.36</v>
      </c>
    </row>
    <row r="3063" spans="22:23">
      <c r="V3063" s="23">
        <v>42551</v>
      </c>
      <c r="W3063" s="22">
        <v>1970.35</v>
      </c>
    </row>
    <row r="3064" spans="22:23">
      <c r="V3064" s="23">
        <v>42552</v>
      </c>
      <c r="W3064" s="22">
        <v>1987.32</v>
      </c>
    </row>
    <row r="3065" spans="22:23">
      <c r="V3065" s="23">
        <v>42555</v>
      </c>
      <c r="W3065" s="22">
        <v>1995.3</v>
      </c>
    </row>
    <row r="3066" spans="22:23">
      <c r="V3066" s="23">
        <v>42556</v>
      </c>
      <c r="W3066" s="22">
        <v>1989.85</v>
      </c>
    </row>
    <row r="3067" spans="22:23">
      <c r="V3067" s="23">
        <v>42557</v>
      </c>
      <c r="W3067" s="22">
        <v>1953.12</v>
      </c>
    </row>
    <row r="3068" spans="22:23">
      <c r="V3068" s="23">
        <v>42558</v>
      </c>
      <c r="W3068" s="22">
        <v>1974.08</v>
      </c>
    </row>
    <row r="3069" spans="22:23">
      <c r="V3069" s="23">
        <v>42559</v>
      </c>
      <c r="W3069" s="22">
        <v>1963.1</v>
      </c>
    </row>
    <row r="3070" spans="22:23">
      <c r="V3070" s="23">
        <v>42562</v>
      </c>
      <c r="W3070" s="22">
        <v>1988.54</v>
      </c>
    </row>
    <row r="3071" spans="22:23">
      <c r="V3071" s="23">
        <v>42563</v>
      </c>
      <c r="W3071" s="22">
        <v>1991.23</v>
      </c>
    </row>
    <row r="3072" spans="22:23">
      <c r="V3072" s="23">
        <v>42564</v>
      </c>
      <c r="W3072" s="22">
        <v>2005.55</v>
      </c>
    </row>
    <row r="3073" spans="22:23">
      <c r="V3073" s="23">
        <v>42565</v>
      </c>
      <c r="W3073" s="22">
        <v>2008.77</v>
      </c>
    </row>
    <row r="3074" spans="22:23">
      <c r="V3074" s="23">
        <v>42566</v>
      </c>
      <c r="W3074" s="22">
        <v>2017.26</v>
      </c>
    </row>
    <row r="3075" spans="22:23">
      <c r="V3075" s="23">
        <v>42569</v>
      </c>
      <c r="W3075" s="22">
        <v>2021.11</v>
      </c>
    </row>
    <row r="3076" spans="22:23">
      <c r="V3076" s="23">
        <v>42570</v>
      </c>
      <c r="W3076" s="22">
        <v>2016.89</v>
      </c>
    </row>
    <row r="3077" spans="22:23">
      <c r="V3077" s="23">
        <v>42571</v>
      </c>
      <c r="W3077" s="22">
        <v>2015.46</v>
      </c>
    </row>
    <row r="3078" spans="22:23">
      <c r="V3078" s="23">
        <v>42572</v>
      </c>
      <c r="W3078" s="22">
        <v>2012.22</v>
      </c>
    </row>
    <row r="3079" spans="22:23">
      <c r="V3079" s="23">
        <v>42573</v>
      </c>
      <c r="W3079" s="22">
        <v>2010.34</v>
      </c>
    </row>
    <row r="3080" spans="22:23">
      <c r="V3080" s="23">
        <v>42576</v>
      </c>
      <c r="W3080" s="22">
        <v>2012.32</v>
      </c>
    </row>
    <row r="3081" spans="22:23">
      <c r="V3081" s="23">
        <v>42577</v>
      </c>
      <c r="W3081" s="22">
        <v>2027.34</v>
      </c>
    </row>
    <row r="3082" spans="22:23">
      <c r="V3082" s="23">
        <v>42578</v>
      </c>
      <c r="W3082" s="22">
        <v>2025.05</v>
      </c>
    </row>
    <row r="3083" spans="22:23">
      <c r="V3083" s="23">
        <v>42579</v>
      </c>
      <c r="W3083" s="22">
        <v>2021.1</v>
      </c>
    </row>
    <row r="3084" spans="22:23">
      <c r="V3084" s="23">
        <v>42580</v>
      </c>
      <c r="W3084" s="22">
        <v>2016.19</v>
      </c>
    </row>
    <row r="3085" spans="22:23">
      <c r="V3085" s="23">
        <v>42583</v>
      </c>
      <c r="W3085" s="22">
        <v>2029.61</v>
      </c>
    </row>
    <row r="3086" spans="22:23">
      <c r="V3086" s="23">
        <v>42584</v>
      </c>
      <c r="W3086" s="22">
        <v>2019.03</v>
      </c>
    </row>
    <row r="3087" spans="22:23">
      <c r="V3087" s="23">
        <v>42585</v>
      </c>
      <c r="W3087" s="22">
        <v>1994.79</v>
      </c>
    </row>
    <row r="3088" spans="22:23">
      <c r="V3088" s="23">
        <v>42586</v>
      </c>
      <c r="W3088" s="22">
        <v>2000.03</v>
      </c>
    </row>
    <row r="3089" spans="22:23">
      <c r="V3089" s="23">
        <v>42587</v>
      </c>
      <c r="W3089" s="22">
        <v>2017.94</v>
      </c>
    </row>
    <row r="3090" spans="22:23">
      <c r="V3090" s="23">
        <v>42590</v>
      </c>
      <c r="W3090" s="22">
        <v>2031.12</v>
      </c>
    </row>
    <row r="3091" spans="22:23">
      <c r="V3091" s="23">
        <v>42591</v>
      </c>
      <c r="W3091" s="22">
        <v>2043.78</v>
      </c>
    </row>
    <row r="3092" spans="22:23">
      <c r="V3092" s="23">
        <v>42592</v>
      </c>
      <c r="W3092" s="22">
        <v>2044.64</v>
      </c>
    </row>
    <row r="3093" spans="22:23">
      <c r="V3093" s="23">
        <v>42593</v>
      </c>
      <c r="W3093" s="22">
        <v>2048.8000000000002</v>
      </c>
    </row>
    <row r="3094" spans="22:23">
      <c r="V3094" s="23">
        <v>42594</v>
      </c>
      <c r="W3094" s="22">
        <v>2050.4699999999998</v>
      </c>
    </row>
    <row r="3095" spans="22:23">
      <c r="V3095" s="23">
        <v>42598</v>
      </c>
      <c r="W3095" s="22">
        <v>2047.76</v>
      </c>
    </row>
    <row r="3096" spans="22:23">
      <c r="V3096" s="23">
        <v>42599</v>
      </c>
      <c r="W3096" s="22">
        <v>2043.75</v>
      </c>
    </row>
    <row r="3097" spans="22:23">
      <c r="V3097" s="23">
        <v>42600</v>
      </c>
      <c r="W3097" s="22">
        <v>2055.4699999999998</v>
      </c>
    </row>
    <row r="3098" spans="22:23">
      <c r="V3098" s="23">
        <v>42601</v>
      </c>
      <c r="W3098" s="22">
        <v>2056.2399999999998</v>
      </c>
    </row>
    <row r="3099" spans="22:23">
      <c r="V3099" s="23">
        <v>42604</v>
      </c>
      <c r="W3099" s="22">
        <v>2042.16</v>
      </c>
    </row>
    <row r="3100" spans="22:23">
      <c r="V3100" s="23">
        <v>42605</v>
      </c>
      <c r="W3100" s="22">
        <v>2049.9299999999998</v>
      </c>
    </row>
    <row r="3101" spans="22:23">
      <c r="V3101" s="23">
        <v>42606</v>
      </c>
      <c r="W3101" s="22">
        <v>2043.76</v>
      </c>
    </row>
    <row r="3102" spans="22:23">
      <c r="V3102" s="23">
        <v>42607</v>
      </c>
      <c r="W3102" s="22">
        <v>2042.92</v>
      </c>
    </row>
    <row r="3103" spans="22:23">
      <c r="V3103" s="23">
        <v>42608</v>
      </c>
      <c r="W3103" s="22">
        <v>2037.5</v>
      </c>
    </row>
    <row r="3104" spans="22:23">
      <c r="V3104" s="23">
        <v>42611</v>
      </c>
      <c r="W3104" s="22">
        <v>2032.35</v>
      </c>
    </row>
    <row r="3105" spans="22:23">
      <c r="V3105" s="23">
        <v>42612</v>
      </c>
      <c r="W3105" s="22">
        <v>2039.74</v>
      </c>
    </row>
    <row r="3106" spans="22:23">
      <c r="V3106" s="23">
        <v>42613</v>
      </c>
      <c r="W3106" s="22">
        <v>2034.65</v>
      </c>
    </row>
    <row r="3107" spans="22:23">
      <c r="V3107" s="23">
        <v>42614</v>
      </c>
      <c r="W3107" s="22">
        <v>2032.72</v>
      </c>
    </row>
    <row r="3108" spans="22:23">
      <c r="V3108" s="23">
        <v>42615</v>
      </c>
      <c r="W3108" s="22">
        <v>2038.31</v>
      </c>
    </row>
    <row r="3109" spans="22:23">
      <c r="V3109" s="23">
        <v>42618</v>
      </c>
      <c r="W3109" s="22">
        <v>2060.08</v>
      </c>
    </row>
    <row r="3110" spans="22:23">
      <c r="V3110" s="23">
        <v>42619</v>
      </c>
      <c r="W3110" s="22">
        <v>2066.5300000000002</v>
      </c>
    </row>
    <row r="3111" spans="22:23">
      <c r="V3111" s="23">
        <v>42620</v>
      </c>
      <c r="W3111" s="22">
        <v>2061.88</v>
      </c>
    </row>
    <row r="3112" spans="22:23">
      <c r="V3112" s="23">
        <v>42621</v>
      </c>
      <c r="W3112" s="22">
        <v>2063.73</v>
      </c>
    </row>
    <row r="3113" spans="22:23">
      <c r="V3113" s="23">
        <v>42622</v>
      </c>
      <c r="W3113" s="22">
        <v>2037.87</v>
      </c>
    </row>
    <row r="3114" spans="22:23">
      <c r="V3114" s="23">
        <v>42625</v>
      </c>
      <c r="W3114" s="22">
        <v>1991.48</v>
      </c>
    </row>
    <row r="3115" spans="22:23">
      <c r="V3115" s="23">
        <v>42626</v>
      </c>
      <c r="W3115" s="22">
        <v>1999.36</v>
      </c>
    </row>
    <row r="3116" spans="22:23">
      <c r="V3116" s="23">
        <v>42632</v>
      </c>
      <c r="W3116" s="22">
        <v>2015.78</v>
      </c>
    </row>
    <row r="3117" spans="22:23">
      <c r="V3117" s="23">
        <v>42633</v>
      </c>
      <c r="W3117" s="22">
        <v>2025.71</v>
      </c>
    </row>
    <row r="3118" spans="22:23">
      <c r="V3118" s="23">
        <v>42634</v>
      </c>
      <c r="W3118" s="22">
        <v>2035.99</v>
      </c>
    </row>
    <row r="3119" spans="22:23">
      <c r="V3119" s="23">
        <v>42635</v>
      </c>
      <c r="W3119" s="22">
        <v>2049.6999999999998</v>
      </c>
    </row>
    <row r="3120" spans="22:23">
      <c r="V3120" s="23">
        <v>42636</v>
      </c>
      <c r="W3120" s="22">
        <v>2054.0700000000002</v>
      </c>
    </row>
    <row r="3121" spans="22:23">
      <c r="V3121" s="23">
        <v>42639</v>
      </c>
      <c r="W3121" s="22">
        <v>2047.11</v>
      </c>
    </row>
    <row r="3122" spans="22:23">
      <c r="V3122" s="23">
        <v>42640</v>
      </c>
      <c r="W3122" s="22">
        <v>2062.8200000000002</v>
      </c>
    </row>
    <row r="3123" spans="22:23">
      <c r="V3123" s="23">
        <v>42641</v>
      </c>
      <c r="W3123" s="22">
        <v>2053.06</v>
      </c>
    </row>
    <row r="3124" spans="22:23">
      <c r="V3124" s="23">
        <v>42642</v>
      </c>
      <c r="W3124" s="22">
        <v>2068.7199999999998</v>
      </c>
    </row>
    <row r="3125" spans="22:23">
      <c r="V3125" s="23">
        <v>42643</v>
      </c>
      <c r="W3125" s="22">
        <v>2043.63</v>
      </c>
    </row>
    <row r="3126" spans="22:23">
      <c r="V3126" s="23">
        <v>42647</v>
      </c>
      <c r="W3126" s="22">
        <v>2054.86</v>
      </c>
    </row>
    <row r="3127" spans="22:23">
      <c r="V3127" s="23">
        <v>42648</v>
      </c>
      <c r="W3127" s="22">
        <v>2053</v>
      </c>
    </row>
    <row r="3128" spans="22:23">
      <c r="V3128" s="23">
        <v>42649</v>
      </c>
      <c r="W3128" s="22">
        <v>2065.3000000000002</v>
      </c>
    </row>
    <row r="3129" spans="22:23">
      <c r="V3129" s="23">
        <v>42650</v>
      </c>
      <c r="W3129" s="22">
        <v>2053.8000000000002</v>
      </c>
    </row>
    <row r="3130" spans="22:23">
      <c r="V3130" s="23">
        <v>42653</v>
      </c>
      <c r="W3130" s="22">
        <v>2056.8200000000002</v>
      </c>
    </row>
    <row r="3131" spans="22:23">
      <c r="V3131" s="23">
        <v>42654</v>
      </c>
      <c r="W3131" s="22">
        <v>2031.93</v>
      </c>
    </row>
    <row r="3132" spans="22:23">
      <c r="V3132" s="23">
        <v>42655</v>
      </c>
      <c r="W3132" s="22">
        <v>2033.73</v>
      </c>
    </row>
    <row r="3133" spans="22:23">
      <c r="V3133" s="23">
        <v>42656</v>
      </c>
      <c r="W3133" s="22">
        <v>2015.44</v>
      </c>
    </row>
    <row r="3134" spans="22:23">
      <c r="V3134" s="23">
        <v>42657</v>
      </c>
      <c r="W3134" s="22">
        <v>2022.66</v>
      </c>
    </row>
    <row r="3135" spans="22:23">
      <c r="V3135" s="23">
        <v>42660</v>
      </c>
      <c r="W3135" s="22">
        <v>2027.61</v>
      </c>
    </row>
    <row r="3136" spans="22:23">
      <c r="V3136" s="23">
        <v>42661</v>
      </c>
      <c r="W3136" s="22">
        <v>2040.43</v>
      </c>
    </row>
    <row r="3137" spans="22:23">
      <c r="V3137" s="23">
        <v>42662</v>
      </c>
      <c r="W3137" s="22">
        <v>2040.94</v>
      </c>
    </row>
    <row r="3138" spans="22:23">
      <c r="V3138" s="23">
        <v>42663</v>
      </c>
      <c r="W3138" s="22">
        <v>2040.6</v>
      </c>
    </row>
    <row r="3139" spans="22:23">
      <c r="V3139" s="23">
        <v>42664</v>
      </c>
      <c r="W3139" s="22">
        <v>2033</v>
      </c>
    </row>
    <row r="3140" spans="22:23">
      <c r="V3140" s="23">
        <v>42667</v>
      </c>
      <c r="W3140" s="22">
        <v>2047.74</v>
      </c>
    </row>
    <row r="3141" spans="22:23">
      <c r="V3141" s="23">
        <v>42668</v>
      </c>
      <c r="W3141" s="22">
        <v>2037.17</v>
      </c>
    </row>
    <row r="3142" spans="22:23">
      <c r="V3142" s="23">
        <v>42669</v>
      </c>
      <c r="W3142" s="22">
        <v>2013.89</v>
      </c>
    </row>
    <row r="3143" spans="22:23">
      <c r="V3143" s="23">
        <v>42670</v>
      </c>
      <c r="W3143" s="22">
        <v>2024.12</v>
      </c>
    </row>
    <row r="3144" spans="22:23">
      <c r="V3144" s="23">
        <v>42671</v>
      </c>
      <c r="W3144" s="22">
        <v>2019.42</v>
      </c>
    </row>
    <row r="3145" spans="22:23">
      <c r="V3145" s="23">
        <v>42674</v>
      </c>
      <c r="W3145" s="22">
        <v>2008.19</v>
      </c>
    </row>
    <row r="3146" spans="22:23">
      <c r="V3146" s="23">
        <v>42675</v>
      </c>
      <c r="W3146" s="22">
        <v>2007.39</v>
      </c>
    </row>
    <row r="3147" spans="22:23">
      <c r="V3147" s="23">
        <v>42676</v>
      </c>
      <c r="W3147" s="22">
        <v>1978.94</v>
      </c>
    </row>
    <row r="3148" spans="22:23">
      <c r="V3148" s="23">
        <v>42677</v>
      </c>
      <c r="W3148" s="22">
        <v>1983.8</v>
      </c>
    </row>
    <row r="3149" spans="22:23">
      <c r="V3149" s="23">
        <v>42678</v>
      </c>
      <c r="W3149" s="22">
        <v>1982.02</v>
      </c>
    </row>
    <row r="3150" spans="22:23">
      <c r="V3150" s="23">
        <v>42681</v>
      </c>
      <c r="W3150" s="22">
        <v>1997.58</v>
      </c>
    </row>
    <row r="3151" spans="22:23">
      <c r="V3151" s="23">
        <v>42682</v>
      </c>
      <c r="W3151" s="22">
        <v>2003.38</v>
      </c>
    </row>
    <row r="3152" spans="22:23">
      <c r="V3152" s="23">
        <v>42683</v>
      </c>
      <c r="W3152" s="22">
        <v>1958.38</v>
      </c>
    </row>
    <row r="3153" spans="22:23">
      <c r="V3153" s="23">
        <v>42684</v>
      </c>
      <c r="W3153" s="22">
        <v>2002.6</v>
      </c>
    </row>
    <row r="3154" spans="22:23">
      <c r="V3154" s="23">
        <v>42685</v>
      </c>
      <c r="W3154" s="22">
        <v>1984.43</v>
      </c>
    </row>
    <row r="3155" spans="22:23">
      <c r="V3155" s="23">
        <v>42688</v>
      </c>
      <c r="W3155" s="22">
        <v>1974.4</v>
      </c>
    </row>
    <row r="3156" spans="22:23">
      <c r="V3156" s="23">
        <v>42689</v>
      </c>
      <c r="W3156" s="22">
        <v>1967.53</v>
      </c>
    </row>
    <row r="3157" spans="22:23">
      <c r="V3157" s="23">
        <v>42690</v>
      </c>
      <c r="W3157" s="22">
        <v>1979.65</v>
      </c>
    </row>
    <row r="3158" spans="22:23">
      <c r="V3158" s="23">
        <v>42691</v>
      </c>
      <c r="W3158" s="22">
        <v>1980.55</v>
      </c>
    </row>
    <row r="3159" spans="22:23">
      <c r="V3159" s="23">
        <v>42692</v>
      </c>
      <c r="W3159" s="22">
        <v>1974.58</v>
      </c>
    </row>
    <row r="3160" spans="22:23">
      <c r="V3160" s="23">
        <v>42695</v>
      </c>
      <c r="W3160" s="22">
        <v>1966.05</v>
      </c>
    </row>
    <row r="3161" spans="22:23">
      <c r="V3161" s="23">
        <v>42696</v>
      </c>
      <c r="W3161" s="22">
        <v>1983.47</v>
      </c>
    </row>
    <row r="3162" spans="22:23">
      <c r="V3162" s="23">
        <v>42697</v>
      </c>
      <c r="W3162" s="22">
        <v>1987.95</v>
      </c>
    </row>
    <row r="3163" spans="22:23">
      <c r="V3163" s="23">
        <v>42698</v>
      </c>
      <c r="W3163" s="22">
        <v>1971.26</v>
      </c>
    </row>
    <row r="3164" spans="22:23">
      <c r="V3164" s="23">
        <v>42699</v>
      </c>
      <c r="W3164" s="22">
        <v>1974.46</v>
      </c>
    </row>
    <row r="3165" spans="22:23">
      <c r="V3165" s="23">
        <v>42702</v>
      </c>
      <c r="W3165" s="22">
        <v>1978.13</v>
      </c>
    </row>
    <row r="3166" spans="22:23">
      <c r="V3166" s="23">
        <v>42703</v>
      </c>
      <c r="W3166" s="22">
        <v>1978.39</v>
      </c>
    </row>
    <row r="3167" spans="22:23">
      <c r="V3167" s="23">
        <v>42704</v>
      </c>
      <c r="W3167" s="22">
        <v>1983.48</v>
      </c>
    </row>
    <row r="3168" spans="22:23">
      <c r="V3168" s="23">
        <v>42705</v>
      </c>
      <c r="W3168" s="22">
        <v>1983.75</v>
      </c>
    </row>
    <row r="3169" spans="22:23">
      <c r="V3169" s="23">
        <v>42706</v>
      </c>
      <c r="W3169" s="22">
        <v>1970.61</v>
      </c>
    </row>
    <row r="3170" spans="22:23">
      <c r="V3170" s="23">
        <v>42709</v>
      </c>
      <c r="W3170" s="22">
        <v>1963.36</v>
      </c>
    </row>
    <row r="3171" spans="22:23">
      <c r="V3171" s="23">
        <v>42710</v>
      </c>
      <c r="W3171" s="22">
        <v>1989.86</v>
      </c>
    </row>
    <row r="3172" spans="22:23">
      <c r="V3172" s="23">
        <v>42711</v>
      </c>
      <c r="W3172" s="22">
        <v>1991.89</v>
      </c>
    </row>
    <row r="3173" spans="22:23">
      <c r="V3173" s="23">
        <v>42712</v>
      </c>
      <c r="W3173" s="22">
        <v>2031.07</v>
      </c>
    </row>
    <row r="3174" spans="22:23">
      <c r="V3174" s="23">
        <v>42713</v>
      </c>
      <c r="W3174" s="22">
        <v>2024.69</v>
      </c>
    </row>
    <row r="3175" spans="22:23">
      <c r="V3175" s="23">
        <v>42716</v>
      </c>
      <c r="W3175" s="22">
        <v>2027.24</v>
      </c>
    </row>
    <row r="3176" spans="22:23">
      <c r="V3176" s="23">
        <v>42717</v>
      </c>
      <c r="W3176" s="22">
        <v>2035.98</v>
      </c>
    </row>
    <row r="3177" spans="22:23">
      <c r="V3177" s="23">
        <v>42718</v>
      </c>
      <c r="W3177" s="22">
        <v>2036.87</v>
      </c>
    </row>
    <row r="3178" spans="22:23">
      <c r="V3178" s="23">
        <v>42719</v>
      </c>
      <c r="W3178" s="22">
        <v>2036.65</v>
      </c>
    </row>
    <row r="3179" spans="22:23">
      <c r="V3179" s="23">
        <v>42720</v>
      </c>
      <c r="W3179" s="22">
        <v>2042.24</v>
      </c>
    </row>
    <row r="3180" spans="22:23">
      <c r="V3180" s="23">
        <v>42723</v>
      </c>
      <c r="W3180" s="22">
        <v>2038.39</v>
      </c>
    </row>
    <row r="3181" spans="22:23">
      <c r="V3181" s="23">
        <v>42724</v>
      </c>
      <c r="W3181" s="22">
        <v>2041.94</v>
      </c>
    </row>
    <row r="3182" spans="22:23">
      <c r="V3182" s="23">
        <v>42725</v>
      </c>
      <c r="W3182" s="22">
        <v>2037.96</v>
      </c>
    </row>
    <row r="3183" spans="22:23">
      <c r="V3183" s="23">
        <v>42726</v>
      </c>
      <c r="W3183" s="22">
        <v>2035.73</v>
      </c>
    </row>
    <row r="3184" spans="22:23">
      <c r="V3184" s="23">
        <v>42727</v>
      </c>
      <c r="W3184" s="22">
        <v>2035.9</v>
      </c>
    </row>
    <row r="3185" spans="22:23">
      <c r="V3185" s="23">
        <v>42730</v>
      </c>
      <c r="W3185" s="22">
        <v>2037.75</v>
      </c>
    </row>
    <row r="3186" spans="22:23">
      <c r="V3186" s="23">
        <v>42731</v>
      </c>
      <c r="W3186" s="22">
        <v>2042.17</v>
      </c>
    </row>
    <row r="3187" spans="22:23">
      <c r="V3187" s="23">
        <v>42732</v>
      </c>
      <c r="W3187" s="22">
        <v>2024.49</v>
      </c>
    </row>
    <row r="3188" spans="22:23">
      <c r="V3188" s="23">
        <v>42733</v>
      </c>
      <c r="W3188" s="22">
        <v>2026.46</v>
      </c>
    </row>
    <row r="3189" spans="22:23">
      <c r="V3189" s="23">
        <v>42737</v>
      </c>
      <c r="W3189" s="22">
        <v>2026.16</v>
      </c>
    </row>
    <row r="3190" spans="22:23">
      <c r="V3190" s="23">
        <v>42738</v>
      </c>
      <c r="W3190" s="22">
        <v>2043.97</v>
      </c>
    </row>
    <row r="3191" spans="22:23">
      <c r="V3191" s="23">
        <v>42739</v>
      </c>
      <c r="W3191" s="22">
        <v>2045.64</v>
      </c>
    </row>
    <row r="3192" spans="22:23">
      <c r="V3192" s="23">
        <v>42740</v>
      </c>
      <c r="W3192" s="22">
        <v>2041.95</v>
      </c>
    </row>
    <row r="3193" spans="22:23">
      <c r="V3193" s="23">
        <v>42741</v>
      </c>
      <c r="W3193" s="22">
        <v>2049.12</v>
      </c>
    </row>
    <row r="3194" spans="22:23">
      <c r="V3194" s="23">
        <v>42744</v>
      </c>
      <c r="W3194" s="22">
        <v>2048.7800000000002</v>
      </c>
    </row>
    <row r="3195" spans="22:23">
      <c r="V3195" s="23">
        <v>42745</v>
      </c>
      <c r="W3195" s="22">
        <v>2045.12</v>
      </c>
    </row>
    <row r="3196" spans="22:23">
      <c r="V3196" s="23">
        <v>42746</v>
      </c>
      <c r="W3196" s="22">
        <v>2075.17</v>
      </c>
    </row>
    <row r="3197" spans="22:23">
      <c r="V3197" s="23">
        <v>42747</v>
      </c>
      <c r="W3197" s="22">
        <v>2087.14</v>
      </c>
    </row>
    <row r="3198" spans="22:23">
      <c r="V3198" s="23">
        <v>42748</v>
      </c>
      <c r="W3198" s="22">
        <v>2076.79</v>
      </c>
    </row>
    <row r="3199" spans="22:23">
      <c r="V3199" s="23">
        <v>42751</v>
      </c>
      <c r="W3199" s="22">
        <v>2064.17</v>
      </c>
    </row>
    <row r="3200" spans="22:23">
      <c r="V3200" s="23">
        <v>42752</v>
      </c>
      <c r="W3200" s="22">
        <v>2071.87</v>
      </c>
    </row>
    <row r="3201" spans="22:23">
      <c r="V3201" s="23">
        <v>42753</v>
      </c>
      <c r="W3201" s="22">
        <v>2070.54</v>
      </c>
    </row>
    <row r="3202" spans="22:23">
      <c r="V3202" s="23">
        <v>42754</v>
      </c>
      <c r="W3202" s="22">
        <v>2072.79</v>
      </c>
    </row>
    <row r="3203" spans="22:23">
      <c r="V3203" s="23">
        <v>42755</v>
      </c>
      <c r="W3203" s="22">
        <v>2065.61</v>
      </c>
    </row>
    <row r="3204" spans="22:23">
      <c r="V3204" s="23">
        <v>42758</v>
      </c>
      <c r="W3204" s="22">
        <v>2065.9899999999998</v>
      </c>
    </row>
    <row r="3205" spans="22:23">
      <c r="V3205" s="23">
        <v>42759</v>
      </c>
      <c r="W3205" s="22">
        <v>2065.7600000000002</v>
      </c>
    </row>
    <row r="3206" spans="22:23">
      <c r="V3206" s="23">
        <v>42760</v>
      </c>
      <c r="W3206" s="22">
        <v>2066.94</v>
      </c>
    </row>
    <row r="3207" spans="22:23">
      <c r="V3207" s="23">
        <v>42761</v>
      </c>
      <c r="W3207" s="22">
        <v>2083.59</v>
      </c>
    </row>
    <row r="3208" spans="22:23">
      <c r="V3208" s="23">
        <v>42766</v>
      </c>
      <c r="W3208" s="22">
        <v>2067.5700000000002</v>
      </c>
    </row>
    <row r="3209" spans="22:23">
      <c r="V3209" s="23">
        <v>42767</v>
      </c>
      <c r="W3209" s="22">
        <v>2080.48</v>
      </c>
    </row>
    <row r="3210" spans="22:23">
      <c r="V3210" s="23">
        <v>42768</v>
      </c>
      <c r="W3210" s="22">
        <v>2071.0100000000002</v>
      </c>
    </row>
    <row r="3211" spans="22:23">
      <c r="V3211" s="23">
        <v>42769</v>
      </c>
      <c r="W3211" s="22">
        <v>2073.16</v>
      </c>
    </row>
    <row r="3212" spans="22:23">
      <c r="V3212" s="23">
        <v>42772</v>
      </c>
      <c r="W3212" s="22">
        <v>2077.66</v>
      </c>
    </row>
    <row r="3213" spans="22:23">
      <c r="V3213" s="23">
        <v>42773</v>
      </c>
      <c r="W3213" s="22">
        <v>2075.21</v>
      </c>
    </row>
    <row r="3214" spans="22:23">
      <c r="V3214" s="23">
        <v>42774</v>
      </c>
      <c r="W3214" s="22">
        <v>2065.08</v>
      </c>
    </row>
    <row r="3215" spans="22:23">
      <c r="V3215" s="23">
        <v>42775</v>
      </c>
      <c r="W3215" s="22">
        <v>2065.88</v>
      </c>
    </row>
    <row r="3216" spans="22:23">
      <c r="V3216" s="23">
        <v>42776</v>
      </c>
      <c r="W3216" s="22">
        <v>2075.08</v>
      </c>
    </row>
    <row r="3217" spans="22:23">
      <c r="V3217" s="23">
        <v>42779</v>
      </c>
      <c r="W3217" s="22">
        <v>2078.65</v>
      </c>
    </row>
    <row r="3218" spans="22:23">
      <c r="V3218" s="23">
        <v>42780</v>
      </c>
      <c r="W3218" s="22">
        <v>2074.5700000000002</v>
      </c>
    </row>
    <row r="3219" spans="22:23">
      <c r="V3219" s="23">
        <v>42781</v>
      </c>
      <c r="W3219" s="22">
        <v>2083.86</v>
      </c>
    </row>
    <row r="3220" spans="22:23">
      <c r="V3220" s="23">
        <v>42782</v>
      </c>
      <c r="W3220" s="22">
        <v>2081.84</v>
      </c>
    </row>
    <row r="3221" spans="22:23">
      <c r="V3221" s="23">
        <v>42783</v>
      </c>
      <c r="W3221" s="22">
        <v>2080.58</v>
      </c>
    </row>
    <row r="3222" spans="22:23">
      <c r="V3222" s="23">
        <v>42786</v>
      </c>
      <c r="W3222" s="22">
        <v>2084.39</v>
      </c>
    </row>
    <row r="3223" spans="22:23">
      <c r="V3223" s="23">
        <v>42787</v>
      </c>
      <c r="W3223" s="22">
        <v>2102.9299999999998</v>
      </c>
    </row>
    <row r="3224" spans="22:23">
      <c r="V3224" s="23">
        <v>42788</v>
      </c>
      <c r="W3224" s="22">
        <v>2106.61</v>
      </c>
    </row>
    <row r="3225" spans="22:23">
      <c r="V3225" s="23">
        <v>42789</v>
      </c>
      <c r="W3225" s="22">
        <v>2107.63</v>
      </c>
    </row>
    <row r="3226" spans="22:23">
      <c r="V3226" s="23">
        <v>42790</v>
      </c>
      <c r="W3226" s="22">
        <v>2094.12</v>
      </c>
    </row>
    <row r="3227" spans="22:23">
      <c r="V3227" s="23">
        <v>42793</v>
      </c>
      <c r="W3227" s="22">
        <v>2085.52</v>
      </c>
    </row>
    <row r="3228" spans="22:23">
      <c r="V3228" s="23">
        <v>42794</v>
      </c>
      <c r="W3228" s="22">
        <v>2091.64</v>
      </c>
    </row>
    <row r="3229" spans="22:23">
      <c r="V3229" s="23">
        <v>42796</v>
      </c>
      <c r="W3229" s="22">
        <v>2102.65</v>
      </c>
    </row>
    <row r="3230" spans="22:23">
      <c r="V3230" s="23">
        <v>42797</v>
      </c>
      <c r="W3230" s="22">
        <v>2078.75</v>
      </c>
    </row>
    <row r="3231" spans="22:23">
      <c r="V3231" s="23">
        <v>42800</v>
      </c>
      <c r="W3231" s="22">
        <v>2081.36</v>
      </c>
    </row>
    <row r="3232" spans="22:23">
      <c r="V3232" s="23">
        <v>42801</v>
      </c>
      <c r="W3232" s="22">
        <v>2094.0500000000002</v>
      </c>
    </row>
    <row r="3233" spans="22:23">
      <c r="V3233" s="23">
        <v>42802</v>
      </c>
      <c r="W3233" s="22">
        <v>2095.41</v>
      </c>
    </row>
    <row r="3234" spans="22:23">
      <c r="V3234" s="23">
        <v>42803</v>
      </c>
      <c r="W3234" s="22">
        <v>2091.06</v>
      </c>
    </row>
    <row r="3235" spans="22:23">
      <c r="V3235" s="23">
        <v>42804</v>
      </c>
      <c r="W3235" s="22">
        <v>2097.35</v>
      </c>
    </row>
    <row r="3236" spans="22:23">
      <c r="V3236" s="23">
        <v>42807</v>
      </c>
      <c r="W3236" s="22">
        <v>2117.59</v>
      </c>
    </row>
    <row r="3237" spans="22:23">
      <c r="V3237" s="23">
        <v>42808</v>
      </c>
      <c r="W3237" s="22">
        <v>2133.7800000000002</v>
      </c>
    </row>
    <row r="3238" spans="22:23">
      <c r="V3238" s="23">
        <v>42809</v>
      </c>
      <c r="W3238" s="22">
        <v>2133</v>
      </c>
    </row>
    <row r="3239" spans="22:23">
      <c r="V3239" s="23">
        <v>42810</v>
      </c>
      <c r="W3239" s="22">
        <v>2150.08</v>
      </c>
    </row>
    <row r="3240" spans="22:23">
      <c r="V3240" s="23">
        <v>42811</v>
      </c>
      <c r="W3240" s="22">
        <v>2164.58</v>
      </c>
    </row>
    <row r="3241" spans="22:23">
      <c r="V3241" s="23">
        <v>42814</v>
      </c>
      <c r="W3241" s="22">
        <v>2157.0100000000002</v>
      </c>
    </row>
    <row r="3242" spans="22:23">
      <c r="V3242" s="23">
        <v>42815</v>
      </c>
      <c r="W3242" s="22">
        <v>2178.38</v>
      </c>
    </row>
    <row r="3243" spans="22:23">
      <c r="V3243" s="23">
        <v>42816</v>
      </c>
      <c r="W3243" s="22">
        <v>2168.3000000000002</v>
      </c>
    </row>
    <row r="3244" spans="22:23">
      <c r="V3244" s="23">
        <v>42817</v>
      </c>
      <c r="W3244" s="22">
        <v>2172.7199999999998</v>
      </c>
    </row>
    <row r="3245" spans="22:23">
      <c r="V3245" s="23">
        <v>42818</v>
      </c>
      <c r="W3245" s="22">
        <v>2168.9499999999998</v>
      </c>
    </row>
    <row r="3246" spans="22:23">
      <c r="V3246" s="23">
        <v>42821</v>
      </c>
      <c r="W3246" s="22">
        <v>2155.66</v>
      </c>
    </row>
    <row r="3247" spans="22:23">
      <c r="V3247" s="23">
        <v>42822</v>
      </c>
      <c r="W3247" s="22">
        <v>2163.31</v>
      </c>
    </row>
    <row r="3248" spans="22:23">
      <c r="V3248" s="23">
        <v>42823</v>
      </c>
      <c r="W3248" s="22">
        <v>2166.98</v>
      </c>
    </row>
    <row r="3249" spans="22:23">
      <c r="V3249" s="23">
        <v>42824</v>
      </c>
      <c r="W3249" s="22">
        <v>2164.64</v>
      </c>
    </row>
    <row r="3250" spans="22:23">
      <c r="V3250" s="23">
        <v>42825</v>
      </c>
      <c r="W3250" s="22">
        <v>2160.23</v>
      </c>
    </row>
    <row r="3251" spans="22:23">
      <c r="V3251" s="23">
        <v>42828</v>
      </c>
      <c r="W3251" s="22">
        <v>2167.5100000000002</v>
      </c>
    </row>
    <row r="3252" spans="22:23">
      <c r="V3252" s="23">
        <v>42829</v>
      </c>
      <c r="W3252" s="22">
        <v>2161.1</v>
      </c>
    </row>
    <row r="3253" spans="22:23">
      <c r="V3253" s="23">
        <v>42830</v>
      </c>
      <c r="W3253" s="22">
        <v>2160.85</v>
      </c>
    </row>
    <row r="3254" spans="22:23">
      <c r="V3254" s="23">
        <v>42831</v>
      </c>
      <c r="W3254" s="22">
        <v>2152.75</v>
      </c>
    </row>
    <row r="3255" spans="22:23">
      <c r="V3255" s="23">
        <v>42832</v>
      </c>
      <c r="W3255" s="22">
        <v>2151.73</v>
      </c>
    </row>
    <row r="3256" spans="22:23">
      <c r="V3256" s="23">
        <v>42835</v>
      </c>
      <c r="W3256" s="22">
        <v>2133.3200000000002</v>
      </c>
    </row>
    <row r="3257" spans="22:23">
      <c r="V3257" s="23">
        <v>42836</v>
      </c>
      <c r="W3257" s="22">
        <v>2123.85</v>
      </c>
    </row>
    <row r="3258" spans="22:23">
      <c r="V3258" s="23">
        <v>42837</v>
      </c>
      <c r="W3258" s="22">
        <v>2128.91</v>
      </c>
    </row>
    <row r="3259" spans="22:23">
      <c r="V3259" s="23">
        <v>42838</v>
      </c>
      <c r="W3259" s="22">
        <v>2148.61</v>
      </c>
    </row>
    <row r="3260" spans="22:23">
      <c r="V3260" s="23">
        <v>42839</v>
      </c>
      <c r="W3260" s="22">
        <v>2134.88</v>
      </c>
    </row>
    <row r="3261" spans="22:23">
      <c r="V3261" s="23">
        <v>42842</v>
      </c>
      <c r="W3261" s="22">
        <v>2145.7600000000002</v>
      </c>
    </row>
    <row r="3262" spans="22:23">
      <c r="V3262" s="23">
        <v>42843</v>
      </c>
      <c r="W3262" s="22">
        <v>2148.46</v>
      </c>
    </row>
    <row r="3263" spans="22:23">
      <c r="V3263" s="23">
        <v>42844</v>
      </c>
      <c r="W3263" s="22">
        <v>2138.4</v>
      </c>
    </row>
    <row r="3264" spans="22:23">
      <c r="V3264" s="23">
        <v>42845</v>
      </c>
      <c r="W3264" s="22">
        <v>2149.15</v>
      </c>
    </row>
    <row r="3265" spans="22:23">
      <c r="V3265" s="23">
        <v>42846</v>
      </c>
      <c r="W3265" s="22">
        <v>2165.04</v>
      </c>
    </row>
    <row r="3266" spans="22:23">
      <c r="V3266" s="23">
        <v>42849</v>
      </c>
      <c r="W3266" s="22">
        <v>2173.7399999999998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factor_ret</vt:lpstr>
      <vt:lpstr>equity_ret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2017-04-17T15:38:41Z</dcterms:created>
  <dcterms:modified xsi:type="dcterms:W3CDTF">2017-05-10T14:52:33Z</dcterms:modified>
</cp:coreProperties>
</file>