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2310" yWindow="720" windowWidth="15255" windowHeight="10350" firstSheet="6" activeTab="16"/>
  </bookViews>
  <sheets>
    <sheet name="Equity Universe" sheetId="5" state="hidden" r:id="rId1"/>
    <sheet name="factor" sheetId="1" state="hidden" r:id="rId2"/>
    <sheet name="oil" sheetId="37" r:id="rId3"/>
    <sheet name="shipping" sheetId="2" r:id="rId4"/>
    <sheet name="utility" sheetId="3" r:id="rId5"/>
    <sheet name="toshiba" sheetId="16" r:id="rId6"/>
    <sheet name="hitachi" sheetId="22" r:id="rId7"/>
    <sheet name="steel" sheetId="4" r:id="rId8"/>
    <sheet name="coal" sheetId="6" r:id="rId9"/>
    <sheet name="display" sheetId="10" r:id="rId10"/>
    <sheet name="sony" sheetId="31" r:id="rId11"/>
    <sheet name="solar" sheetId="12" r:id="rId12"/>
    <sheet name="adr" sheetId="14" state="hidden" r:id="rId13"/>
    <sheet name="bond" sheetId="18" r:id="rId14"/>
    <sheet name="softbank" sheetId="29" r:id="rId15"/>
    <sheet name="aluminum" sheetId="20" r:id="rId16"/>
    <sheet name="auto" sheetId="33" r:id="rId17"/>
    <sheet name="spx" sheetId="36" r:id="rId18"/>
    <sheet name="current" sheetId="19" state="hidden" r:id="rId19"/>
    <sheet name="machinery" sheetId="39" r:id="rId20"/>
    <sheet name="insurance" sheetId="40" r:id="rId21"/>
    <sheet name="Sheet1" sheetId="38" r:id="rId22"/>
  </sheets>
  <definedNames>
    <definedName name="_xlnm.Print_Area" localSheetId="8">coal!$A$1:$G$34</definedName>
    <definedName name="_xlnm.Print_Area" localSheetId="2">oil!$A$1:$H$37</definedName>
    <definedName name="_xlnm.Print_Area" localSheetId="21">Sheet1!$B$242:$H$280</definedName>
    <definedName name="_xlnm.Print_Area" localSheetId="3">shipping!$A$5:$C$47</definedName>
    <definedName name="_xlnm.Print_Area" localSheetId="11">solar!$C$2:$I$27</definedName>
    <definedName name="_xlnm.Print_Area" localSheetId="17">spx!$B$1:$G$30</definedName>
    <definedName name="_xlnm.Print_Area" localSheetId="7">steel!$A$5:$C$41</definedName>
    <definedName name="_xlnm.Print_Area" localSheetId="4">utility!$A$5:$C$29</definedName>
  </definedNames>
  <calcPr calcId="125725" calcMode="autoNoTable"/>
</workbook>
</file>

<file path=xl/calcChain.xml><?xml version="1.0" encoding="utf-8"?>
<calcChain xmlns="http://schemas.openxmlformats.org/spreadsheetml/2006/main">
  <c r="B172" i="38"/>
  <c r="Q5" i="18"/>
  <c r="G5"/>
  <c r="C23" i="12"/>
  <c r="C16" i="33"/>
  <c r="B159" i="38"/>
  <c r="C32" i="31"/>
  <c r="P41" i="2"/>
  <c r="C30" i="6"/>
  <c r="B74" i="38"/>
  <c r="C27" i="31"/>
  <c r="P45" i="2"/>
  <c r="F26" i="1"/>
  <c r="C24" i="6"/>
  <c r="R23" i="1"/>
  <c r="H35" i="33"/>
  <c r="C35" i="37"/>
  <c r="C11" i="4"/>
  <c r="B75" i="38"/>
  <c r="C15" i="18"/>
  <c r="B161" i="38"/>
  <c r="C20" i="40"/>
  <c r="B180" i="38"/>
  <c r="B224"/>
  <c r="C35" i="10"/>
  <c r="B93" i="38"/>
  <c r="C31" i="6"/>
  <c r="C50" i="18"/>
  <c r="H19" i="1"/>
  <c r="C20" i="4"/>
  <c r="B31" i="1"/>
  <c r="C17" i="3"/>
  <c r="C45" i="4"/>
  <c r="C14"/>
  <c r="V4" i="1"/>
  <c r="H21"/>
  <c r="M133" i="38"/>
  <c r="C7" i="6"/>
  <c r="C9" i="18"/>
  <c r="C26" i="31"/>
  <c r="C20" i="10"/>
  <c r="P29" i="1"/>
  <c r="M142" i="38"/>
  <c r="C23" i="4"/>
  <c r="C41" i="18"/>
  <c r="T26" i="1"/>
  <c r="B137" i="38"/>
  <c r="H12" i="1"/>
  <c r="B233" i="38"/>
  <c r="D12" i="1"/>
  <c r="M117" i="38"/>
  <c r="C6" i="33"/>
  <c r="V25" i="1"/>
  <c r="C7" i="2"/>
  <c r="V32" i="1"/>
  <c r="J23"/>
  <c r="J3"/>
  <c r="P31"/>
  <c r="C25" i="6"/>
  <c r="C8"/>
  <c r="C23" i="2"/>
  <c r="B228" i="38"/>
  <c r="C33" i="33"/>
  <c r="C48" i="18"/>
  <c r="T42" i="1"/>
  <c r="C13" i="39"/>
  <c r="J5" i="18"/>
  <c r="B18" i="38"/>
  <c r="M143"/>
  <c r="C20" i="18"/>
  <c r="C41" i="20"/>
  <c r="T44" i="1"/>
  <c r="D7"/>
  <c r="C26" i="16"/>
  <c r="C7" i="40"/>
  <c r="P44" i="2"/>
  <c r="P7" i="1"/>
  <c r="C20" i="31"/>
  <c r="C14" i="12"/>
  <c r="C21" i="31"/>
  <c r="C52" i="4"/>
  <c r="S6" i="5"/>
  <c r="M11" i="38"/>
  <c r="B63"/>
  <c r="B120"/>
  <c r="B265"/>
  <c r="C25" i="18"/>
  <c r="B244" i="38"/>
  <c r="M25"/>
  <c r="T19" i="1"/>
  <c r="B14"/>
  <c r="B150" i="38"/>
  <c r="C28" i="33"/>
  <c r="C54" i="2"/>
  <c r="B26" i="1"/>
  <c r="L32"/>
  <c r="D5"/>
  <c r="B20"/>
  <c r="C17" i="36"/>
  <c r="P22" i="1"/>
  <c r="B41"/>
  <c r="P6"/>
  <c r="C19" i="16"/>
  <c r="I54" i="20"/>
  <c r="R24" i="1"/>
  <c r="C44" i="18"/>
  <c r="C28" i="16"/>
  <c r="C31" i="36"/>
  <c r="C34" i="12"/>
  <c r="N27" i="1"/>
  <c r="D15"/>
  <c r="X19" i="38"/>
  <c r="V27" i="1"/>
  <c r="C31" i="18"/>
  <c r="C28" i="12"/>
  <c r="X14" i="38"/>
  <c r="C31" i="2"/>
  <c r="C30" i="10"/>
  <c r="C34" i="4"/>
  <c r="S8" i="5"/>
  <c r="R36" i="1"/>
  <c r="X9" i="38"/>
  <c r="R5" i="5"/>
  <c r="M8" i="38"/>
  <c r="C36" i="31"/>
  <c r="B56" i="38"/>
  <c r="B4"/>
  <c r="T43" i="1"/>
  <c r="C19" i="4"/>
  <c r="M146" i="38"/>
  <c r="P28" i="1"/>
  <c r="C13" i="10"/>
  <c r="X27" i="38"/>
  <c r="M5" i="18"/>
  <c r="N12" i="1"/>
  <c r="R11"/>
  <c r="C10" i="18"/>
  <c r="B20" i="38"/>
  <c r="C34" i="33"/>
  <c r="B95" i="38"/>
  <c r="C29" i="31"/>
  <c r="F36" i="20"/>
  <c r="C36" i="18"/>
  <c r="N8" i="1"/>
  <c r="E42" i="31"/>
  <c r="T5" i="1"/>
  <c r="J38" i="4"/>
  <c r="B32" i="38"/>
  <c r="B252"/>
  <c r="C33" i="10"/>
  <c r="B214" i="38"/>
  <c r="C34" i="18"/>
  <c r="M20" i="38"/>
  <c r="C13" i="33"/>
  <c r="B39" i="1"/>
  <c r="H26"/>
  <c r="L28"/>
  <c r="C26" i="10"/>
  <c r="C29" i="6"/>
  <c r="B10" i="1"/>
  <c r="P15"/>
  <c r="C10" i="4"/>
  <c r="D23" i="1"/>
  <c r="H4"/>
  <c r="B227" i="38"/>
  <c r="B196"/>
  <c r="F31" i="1"/>
  <c r="F11"/>
  <c r="C18" i="6"/>
  <c r="C37" i="37"/>
  <c r="B55" i="38"/>
  <c r="X12"/>
  <c r="C27" i="6"/>
  <c r="B256" i="38"/>
  <c r="N35" i="1"/>
  <c r="C36" i="36"/>
  <c r="C34" i="10"/>
  <c r="D25" i="1"/>
  <c r="C18" i="3"/>
  <c r="J22" i="1"/>
  <c r="R10" i="5"/>
  <c r="C13" i="37"/>
  <c r="C24" i="12"/>
  <c r="B3" i="38"/>
  <c r="C14" i="39"/>
  <c r="C13" i="36"/>
  <c r="M23" i="38"/>
  <c r="M141"/>
  <c r="F19" i="1"/>
  <c r="B70" i="38"/>
  <c r="M24"/>
  <c r="B106"/>
  <c r="C17" i="33"/>
  <c r="C36" i="37"/>
  <c r="C27" i="33"/>
  <c r="V43" i="1"/>
  <c r="B238" i="38"/>
  <c r="H31" i="33"/>
  <c r="T14" i="1"/>
  <c r="B221" i="38"/>
  <c r="C12" i="18"/>
  <c r="B213" i="38"/>
  <c r="H36" i="33"/>
  <c r="C10" i="37"/>
  <c r="B86" i="38"/>
  <c r="L29" i="1"/>
  <c r="C16" i="20"/>
  <c r="T3" i="1"/>
  <c r="C23" i="10"/>
  <c r="C14" i="3"/>
  <c r="B132" i="38"/>
  <c r="C11" i="40"/>
  <c r="F33" i="1"/>
  <c r="N20"/>
  <c r="C30" i="36"/>
  <c r="C50" i="4"/>
  <c r="C25" i="31"/>
  <c r="B254" i="38"/>
  <c r="C48" i="12"/>
  <c r="B125" i="38"/>
  <c r="C11" i="18"/>
  <c r="B188" i="38"/>
  <c r="B143"/>
  <c r="B92"/>
  <c r="C7" i="39"/>
  <c r="B124" i="38"/>
  <c r="C11" i="2"/>
  <c r="R20" i="1"/>
  <c r="J41" i="4"/>
  <c r="F43" i="20"/>
  <c r="M12" i="38"/>
  <c r="C29" i="20"/>
  <c r="J20" i="1"/>
  <c r="B136" i="38"/>
  <c r="N24" i="1"/>
  <c r="N22"/>
  <c r="B208" i="38"/>
  <c r="C18" i="36"/>
  <c r="X3" i="38"/>
  <c r="C34" i="6"/>
  <c r="V36" i="1"/>
  <c r="J32"/>
  <c r="C7" i="37"/>
  <c r="C27" i="36"/>
  <c r="M124" i="38"/>
  <c r="B175"/>
  <c r="R38" i="1"/>
  <c r="R22"/>
  <c r="I41" i="10"/>
  <c r="M26" i="38"/>
  <c r="T38" i="1"/>
  <c r="B274" i="38"/>
  <c r="T4" i="5"/>
  <c r="L25" i="1"/>
  <c r="C13" i="6"/>
  <c r="L17" i="1"/>
  <c r="C19" i="31"/>
  <c r="C16" i="10"/>
  <c r="C51" i="2"/>
  <c r="R3" i="5"/>
  <c r="C46" i="18"/>
  <c r="C47" i="2"/>
  <c r="X24" i="38"/>
  <c r="C11" i="31"/>
  <c r="R42" i="1"/>
  <c r="B29" i="38"/>
  <c r="V12" i="1"/>
  <c r="X11" i="38"/>
  <c r="C29" i="10"/>
  <c r="P24" i="1"/>
  <c r="B142" i="38"/>
  <c r="B42" i="1"/>
  <c r="V15"/>
  <c r="X23" i="38"/>
  <c r="B27"/>
  <c r="C22" i="12"/>
  <c r="B210" i="38"/>
  <c r="C22" i="39"/>
  <c r="J29" i="1"/>
  <c r="R17"/>
  <c r="J5"/>
  <c r="B102" i="38"/>
  <c r="C21" i="4"/>
  <c r="B119" i="38"/>
  <c r="C21" i="3"/>
  <c r="M22" i="38"/>
  <c r="C33" i="12"/>
  <c r="R4" i="5"/>
  <c r="C10" i="40"/>
  <c r="B7" i="1"/>
  <c r="C6" i="10"/>
  <c r="X18" i="38"/>
  <c r="H30" i="33"/>
  <c r="C37" i="12"/>
  <c r="L19" i="1"/>
  <c r="J13"/>
  <c r="C21" i="37"/>
  <c r="C30" i="16"/>
  <c r="B15" i="38"/>
  <c r="B23" i="1"/>
  <c r="F42" i="20"/>
  <c r="C29" i="37"/>
  <c r="T36" i="1"/>
  <c r="T23"/>
  <c r="V6"/>
  <c r="D26"/>
  <c r="C28" i="4"/>
  <c r="B249" i="38"/>
  <c r="B60"/>
  <c r="J18" i="1"/>
  <c r="N23"/>
  <c r="C40" i="10"/>
  <c r="C28" i="36"/>
  <c r="T20" i="1"/>
  <c r="C25" i="33"/>
  <c r="H5" i="1"/>
  <c r="B145" i="38"/>
  <c r="C20" i="6"/>
  <c r="C20" i="3"/>
  <c r="C14" i="2"/>
  <c r="H9" i="1"/>
  <c r="N33"/>
  <c r="L14"/>
  <c r="B64" i="38"/>
  <c r="C54" i="20"/>
  <c r="C26" i="18"/>
  <c r="M145" i="38"/>
  <c r="P19" i="1"/>
  <c r="C26" i="20"/>
  <c r="B94" i="38"/>
  <c r="D6" i="1"/>
  <c r="T29"/>
  <c r="B11" i="38"/>
  <c r="C24" i="22"/>
  <c r="C36" i="20"/>
  <c r="C22" i="33"/>
  <c r="B13" i="38"/>
  <c r="J30" i="1"/>
  <c r="V39"/>
  <c r="C35" i="20"/>
  <c r="C28" i="18"/>
  <c r="F28" i="1"/>
  <c r="C41" i="12"/>
  <c r="B103" i="38"/>
  <c r="T8" i="5"/>
  <c r="B91" i="38"/>
  <c r="C26" i="4"/>
  <c r="C53" i="20"/>
  <c r="B261" i="38"/>
  <c r="C15" i="12"/>
  <c r="C23" i="18"/>
  <c r="C11" i="37"/>
  <c r="B201" i="38"/>
  <c r="B27" i="1"/>
  <c r="C36" i="12"/>
  <c r="C20"/>
  <c r="B138" i="38"/>
  <c r="C10" i="39"/>
  <c r="X8" i="38"/>
  <c r="C25" i="22"/>
  <c r="R2" i="5"/>
  <c r="B220" i="38"/>
  <c r="D21" i="1"/>
  <c r="C24" i="2"/>
  <c r="J4" i="1"/>
  <c r="P43" i="2"/>
  <c r="R33" i="1"/>
  <c r="C28" i="39"/>
  <c r="C19"/>
  <c r="F38" i="20"/>
  <c r="B217" i="38"/>
  <c r="C27" i="4"/>
  <c r="J9" i="1"/>
  <c r="P42" i="2"/>
  <c r="C7" i="20"/>
  <c r="H29" i="33"/>
  <c r="C41" i="2"/>
  <c r="C8" i="18"/>
  <c r="C43"/>
  <c r="B177" i="38"/>
  <c r="C9" i="36"/>
  <c r="L2" i="1"/>
  <c r="R18"/>
  <c r="B179" i="38"/>
  <c r="C12" i="3"/>
  <c r="C43" i="20"/>
  <c r="L7" i="1"/>
  <c r="B117" i="38"/>
  <c r="B164"/>
  <c r="C40" i="18"/>
  <c r="C6" i="40"/>
  <c r="R40" i="1"/>
  <c r="C21" i="12"/>
  <c r="B17" i="38"/>
  <c r="C44" i="6"/>
  <c r="V34" i="1"/>
  <c r="B255" i="38"/>
  <c r="B30"/>
  <c r="B166"/>
  <c r="C9" i="37"/>
  <c r="B78" i="38"/>
  <c r="T6" i="5"/>
  <c r="C39" i="10"/>
  <c r="C21"/>
  <c r="C14" i="31"/>
  <c r="B178" i="38"/>
  <c r="B33" i="1"/>
  <c r="C16" i="36"/>
  <c r="F21" i="1"/>
  <c r="B121" i="38"/>
  <c r="C31" i="16"/>
  <c r="H6" i="1"/>
  <c r="J10"/>
  <c r="O5" i="18"/>
  <c r="C9" i="31"/>
  <c r="V22" i="1"/>
  <c r="C22" i="37"/>
  <c r="C23" i="3"/>
  <c r="V19" i="1"/>
  <c r="C32" i="10"/>
  <c r="L16" i="1"/>
  <c r="C27" i="18"/>
  <c r="N18" i="1"/>
  <c r="B126" i="38"/>
  <c r="C9" i="2"/>
  <c r="H16" i="1"/>
  <c r="B163" i="38"/>
  <c r="C32" i="18"/>
  <c r="C12" i="31"/>
  <c r="B253" i="38"/>
  <c r="C35" i="16"/>
  <c r="V9" i="1"/>
  <c r="C26" i="40"/>
  <c r="B40" i="38"/>
  <c r="C6" i="36"/>
  <c r="M150" i="38"/>
  <c r="B25" i="1"/>
  <c r="B54" i="38"/>
  <c r="P13" i="1"/>
  <c r="B205" i="38"/>
  <c r="F4" i="1"/>
  <c r="C9" i="40"/>
  <c r="M139" i="38"/>
  <c r="B206"/>
  <c r="C28" i="37"/>
  <c r="B212" i="38"/>
  <c r="C38" i="3"/>
  <c r="C47" i="10"/>
  <c r="J35" i="1"/>
  <c r="M18" i="38"/>
  <c r="B245"/>
  <c r="C8" i="10"/>
  <c r="V13" i="1"/>
  <c r="B257" i="38"/>
  <c r="C25" i="36"/>
  <c r="C12" i="33"/>
  <c r="M131" i="38"/>
  <c r="J36" i="1"/>
  <c r="M138" i="38"/>
  <c r="C32" i="2"/>
  <c r="D10" i="1"/>
  <c r="B182" i="38"/>
  <c r="R5" i="1"/>
  <c r="C37" i="20"/>
  <c r="L31" i="1"/>
  <c r="C27" i="37"/>
  <c r="C26" i="3"/>
  <c r="C7" i="10"/>
  <c r="C9"/>
  <c r="B276" i="38"/>
  <c r="L26" i="1"/>
  <c r="C15" i="2"/>
  <c r="C19" i="40"/>
  <c r="B198" i="38"/>
  <c r="B162"/>
  <c r="M5"/>
  <c r="C16" i="40"/>
  <c r="M125" i="38"/>
  <c r="T39" i="1"/>
  <c r="L23"/>
  <c r="C18" i="12"/>
  <c r="P10" i="1"/>
  <c r="D9"/>
  <c r="C33" i="2"/>
  <c r="B181" i="38"/>
  <c r="C8" i="40"/>
  <c r="B135" i="38"/>
  <c r="C39" i="4"/>
  <c r="C9" i="3"/>
  <c r="L22" i="1"/>
  <c r="F22"/>
  <c r="M13" i="38"/>
  <c r="B3" i="1"/>
  <c r="C33" i="37"/>
  <c r="F40" i="20"/>
  <c r="L3" i="1"/>
  <c r="M15" i="38"/>
  <c r="C18" i="31"/>
  <c r="F2" i="1"/>
  <c r="C30" i="4"/>
  <c r="C33" i="20"/>
  <c r="N28" i="1"/>
  <c r="C39" i="31"/>
  <c r="G55" i="20"/>
  <c r="C8" i="39"/>
  <c r="R32" i="1"/>
  <c r="P17"/>
  <c r="P5" i="18"/>
  <c r="H32" i="33"/>
  <c r="B139" i="38"/>
  <c r="C19" i="6"/>
  <c r="C31" i="10"/>
  <c r="H8" i="1"/>
  <c r="C25" i="16"/>
  <c r="C12" i="20"/>
  <c r="C20" i="39"/>
  <c r="C49" i="4"/>
  <c r="V31" i="1"/>
  <c r="N7"/>
  <c r="B23" i="38"/>
  <c r="R9" i="1"/>
  <c r="C30" i="2"/>
  <c r="E41" i="31"/>
  <c r="C23" i="40"/>
  <c r="F8" i="1"/>
  <c r="B270" i="38"/>
  <c r="P23" i="1"/>
  <c r="B207" i="38"/>
  <c r="C53" i="36"/>
  <c r="C12" i="10"/>
  <c r="B8" i="1"/>
  <c r="B98" i="38"/>
  <c r="C9" i="12"/>
  <c r="B271" i="38"/>
  <c r="C14" i="33"/>
  <c r="C36" i="2"/>
  <c r="C7" i="16"/>
  <c r="C6" i="18"/>
  <c r="C27" i="3"/>
  <c r="C47" i="4"/>
  <c r="H2" i="1"/>
  <c r="P34"/>
  <c r="B13"/>
  <c r="V3"/>
  <c r="B79" i="38"/>
  <c r="C11" i="3"/>
  <c r="B222" i="38"/>
  <c r="F32" i="1"/>
  <c r="M147" i="38"/>
  <c r="R7" i="5"/>
  <c r="C35" i="18"/>
  <c r="C10" i="12"/>
  <c r="S9" i="5"/>
  <c r="C21" i="33"/>
  <c r="J39" i="4"/>
  <c r="C26" i="12"/>
  <c r="F16" i="1"/>
  <c r="C15" i="20"/>
  <c r="E5" i="18"/>
  <c r="F35" i="20"/>
  <c r="C29" i="3"/>
  <c r="C15" i="4"/>
  <c r="B219" i="38"/>
  <c r="B262"/>
  <c r="R3" i="1"/>
  <c r="M129" i="38"/>
  <c r="L27" i="1"/>
  <c r="B100" i="38"/>
  <c r="F25" i="1"/>
  <c r="D17"/>
  <c r="P27"/>
  <c r="V7"/>
  <c r="H7"/>
  <c r="B109" i="38"/>
  <c r="B140"/>
  <c r="D24" i="1"/>
  <c r="C10" i="36"/>
  <c r="B199" i="38"/>
  <c r="C7" i="36"/>
  <c r="C51" i="20"/>
  <c r="J43" i="12"/>
  <c r="C22" i="2"/>
  <c r="I5" i="18"/>
  <c r="B28" i="38"/>
  <c r="B57"/>
  <c r="C17" i="4"/>
  <c r="T18" i="1"/>
  <c r="B264" i="38"/>
  <c r="H45" i="6"/>
  <c r="C7" i="3"/>
  <c r="F5" i="1"/>
  <c r="B39" i="38"/>
  <c r="B176"/>
  <c r="H31" i="36"/>
  <c r="C51" i="18"/>
  <c r="C41" i="6"/>
  <c r="C35" i="2"/>
  <c r="B82" i="38"/>
  <c r="N21" i="1"/>
  <c r="B280" i="38"/>
  <c r="B37" i="1"/>
  <c r="B66" i="38"/>
  <c r="C23" i="20"/>
  <c r="V28" i="1"/>
  <c r="L4"/>
  <c r="C20" i="20"/>
  <c r="C34"/>
  <c r="R16" i="1"/>
  <c r="C19" i="18"/>
  <c r="T9" i="5"/>
  <c r="B18" i="1"/>
  <c r="R21"/>
  <c r="B202" i="38"/>
  <c r="C40" i="6"/>
  <c r="C21" i="36"/>
  <c r="B25" i="38"/>
  <c r="D3" i="1"/>
  <c r="B158" i="38"/>
  <c r="B49"/>
  <c r="L24" i="1"/>
  <c r="D19"/>
  <c r="C14" i="37"/>
  <c r="C46" i="2"/>
  <c r="N3" i="1"/>
  <c r="C22" i="10"/>
  <c r="S2" i="5"/>
  <c r="C21" i="18"/>
  <c r="V42" i="1"/>
  <c r="C43" i="2"/>
  <c r="V10" i="1"/>
  <c r="L18"/>
  <c r="T31"/>
  <c r="N32"/>
  <c r="P9"/>
  <c r="F9"/>
  <c r="N5"/>
  <c r="C33" i="6"/>
  <c r="F5" i="18"/>
  <c r="C12" i="36"/>
  <c r="B12" i="38"/>
  <c r="C27" i="39"/>
  <c r="C8" i="3"/>
  <c r="R8" i="5"/>
  <c r="B110" i="38"/>
  <c r="T27" i="1"/>
  <c r="R2"/>
  <c r="M152" i="38"/>
  <c r="J38" i="12"/>
  <c r="C37" i="10"/>
  <c r="B230" i="38"/>
  <c r="P8" i="1"/>
  <c r="U53" i="18"/>
  <c r="F32" i="20"/>
  <c r="B234" i="38"/>
  <c r="C28" i="31"/>
  <c r="C45" i="16"/>
  <c r="L5" i="18"/>
  <c r="V2" i="1"/>
  <c r="H25" i="33"/>
  <c r="T12" i="1"/>
  <c r="C17" i="2"/>
  <c r="T17" i="1"/>
  <c r="C26" i="33"/>
  <c r="C20" i="2"/>
  <c r="B141" i="38"/>
  <c r="H27" i="33"/>
  <c r="C10" i="3"/>
  <c r="C27" i="12"/>
  <c r="C28" i="22"/>
  <c r="C7" i="4"/>
  <c r="M14" i="38"/>
  <c r="F37" i="20"/>
  <c r="C41" i="10"/>
  <c r="H15" i="1"/>
  <c r="C12" i="16"/>
  <c r="D4" i="1"/>
  <c r="F31" i="20"/>
  <c r="P21" i="1"/>
  <c r="C52" i="18"/>
  <c r="B258" i="38"/>
  <c r="C23" i="31"/>
  <c r="X21" i="38"/>
  <c r="N15" i="1"/>
  <c r="R37"/>
  <c r="C24" i="31"/>
  <c r="C40" i="12"/>
  <c r="B96" i="38"/>
  <c r="R6" i="5"/>
  <c r="C33" i="31"/>
  <c r="B107" i="38"/>
  <c r="B170"/>
  <c r="C16" i="37"/>
  <c r="T28" i="1"/>
  <c r="C47" i="12"/>
  <c r="C28" i="10"/>
  <c r="B269" i="38"/>
  <c r="T34" i="1"/>
  <c r="D22"/>
  <c r="B80" i="38"/>
  <c r="T47" i="1"/>
  <c r="I55" i="20"/>
  <c r="B129" i="38"/>
  <c r="M19"/>
  <c r="C22" i="36"/>
  <c r="B123" i="38"/>
  <c r="B53"/>
  <c r="C34" i="37"/>
  <c r="P25" i="1"/>
  <c r="F30"/>
  <c r="B248" i="38"/>
  <c r="C24" i="37"/>
  <c r="C38" i="10"/>
  <c r="B48" i="38"/>
  <c r="C38" i="31"/>
  <c r="X28" i="38"/>
  <c r="L33" i="1"/>
  <c r="F34" i="20"/>
  <c r="M136" i="38"/>
  <c r="C30" i="33"/>
  <c r="R13" i="1"/>
  <c r="T30"/>
  <c r="T41"/>
  <c r="C16" i="3"/>
  <c r="N10" i="1"/>
  <c r="B59" i="38"/>
  <c r="C15" i="31"/>
  <c r="C25" i="12"/>
  <c r="B156" i="38"/>
  <c r="N16" i="1"/>
  <c r="R12"/>
  <c r="M3" i="38"/>
  <c r="C23" i="36"/>
  <c r="C18" i="33"/>
  <c r="B24" i="1"/>
  <c r="N34"/>
  <c r="C18" i="40"/>
  <c r="B216" i="38"/>
  <c r="B31"/>
  <c r="C30" i="12"/>
  <c r="C30" i="31"/>
  <c r="C31" i="4"/>
  <c r="C16" i="39"/>
  <c r="C24" i="20"/>
  <c r="C22" i="6"/>
  <c r="C8" i="31"/>
  <c r="T5" i="18"/>
  <c r="C17" i="37"/>
  <c r="B65" i="38"/>
  <c r="F24" i="1"/>
  <c r="X7" i="38"/>
  <c r="M151"/>
  <c r="N11" i="1"/>
  <c r="C24" i="3"/>
  <c r="C29" i="2"/>
  <c r="C46" i="12"/>
  <c r="C20" i="33"/>
  <c r="B130" i="38"/>
  <c r="H38" i="33"/>
  <c r="C39" i="2"/>
  <c r="F17" i="1"/>
  <c r="B277" i="38"/>
  <c r="C38" i="12"/>
  <c r="C34" i="36"/>
  <c r="X25" i="38"/>
  <c r="C22" i="4"/>
  <c r="B32" i="1"/>
  <c r="C10" i="6"/>
  <c r="C53" i="18"/>
  <c r="B2" i="1"/>
  <c r="C28" i="20"/>
  <c r="T16" i="1"/>
  <c r="P46" i="2"/>
  <c r="N19" i="1"/>
  <c r="J34"/>
  <c r="C21" i="6"/>
  <c r="C13" i="3"/>
  <c r="H25" i="1"/>
  <c r="M7" i="38"/>
  <c r="B279"/>
  <c r="C35" i="4"/>
  <c r="B239" i="38"/>
  <c r="B237"/>
  <c r="B67"/>
  <c r="B89"/>
  <c r="B160"/>
  <c r="C53" i="2"/>
  <c r="B144" i="38"/>
  <c r="V24" i="1"/>
  <c r="J19"/>
  <c r="P35"/>
  <c r="C17" i="39"/>
  <c r="C60" i="18"/>
  <c r="M149" i="38"/>
  <c r="B76"/>
  <c r="C37" i="3"/>
  <c r="H22" i="1"/>
  <c r="D13"/>
  <c r="C22" i="40"/>
  <c r="R35" i="1"/>
  <c r="B77" i="38"/>
  <c r="B16" i="1"/>
  <c r="K5" i="18"/>
  <c r="M132" i="38"/>
  <c r="R34" i="1"/>
  <c r="H34" i="33"/>
  <c r="B43" i="38"/>
  <c r="B62"/>
  <c r="B266"/>
  <c r="T24" i="1"/>
  <c r="X5" i="38"/>
  <c r="B37"/>
  <c r="B4" i="1"/>
  <c r="C26" i="2"/>
  <c r="C24" i="39"/>
  <c r="B191" i="38"/>
  <c r="C8" i="16"/>
  <c r="T5" i="5"/>
  <c r="P5" i="1"/>
  <c r="B218" i="38"/>
  <c r="C6" i="3"/>
  <c r="C40" i="20"/>
  <c r="B260" i="38"/>
  <c r="C17" i="40"/>
  <c r="C15" i="36"/>
  <c r="B171" i="38"/>
  <c r="B278"/>
  <c r="F30" i="20"/>
  <c r="C26" i="6"/>
  <c r="C18" i="2"/>
  <c r="C18" i="37"/>
  <c r="C39" i="6"/>
  <c r="P12" i="1"/>
  <c r="C10" i="10"/>
  <c r="B185" i="38"/>
  <c r="B173"/>
  <c r="X22"/>
  <c r="P26" i="1"/>
  <c r="C7" i="31"/>
  <c r="S4" i="5"/>
  <c r="C43" i="12"/>
  <c r="B189" i="38"/>
  <c r="C18" i="16"/>
  <c r="B190" i="38"/>
  <c r="C25" i="10"/>
  <c r="T33" i="1"/>
  <c r="M135" i="38"/>
  <c r="M148"/>
  <c r="B247"/>
  <c r="B9"/>
  <c r="C15" i="6"/>
  <c r="F18" i="1"/>
  <c r="C33" i="4"/>
  <c r="C29"/>
  <c r="X16" i="38"/>
  <c r="C27" i="16"/>
  <c r="P16" i="1"/>
  <c r="F6"/>
  <c r="C6" i="2"/>
  <c r="R26" i="1"/>
  <c r="B251" i="38"/>
  <c r="B21"/>
  <c r="C8" i="2"/>
  <c r="C25" i="37"/>
  <c r="C32" i="33"/>
  <c r="M10" i="38"/>
  <c r="B105"/>
  <c r="B111"/>
  <c r="B101"/>
  <c r="H20" i="1"/>
  <c r="R30"/>
  <c r="C32" i="6"/>
  <c r="V20" i="1"/>
  <c r="T7" i="5"/>
  <c r="C21" i="40"/>
  <c r="R29" i="1"/>
  <c r="C55" i="20"/>
  <c r="B229" i="38"/>
  <c r="C25" i="20"/>
  <c r="C32" i="37"/>
  <c r="B36" i="1"/>
  <c r="T2"/>
  <c r="D5" i="18"/>
  <c r="C53" i="4"/>
  <c r="C37" i="18"/>
  <c r="C12" i="40"/>
  <c r="B33" i="38"/>
  <c r="C25" i="4"/>
  <c r="T40" i="1"/>
  <c r="B28"/>
  <c r="R25"/>
  <c r="C22" i="20"/>
  <c r="C16" i="6"/>
  <c r="C8" i="4"/>
  <c r="C42" i="2"/>
  <c r="C39" i="12"/>
  <c r="C29" i="33"/>
  <c r="B7" i="38"/>
  <c r="C35" i="3"/>
  <c r="C24" i="18"/>
  <c r="R4" i="1"/>
  <c r="N25"/>
  <c r="C14" i="40"/>
  <c r="B243" i="38"/>
  <c r="V40" i="1"/>
  <c r="T6"/>
  <c r="B38" i="38"/>
  <c r="H14" i="1"/>
  <c r="B131" i="38"/>
  <c r="C22" i="18"/>
  <c r="C41" i="31"/>
  <c r="C16" i="12"/>
  <c r="B16" i="38"/>
  <c r="J40" i="4"/>
  <c r="P4" i="1"/>
  <c r="S7" i="5"/>
  <c r="C29" i="16"/>
  <c r="C12" i="6"/>
  <c r="C16" i="16"/>
  <c r="N29" i="1"/>
  <c r="C13" i="4"/>
  <c r="P11" i="1"/>
  <c r="B263" i="38"/>
  <c r="T9" i="1"/>
  <c r="T11"/>
  <c r="C6" i="12"/>
  <c r="C35" i="33"/>
  <c r="P30" i="1"/>
  <c r="V16"/>
  <c r="C22" i="3"/>
  <c r="C14" i="20"/>
  <c r="B22" i="38"/>
  <c r="C45" i="6"/>
  <c r="B114" i="38"/>
  <c r="C32" i="36"/>
  <c r="B99" i="38"/>
  <c r="C29" i="36"/>
  <c r="B88" i="38"/>
  <c r="B192"/>
  <c r="T15" i="1"/>
  <c r="T8"/>
  <c r="D18"/>
  <c r="C31" i="12"/>
  <c r="B71" i="38"/>
  <c r="C24" i="33"/>
  <c r="C14" i="10"/>
  <c r="J28" i="1"/>
  <c r="D11"/>
  <c r="F29" i="20"/>
  <c r="R19" i="1"/>
  <c r="C15" i="3"/>
  <c r="M137" i="38"/>
  <c r="C10" i="2"/>
  <c r="C13" i="18"/>
  <c r="C39" i="3"/>
  <c r="C18" i="39"/>
  <c r="C12" i="2"/>
  <c r="B225" i="38"/>
  <c r="C38" i="2"/>
  <c r="M21" i="38"/>
  <c r="T32" i="1"/>
  <c r="B26" i="38"/>
  <c r="C26" i="39"/>
  <c r="C19" i="33"/>
  <c r="M17" i="38"/>
  <c r="J31" i="1"/>
  <c r="B29"/>
  <c r="C15" i="39"/>
  <c r="C15" i="40"/>
  <c r="C21" i="39"/>
  <c r="C6"/>
  <c r="B5" i="38"/>
  <c r="F20" i="1"/>
  <c r="M4" i="38"/>
  <c r="C23" i="6"/>
  <c r="V41" i="1"/>
  <c r="B6" i="38"/>
  <c r="C45" i="18"/>
  <c r="B15" i="1"/>
  <c r="L10"/>
  <c r="C22" i="31"/>
  <c r="C12" i="4"/>
  <c r="C38"/>
  <c r="C16"/>
  <c r="C27" i="10"/>
  <c r="C8" i="20"/>
  <c r="C6" i="16"/>
  <c r="R10" i="1"/>
  <c r="R9" i="5"/>
  <c r="X4" i="38"/>
  <c r="C17" i="31"/>
  <c r="X10" i="38"/>
  <c r="C37" i="2"/>
  <c r="R28" i="1"/>
  <c r="C16" i="18"/>
  <c r="C11" i="16"/>
  <c r="B236" i="38"/>
  <c r="B35"/>
  <c r="T37" i="1"/>
  <c r="B72" i="38"/>
  <c r="C6" i="4"/>
  <c r="L5" i="1"/>
  <c r="J24"/>
  <c r="B19" i="38"/>
  <c r="B155"/>
  <c r="P33" i="1"/>
  <c r="F33" i="20"/>
  <c r="B272" i="38"/>
  <c r="C11" i="36"/>
  <c r="T4" i="1"/>
  <c r="B128" i="38"/>
  <c r="C37" i="31"/>
  <c r="C25" i="40"/>
  <c r="C55" i="2"/>
  <c r="C9" i="4"/>
  <c r="B83" i="38"/>
  <c r="C11" i="10"/>
  <c r="C32" i="20"/>
  <c r="L9" i="1"/>
  <c r="F39" i="20"/>
  <c r="B203" i="38"/>
  <c r="C26" i="22"/>
  <c r="C8" i="37"/>
  <c r="C33" i="16"/>
  <c r="V33" i="1"/>
  <c r="T3" i="5"/>
  <c r="C6" i="20"/>
  <c r="M121" i="38"/>
  <c r="N6" i="1"/>
  <c r="C29" i="40"/>
  <c r="B40" i="1"/>
  <c r="C24" i="16"/>
  <c r="B133" i="38"/>
  <c r="B87"/>
  <c r="C15" i="33"/>
  <c r="C42" i="20"/>
  <c r="N30" i="1"/>
  <c r="S3" i="5"/>
  <c r="C27" i="22"/>
  <c r="C34" i="2"/>
  <c r="C27"/>
  <c r="C30" i="18"/>
  <c r="V37" i="1"/>
  <c r="C45" i="2"/>
  <c r="R7" i="1"/>
  <c r="J16"/>
  <c r="B81" i="38"/>
  <c r="B61"/>
  <c r="C9" i="6"/>
  <c r="C36" i="10"/>
  <c r="F41" i="20"/>
  <c r="B118" i="38"/>
  <c r="C7" i="33"/>
  <c r="H24"/>
  <c r="C12" i="12"/>
  <c r="C11" i="33"/>
  <c r="C21" i="2"/>
  <c r="C42" i="18"/>
  <c r="C28" i="40"/>
  <c r="C38" i="20"/>
  <c r="C7" i="18"/>
  <c r="B275" i="38"/>
  <c r="B148"/>
  <c r="H24" i="1"/>
  <c r="B97" i="38"/>
  <c r="C44" i="2"/>
  <c r="C11" i="6"/>
  <c r="R31" i="1"/>
  <c r="C31" i="33"/>
  <c r="J26" i="1"/>
  <c r="M16" i="38"/>
  <c r="C34" i="16"/>
  <c r="B108" i="38"/>
  <c r="C28" i="2"/>
  <c r="C24" i="40"/>
  <c r="D2" i="1"/>
  <c r="C28" i="3"/>
  <c r="C19" i="10"/>
  <c r="S5" i="5"/>
  <c r="C25" i="39"/>
  <c r="D16" i="1"/>
  <c r="C31" i="31"/>
  <c r="C18" i="20"/>
  <c r="T2" i="5"/>
  <c r="R27" i="1"/>
  <c r="B11"/>
  <c r="M134" i="38"/>
  <c r="E46" i="16"/>
  <c r="N9" i="1"/>
  <c r="B73" i="38"/>
  <c r="C30" i="22"/>
  <c r="F15" i="1"/>
  <c r="B22"/>
  <c r="C51" i="4"/>
  <c r="B6" i="1"/>
  <c r="F13"/>
  <c r="B231" i="38"/>
  <c r="B50"/>
  <c r="V29" i="1"/>
  <c r="B184" i="38"/>
  <c r="B174"/>
  <c r="L20" i="1"/>
  <c r="C32" i="16"/>
  <c r="L11" i="1"/>
  <c r="L21"/>
  <c r="C9" i="33"/>
  <c r="X15" i="38"/>
  <c r="B250"/>
  <c r="C23" i="33"/>
  <c r="B240" i="38"/>
  <c r="B268"/>
  <c r="X6"/>
  <c r="B42"/>
  <c r="R14" i="1"/>
  <c r="C33" i="36"/>
  <c r="C19" i="37"/>
  <c r="T13" i="1"/>
  <c r="J15"/>
  <c r="C29" i="12"/>
  <c r="C39" i="20"/>
  <c r="G54"/>
  <c r="B197" i="38"/>
  <c r="C21" i="20"/>
  <c r="N31" i="1"/>
  <c r="C16" i="31"/>
  <c r="B134" i="38"/>
  <c r="N5" i="18"/>
  <c r="J41" i="12"/>
  <c r="C24" i="36"/>
  <c r="V8" i="1"/>
  <c r="C39" i="18"/>
  <c r="B34" i="1"/>
  <c r="B157" i="38"/>
  <c r="M126"/>
  <c r="C37" i="33"/>
  <c r="C9" i="20"/>
  <c r="L13" i="1"/>
  <c r="R6"/>
  <c r="M127" i="38"/>
  <c r="C36" i="33"/>
  <c r="V14" i="1"/>
  <c r="C22" i="16"/>
  <c r="S5" i="18"/>
  <c r="C6" i="37"/>
  <c r="C19" i="3"/>
  <c r="T10" i="5"/>
  <c r="T46" i="1"/>
  <c r="V18"/>
  <c r="C41" i="4"/>
  <c r="B226" i="38"/>
  <c r="N13" i="1"/>
  <c r="H27"/>
  <c r="C13" i="31"/>
  <c r="T25" i="1"/>
  <c r="B147" i="38"/>
  <c r="C32" i="12"/>
  <c r="C10" i="33"/>
  <c r="C6" i="31"/>
  <c r="F10" i="1"/>
  <c r="C12" i="37"/>
  <c r="T49" i="1"/>
  <c r="C14" i="36"/>
  <c r="C13" i="2"/>
  <c r="C42" i="12"/>
  <c r="C20" i="37"/>
  <c r="C23"/>
  <c r="V5" i="1"/>
  <c r="C30" i="37"/>
  <c r="C17" i="10"/>
  <c r="C24" i="4"/>
  <c r="C32" i="22"/>
  <c r="N26" i="1"/>
  <c r="C28" i="6"/>
  <c r="C36" i="3"/>
  <c r="C44" i="4"/>
  <c r="S10" i="5"/>
  <c r="V38" i="1"/>
  <c r="C20" i="16"/>
  <c r="B90" i="38"/>
  <c r="C8" i="36"/>
  <c r="C18" i="4"/>
  <c r="C49" i="12"/>
  <c r="H13" i="1"/>
  <c r="B44" i="38"/>
  <c r="B146"/>
  <c r="C35" i="36"/>
  <c r="X26" i="38"/>
  <c r="J25" i="1"/>
  <c r="C31" i="20"/>
  <c r="B14" i="38"/>
  <c r="C23" i="39"/>
  <c r="B186" i="38"/>
  <c r="B200"/>
  <c r="N17" i="1"/>
  <c r="B19"/>
  <c r="C47" i="18"/>
  <c r="C37" i="4"/>
  <c r="C16" i="2"/>
  <c r="C17" i="20"/>
  <c r="F27" i="1"/>
  <c r="C11" i="12"/>
  <c r="P47" i="2"/>
  <c r="C27" i="40"/>
  <c r="C48" i="4"/>
  <c r="C18" i="10"/>
  <c r="B35" i="1"/>
  <c r="X17" i="38"/>
  <c r="I39" i="3"/>
  <c r="C14" i="16"/>
  <c r="P18" i="1"/>
  <c r="J12"/>
  <c r="V11"/>
  <c r="C11" i="39"/>
  <c r="M128" i="38"/>
  <c r="B127"/>
  <c r="P2" i="1"/>
  <c r="C8" i="33"/>
  <c r="B168" i="38"/>
  <c r="B183"/>
  <c r="C15" i="16"/>
  <c r="M118" i="38"/>
  <c r="B9" i="1"/>
  <c r="C19" i="20"/>
  <c r="M144" i="38"/>
  <c r="J21" i="1"/>
  <c r="B41" i="38"/>
  <c r="M119"/>
  <c r="J2" i="1"/>
  <c r="B232" i="38"/>
  <c r="B211"/>
  <c r="V30" i="1"/>
  <c r="C17" i="6"/>
  <c r="H28" i="33"/>
  <c r="V26" i="1"/>
  <c r="B235" i="38"/>
  <c r="P32" i="1"/>
  <c r="X20" i="38"/>
  <c r="D20" i="1"/>
  <c r="L8"/>
  <c r="C38" i="33"/>
  <c r="X13" i="38"/>
  <c r="C32" i="4"/>
  <c r="B69" i="38"/>
  <c r="B12" i="1"/>
  <c r="V23"/>
  <c r="C14" i="18"/>
  <c r="B169" i="38"/>
  <c r="J33" i="1"/>
  <c r="V21"/>
  <c r="C30" i="20"/>
  <c r="I40" i="10"/>
  <c r="P3" i="1"/>
  <c r="C43" i="6"/>
  <c r="B149" i="38"/>
  <c r="M140"/>
  <c r="N2" i="1"/>
  <c r="B151" i="38"/>
  <c r="C25" i="3"/>
  <c r="C13" i="20"/>
  <c r="L30" i="1"/>
  <c r="P14"/>
  <c r="B223" i="38"/>
  <c r="J39" i="12"/>
  <c r="C19" i="2"/>
  <c r="H11" i="1"/>
  <c r="M130" i="38"/>
  <c r="C33" i="18"/>
  <c r="C21" i="16"/>
  <c r="H18" i="1"/>
  <c r="C35" i="12"/>
  <c r="C17"/>
  <c r="B113" i="38"/>
  <c r="B5" i="1"/>
  <c r="J8"/>
  <c r="C27" i="20"/>
  <c r="C50" i="2"/>
  <c r="C26" i="37"/>
  <c r="C9" i="39"/>
  <c r="C11" i="20"/>
  <c r="J17" i="1"/>
  <c r="B68" i="38"/>
  <c r="C15" i="37"/>
  <c r="B267" i="38"/>
  <c r="C37" i="36"/>
  <c r="T21" i="1"/>
  <c r="C36" i="4"/>
  <c r="N14" i="1"/>
  <c r="R8"/>
  <c r="B259" i="38"/>
  <c r="C59" i="18"/>
  <c r="H37" i="33"/>
  <c r="N4" i="1"/>
  <c r="B36" i="38"/>
  <c r="B8"/>
  <c r="V35" i="1"/>
  <c r="C40" i="4"/>
  <c r="C14" i="6"/>
  <c r="M122" i="38"/>
  <c r="B21" i="1"/>
  <c r="B34" i="38"/>
  <c r="T45" i="1"/>
  <c r="B58" i="38"/>
  <c r="L12" i="1"/>
  <c r="T10"/>
  <c r="C29" i="18"/>
  <c r="C24" i="10"/>
  <c r="C31" i="37"/>
  <c r="C19" i="36"/>
  <c r="M6" i="38"/>
  <c r="C18" i="18"/>
  <c r="C38"/>
  <c r="M123" i="38"/>
  <c r="M120"/>
  <c r="C10" i="31"/>
  <c r="J14" i="1"/>
  <c r="B38"/>
  <c r="J40" i="12"/>
  <c r="C42" i="6"/>
  <c r="B51" i="38"/>
  <c r="H17" i="1"/>
  <c r="F23"/>
  <c r="H3"/>
  <c r="C12" i="39"/>
  <c r="F3" i="1"/>
  <c r="B167" i="38"/>
  <c r="C46" i="4"/>
  <c r="C7" i="12"/>
  <c r="C52" i="2"/>
  <c r="C23" i="16"/>
  <c r="C20" i="36"/>
  <c r="H26" i="33"/>
  <c r="C17" i="16"/>
  <c r="B122" i="38"/>
  <c r="B112"/>
  <c r="B246"/>
  <c r="C52" i="20"/>
  <c r="R5" i="18"/>
  <c r="B204" i="38"/>
  <c r="B104"/>
  <c r="F7" i="1"/>
  <c r="C6" i="6"/>
  <c r="C13" i="12"/>
  <c r="P20" i="1"/>
  <c r="C15" i="10"/>
  <c r="C19" i="12"/>
  <c r="C17" i="18"/>
  <c r="B165" i="38"/>
  <c r="R41" i="1"/>
  <c r="C49" i="18"/>
  <c r="J42" i="12"/>
  <c r="C26" i="36"/>
  <c r="C34" i="31"/>
  <c r="D14" i="1"/>
  <c r="B187" i="38"/>
  <c r="C29" i="22"/>
  <c r="C8" i="12"/>
  <c r="C9" i="16"/>
  <c r="J27" i="1"/>
  <c r="F14"/>
  <c r="J6"/>
  <c r="C46" i="16"/>
  <c r="L15" i="1"/>
  <c r="B30"/>
  <c r="H23"/>
  <c r="V17"/>
  <c r="B273" i="38"/>
  <c r="C54" i="4"/>
  <c r="H5" i="18"/>
  <c r="C10" i="20"/>
  <c r="T7" i="1"/>
  <c r="B24" i="38"/>
  <c r="T35" i="1"/>
  <c r="H10"/>
  <c r="C40" i="2"/>
  <c r="R15" i="1"/>
  <c r="F12"/>
  <c r="C13" i="40"/>
  <c r="B52" i="38"/>
  <c r="J11" i="1"/>
  <c r="L6"/>
  <c r="C25" i="2"/>
  <c r="B17" i="1"/>
  <c r="H33" i="33"/>
  <c r="B195" i="38"/>
  <c r="C35" i="31"/>
  <c r="J7" i="1"/>
  <c r="C31" i="22"/>
  <c r="B215" i="38"/>
  <c r="C42" i="31"/>
  <c r="C13" i="16"/>
  <c r="D8" i="1"/>
  <c r="M9" i="38"/>
  <c r="B10"/>
  <c r="T48" i="1"/>
  <c r="F29"/>
  <c r="C10" i="16"/>
  <c r="B209" i="38"/>
  <c r="C40" i="31"/>
  <c r="T22" i="1"/>
  <c r="H23" i="33"/>
  <c r="R39" i="1"/>
</calcChain>
</file>

<file path=xl/sharedStrings.xml><?xml version="1.0" encoding="utf-8"?>
<sst xmlns="http://schemas.openxmlformats.org/spreadsheetml/2006/main" count="2238" uniqueCount="729">
  <si>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</si>
  <si>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</si>
  <si>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</si>
  <si>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</si>
  <si>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</si>
  <si>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</si>
  <si>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</si>
  <si>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</si>
  <si>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</si>
  <si>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</si>
  <si>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</si>
  <si>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</si>
  <si>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</si>
  <si>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</si>
  <si>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</si>
  <si>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</si>
  <si>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</si>
  <si>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CAT Equity</t>
  </si>
  <si>
    <t>1157 HK Equity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</si>
  <si>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</si>
  <si>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</si>
  <si>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</si>
  <si>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</si>
  <si>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</si>
  <si>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</si>
  <si>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</si>
  <si>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</si>
  <si>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</si>
  <si>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GVSK3MON Index</t>
  </si>
  <si>
    <t>TAN US Equity</t>
  </si>
  <si>
    <t>BHP AU Equity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</si>
  <si>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</si>
  <si>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</si>
  <si>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</si>
  <si>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</si>
  <si>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</si>
  <si>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</si>
  <si>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</si>
  <si>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</si>
  <si>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</si>
  <si>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</si>
  <si>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</si>
  <si>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</si>
  <si>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</si>
  <si>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</si>
  <si>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</si>
  <si>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</si>
  <si>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</si>
  <si>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</si>
  <si>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</si>
  <si>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</si>
  <si>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</si>
  <si>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</si>
  <si>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</si>
  <si>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SOLRA3II Index</t>
  </si>
  <si>
    <t>PGCRDUBA Index</t>
  </si>
  <si>
    <t>BSL AU Equity</t>
  </si>
  <si>
    <t>BICOALAP Index</t>
  </si>
  <si>
    <t>486 HK Equity</t>
  </si>
  <si>
    <t>CCCYTOTQ Index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</si>
  <si>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</si>
  <si>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</si>
  <si>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</si>
  <si>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</si>
  <si>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</si>
  <si>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</si>
  <si>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</si>
  <si>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</si>
  <si>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</si>
  <si>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</si>
  <si>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</si>
  <si>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</si>
  <si>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</si>
  <si>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</si>
  <si>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</si>
  <si>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</si>
  <si>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</si>
  <si>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</si>
  <si>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</si>
  <si>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</si>
  <si>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HSAHP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</si>
  <si>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</si>
  <si>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</si>
  <si>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</si>
  <si>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</si>
  <si>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</si>
  <si>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</si>
  <si>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</si>
  <si>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</si>
  <si>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</si>
  <si>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</si>
  <si>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AS51 Index</t>
  </si>
  <si>
    <t>JPY Curncy</t>
  </si>
  <si>
    <t>CNY Curncy</t>
  </si>
  <si>
    <t>KRW Curncy</t>
  </si>
  <si>
    <t>ADXY Index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</si>
  <si>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</si>
  <si>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</si>
  <si>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</si>
  <si>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</si>
  <si>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</si>
  <si>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</si>
  <si>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</si>
  <si>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</si>
  <si>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</si>
  <si>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</si>
  <si>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</si>
  <si>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</si>
  <si>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</si>
  <si>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</si>
  <si>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</si>
  <si>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</si>
  <si>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</si>
  <si>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</si>
  <si>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</si>
  <si>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</si>
  <si>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</si>
  <si>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</si>
  <si>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</si>
  <si>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</si>
  <si>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</si>
  <si>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</si>
  <si>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</si>
  <si>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</si>
  <si>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</si>
  <si>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</si>
  <si>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</si>
  <si>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</si>
  <si>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</si>
  <si>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</si>
  <si>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</si>
  <si>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</si>
  <si>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</si>
  <si>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</si>
  <si>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</si>
  <si>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</si>
  <si>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</si>
  <si>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</si>
  <si>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</si>
  <si>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</si>
  <si>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</si>
  <si>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</si>
  <si>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</si>
  <si>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</si>
  <si>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</si>
  <si>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</si>
  <si>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</si>
  <si>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</si>
  <si>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</si>
  <si>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</si>
  <si>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</si>
  <si>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</si>
  <si>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</si>
  <si>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</si>
  <si>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</si>
  <si>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</si>
  <si>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</si>
  <si>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</si>
  <si>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</si>
  <si>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</si>
  <si>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</si>
  <si>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</si>
  <si>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</si>
  <si>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</si>
  <si>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</si>
  <si>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</si>
  <si>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</si>
  <si>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</si>
  <si>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</si>
  <si>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</si>
  <si>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</si>
  <si>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</si>
  <si>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</si>
  <si>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</si>
  <si>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</si>
  <si>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</si>
  <si>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</si>
  <si>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</si>
  <si>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</si>
  <si>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</si>
  <si>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</si>
  <si>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</si>
  <si>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</si>
  <si>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</si>
  <si>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</si>
  <si>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</si>
  <si>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</si>
  <si>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</si>
  <si>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</si>
  <si>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</si>
  <si>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</si>
  <si>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</si>
  <si>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</si>
  <si>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</si>
  <si>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</si>
  <si>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</si>
  <si>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</si>
  <si>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</si>
  <si>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</si>
  <si>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</si>
  <si>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</si>
  <si>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</si>
  <si>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</si>
  <si>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</si>
  <si>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</si>
  <si>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</si>
  <si>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</si>
  <si>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</si>
  <si>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</si>
  <si>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</si>
  <si>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</si>
  <si>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</si>
  <si>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</si>
  <si>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</si>
  <si>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</si>
  <si>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</si>
  <si>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</si>
  <si>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</si>
  <si>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</si>
  <si>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</si>
  <si>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</si>
  <si>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</si>
  <si>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</si>
  <si>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</si>
  <si>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</si>
  <si>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</si>
  <si>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</si>
  <si>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</si>
  <si>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</si>
  <si>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</si>
  <si>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</si>
  <si>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</si>
  <si>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</si>
  <si>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</si>
  <si>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</si>
  <si>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</si>
  <si>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</si>
  <si>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</si>
  <si>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</si>
  <si>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</si>
  <si>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</si>
  <si>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</si>
  <si>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</si>
  <si>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</si>
  <si>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</si>
  <si>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</si>
  <si>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</si>
  <si>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</si>
  <si>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</si>
  <si>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</si>
  <si>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</si>
  <si>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</si>
  <si>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</si>
  <si>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</si>
  <si>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</si>
  <si>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</si>
  <si>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</si>
  <si>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</si>
  <si>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</si>
  <si>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</si>
  <si>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</si>
  <si>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</si>
  <si>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</si>
  <si>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</si>
  <si>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</si>
  <si>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</si>
  <si>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</si>
  <si>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</si>
  <si>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</si>
  <si>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</si>
  <si>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</si>
  <si>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</si>
  <si>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</si>
  <si>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</si>
  <si>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</si>
  <si>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</si>
  <si>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</si>
  <si>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</si>
  <si>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</si>
  <si>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</si>
  <si>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</si>
  <si>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</si>
  <si>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</si>
  <si>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</si>
  <si>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</si>
  <si>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</si>
  <si>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</si>
  <si>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</si>
  <si>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</si>
  <si>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</si>
  <si>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</si>
  <si>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</si>
  <si>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</si>
  <si>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</si>
  <si>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</si>
  <si>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</si>
  <si>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</si>
  <si>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</si>
  <si>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</si>
  <si>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</si>
  <si>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</si>
  <si>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</si>
  <si>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</si>
  <si>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</si>
  <si>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</si>
  <si>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</si>
  <si>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</si>
  <si>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</si>
  <si>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</si>
  <si>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</si>
  <si>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</si>
  <si>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</si>
  <si>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</si>
  <si>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</si>
  <si>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</si>
  <si>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</si>
  <si>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</si>
  <si>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</si>
  <si>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</si>
  <si>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</si>
  <si>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</si>
  <si>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</si>
  <si>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</si>
  <si>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</si>
  <si>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</si>
  <si>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</si>
  <si>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</si>
  <si>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.USBESLOP Index</t>
  </si>
  <si>
    <t>.JGBSLOP Index</t>
  </si>
  <si>
    <t>.JPINFL10 Index</t>
  </si>
  <si>
    <t>TSL Equity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</si>
  <si>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</si>
  <si>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</si>
  <si>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</si>
  <si>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</si>
  <si>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</si>
  <si>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</si>
  <si>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</si>
  <si>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</si>
  <si>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</si>
  <si>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</si>
  <si>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</si>
  <si>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</si>
  <si>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</si>
  <si>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</si>
  <si>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</si>
  <si>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</si>
  <si>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</si>
  <si>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</si>
  <si>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</si>
  <si>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</si>
  <si>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</si>
  <si>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</si>
  <si>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</si>
  <si>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</si>
  <si>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</si>
  <si>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</si>
  <si>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</si>
  <si>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</si>
  <si>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</si>
  <si>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</si>
  <si>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</si>
  <si>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</si>
  <si>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</si>
  <si>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</si>
  <si>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</si>
  <si>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</si>
  <si>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</si>
  <si>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</si>
  <si>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</si>
  <si>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</si>
  <si>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</si>
  <si>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</si>
  <si>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</si>
  <si>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</si>
  <si>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</si>
  <si>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</si>
  <si>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</si>
  <si>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</si>
  <si>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</si>
  <si>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</si>
  <si>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</si>
  <si>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</si>
  <si>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</si>
  <si>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</si>
  <si>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</si>
  <si>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</si>
  <si>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</si>
  <si>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</si>
  <si>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</si>
  <si>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</si>
  <si>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</si>
  <si>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</si>
  <si>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</si>
  <si>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</si>
  <si>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</si>
  <si>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</si>
  <si>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</si>
  <si>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</si>
  <si>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</si>
  <si>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</si>
  <si>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</si>
  <si>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</si>
  <si>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</si>
  <si>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</si>
  <si>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</si>
  <si>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</si>
  <si>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</si>
  <si>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</si>
  <si>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</si>
  <si>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</si>
  <si>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</si>
  <si>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</si>
  <si>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</si>
  <si>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</si>
  <si>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</si>
  <si>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</si>
  <si>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</si>
  <si>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</si>
  <si>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</si>
  <si>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</si>
  <si>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</si>
  <si>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</si>
  <si>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</si>
  <si>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</si>
  <si>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</si>
  <si>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</si>
  <si>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</si>
  <si>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</si>
  <si>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</si>
  <si>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</si>
  <si>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</si>
  <si>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</si>
  <si>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</si>
  <si>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</si>
  <si>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</si>
  <si>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</si>
  <si>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</si>
  <si>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</si>
  <si>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</si>
  <si>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</si>
  <si>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</si>
  <si>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</si>
  <si>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</si>
  <si>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</si>
  <si>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</si>
  <si>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</si>
  <si>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</si>
  <si>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</si>
  <si>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</si>
  <si>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</si>
  <si>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</si>
  <si>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</si>
  <si>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</si>
  <si>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</si>
  <si>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</si>
  <si>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</si>
  <si>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</si>
  <si>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</si>
  <si>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</si>
  <si>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</si>
  <si>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</si>
  <si>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</si>
  <si>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</si>
  <si>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</si>
  <si>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</si>
  <si>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</si>
  <si>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</si>
  <si>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</si>
  <si>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</si>
  <si>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</si>
  <si>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</si>
  <si>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</si>
  <si>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</si>
  <si>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</si>
  <si>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</si>
  <si>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</si>
  <si>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</si>
  <si>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</si>
  <si>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</si>
  <si>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</si>
  <si>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</si>
  <si>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</si>
  <si>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</si>
  <si>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</si>
  <si>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</si>
  <si>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</si>
  <si>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</si>
  <si>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FSSTI index</t>
  </si>
  <si>
    <t>SI1 Comdty</t>
  </si>
  <si>
    <t>LA1 Comdty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</si>
  <si>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</si>
  <si>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</si>
  <si>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</si>
  <si>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</si>
  <si>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</si>
  <si>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</si>
  <si>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</si>
  <si>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</si>
  <si>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</si>
  <si>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</si>
  <si>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</si>
  <si>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</si>
  <si>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</si>
  <si>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</si>
  <si>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</si>
  <si>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</si>
  <si>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</si>
  <si>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</si>
  <si>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</si>
  <si>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</si>
  <si>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</si>
  <si>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</si>
  <si>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SPX index</t>
  </si>
  <si>
    <t>.NK4NK225 Index</t>
  </si>
  <si>
    <t>FMG AU Equity</t>
  </si>
  <si>
    <t>RIO LN Equity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</si>
  <si>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</si>
  <si>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</si>
  <si>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</si>
  <si>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</si>
  <si>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</si>
  <si>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</si>
  <si>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</si>
  <si>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</si>
  <si>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</si>
  <si>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</si>
  <si>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</si>
  <si>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</si>
  <si>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</si>
  <si>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</si>
  <si>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</si>
  <si>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</si>
  <si>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</si>
  <si>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</si>
  <si>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</si>
  <si>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</si>
  <si>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</si>
  <si>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</si>
  <si>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</si>
  <si>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</si>
  <si>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</si>
  <si>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</si>
  <si>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</si>
  <si>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</si>
  <si>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</si>
  <si>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</si>
  <si>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</si>
  <si>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</si>
  <si>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</si>
  <si>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</si>
  <si>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</si>
  <si>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7731 JP Equity</t>
  </si>
  <si>
    <t>7267 JP Equity</t>
  </si>
  <si>
    <t>7201 JP Equity</t>
  </si>
  <si>
    <t>7203 JP Equity</t>
  </si>
  <si>
    <t>7751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</si>
  <si>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</si>
  <si>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</si>
  <si>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</si>
  <si>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</si>
  <si>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</si>
  <si>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</si>
  <si>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</si>
  <si>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</si>
  <si>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</si>
  <si>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</si>
  <si>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</si>
  <si>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</si>
  <si>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</si>
  <si>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op contribution</t>
  </si>
  <si>
    <t>8586 JP Equity</t>
  </si>
  <si>
    <t>9086 JP Equity</t>
  </si>
  <si>
    <t>TAN Equity</t>
  </si>
  <si>
    <t>SMSN LI Equity</t>
  </si>
  <si>
    <t>.CNY/CNH Index</t>
  </si>
  <si>
    <t>598 HK Equity</t>
  </si>
  <si>
    <t>368 HK Equity</t>
  </si>
  <si>
    <t>BIDY Index</t>
  </si>
  <si>
    <t>direction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</si>
  <si>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</si>
  <si>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</si>
  <si>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</si>
  <si>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</si>
  <si>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</si>
  <si>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</si>
  <si>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</si>
  <si>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</si>
  <si>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</si>
  <si>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</si>
  <si>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</si>
  <si>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</si>
  <si>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</si>
  <si>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</si>
  <si>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</si>
  <si>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</si>
  <si>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.HOT_ROLL Index</t>
  </si>
  <si>
    <t>CNMVSPRM Index</t>
  </si>
  <si>
    <t>CDSPHRAV Index</t>
  </si>
  <si>
    <t>WVTPTVUQ Index</t>
  </si>
  <si>
    <t>WVTPTBUQ Index</t>
  </si>
  <si>
    <t>BABA Equity</t>
  </si>
  <si>
    <t>S Equity</t>
  </si>
  <si>
    <t>TSIPPCAE Index</t>
  </si>
  <si>
    <t>KOBLHMLY Index</t>
  </si>
  <si>
    <t>AA1 Comdty</t>
  </si>
  <si>
    <t>CHMMAPRO Index</t>
  </si>
  <si>
    <t>CHPACHIN Index</t>
  </si>
  <si>
    <t>WBMLPPCN Index</t>
  </si>
  <si>
    <t>WBMLPCCN Index</t>
  </si>
  <si>
    <t>WBMLPPWT Index</t>
  </si>
  <si>
    <t>WBMLPCWT Index</t>
  </si>
  <si>
    <t>WBMLPCUS Index</t>
  </si>
  <si>
    <t>IPVPTOTL Index</t>
  </si>
  <si>
    <t>WBMLPCJP Index</t>
  </si>
  <si>
    <t>JNVHPYOY Index</t>
  </si>
  <si>
    <t>JNVHSYOY Index</t>
  </si>
  <si>
    <t>.ALUM_SPR Index</t>
  </si>
  <si>
    <t>XW1 Comdty</t>
  </si>
  <si>
    <t>CKC1 Comdty</t>
  </si>
  <si>
    <t>AUTMCNVS Index</t>
  </si>
  <si>
    <t>D27DAGFE Index</t>
  </si>
  <si>
    <t>D13DWAUA Index</t>
  </si>
  <si>
    <t>D08WMDMD Index</t>
  </si>
  <si>
    <t>Toshiba</t>
  </si>
  <si>
    <t>Hitachi</t>
  </si>
  <si>
    <t>sony</t>
  </si>
  <si>
    <t>z_5d(1m)</t>
  </si>
  <si>
    <t>z_px</t>
  </si>
  <si>
    <t>z_1d</t>
  </si>
  <si>
    <t>chg_pct_5d</t>
  </si>
  <si>
    <t>chg_pct_1d</t>
  </si>
  <si>
    <t>too loose</t>
  </si>
  <si>
    <t>4901 JP Equity</t>
  </si>
  <si>
    <t>TSIPPCAE Comdty</t>
  </si>
  <si>
    <t>contain very small price stocks</t>
  </si>
  <si>
    <t>FSLR Equity</t>
  </si>
  <si>
    <t>COASQI55 Index</t>
  </si>
  <si>
    <t>.HOT_ORE Index</t>
  </si>
  <si>
    <t>Factor</t>
  </si>
  <si>
    <t>Name</t>
  </si>
  <si>
    <t>last update dt</t>
  </si>
  <si>
    <t>Posco</t>
  </si>
  <si>
    <t>JFE</t>
  </si>
  <si>
    <t>Kobe</t>
  </si>
  <si>
    <t>Nippon S</t>
  </si>
  <si>
    <t>Angang</t>
  </si>
  <si>
    <t>MaanShan</t>
  </si>
  <si>
    <t>Kepco</t>
  </si>
  <si>
    <t>Huaneng</t>
  </si>
  <si>
    <t>Huadian</t>
  </si>
  <si>
    <t>Shanghai elec</t>
  </si>
  <si>
    <t>Harbin Elec</t>
  </si>
  <si>
    <t>YZC</t>
  </si>
  <si>
    <t>Hidili</t>
  </si>
  <si>
    <t>China Coal</t>
  </si>
  <si>
    <t>Shenhua</t>
  </si>
  <si>
    <t>Nippon Yus</t>
  </si>
  <si>
    <t>Mitsui OSK</t>
  </si>
  <si>
    <t>K-line</t>
  </si>
  <si>
    <t>Pacific Basin</t>
  </si>
  <si>
    <t>Oriental O</t>
  </si>
  <si>
    <t>Sinotrans Sh</t>
  </si>
  <si>
    <t>Sinotrans Lt</t>
  </si>
  <si>
    <t>Neptune</t>
  </si>
  <si>
    <t>Panasonic</t>
  </si>
  <si>
    <t>Sharp</t>
  </si>
  <si>
    <t>AUO</t>
  </si>
  <si>
    <t>LPL</t>
  </si>
  <si>
    <t>Samsung</t>
  </si>
  <si>
    <t>Sony</t>
  </si>
  <si>
    <t>Chalco</t>
  </si>
  <si>
    <t>Hongqiao</t>
  </si>
  <si>
    <t>Nissan</t>
  </si>
  <si>
    <t>Toyota</t>
  </si>
  <si>
    <t>Honda</t>
  </si>
  <si>
    <t>Fuji Heavy</t>
  </si>
  <si>
    <t>JDCSTOTL Index</t>
  </si>
  <si>
    <t>JDCSTYTA Index</t>
  </si>
  <si>
    <t>JDCSHNDA Index</t>
  </si>
  <si>
    <t>JDCSNISN Index</t>
  </si>
  <si>
    <t>THCSTOYO Index</t>
  </si>
  <si>
    <t>TRU1MDCR Index</t>
  </si>
  <si>
    <t>TRU1PLXC Index</t>
  </si>
  <si>
    <t>TRU1CCAR Index</t>
  </si>
  <si>
    <t>TRU1LTSV Index</t>
  </si>
  <si>
    <t>TRU1SUBC Index</t>
  </si>
  <si>
    <t>AUTMASBS Index</t>
  </si>
  <si>
    <t>CNVSPSGR Index</t>
  </si>
  <si>
    <t>AUTMKRVS Index</t>
  </si>
  <si>
    <t>JNVHPROD Index</t>
  </si>
  <si>
    <t>JNVHSALE Index</t>
  </si>
  <si>
    <t>BITANKGT Index</t>
  </si>
  <si>
    <t>032640 KS Equity</t>
  </si>
  <si>
    <t>000660 KS Equity</t>
  </si>
  <si>
    <t>for kt, skm</t>
  </si>
  <si>
    <t>4689 JP Equity</t>
  </si>
  <si>
    <t>XPH Equity</t>
  </si>
  <si>
    <t>NG1 Comdty</t>
  </si>
  <si>
    <t>hardcode</t>
  </si>
  <si>
    <t>.SHIPCOMR Index</t>
  </si>
  <si>
    <t>XB1 Comdty</t>
  </si>
  <si>
    <t>GCL Poly</t>
  </si>
  <si>
    <t>MIZUHO FINANCIAL</t>
  </si>
  <si>
    <t>SOFTBANK GROUP C</t>
  </si>
  <si>
    <t>AFLAC INC</t>
  </si>
  <si>
    <t>6302 JP Equity</t>
  </si>
  <si>
    <t>Komatsu</t>
  </si>
  <si>
    <t>Sumitomo h</t>
  </si>
  <si>
    <t>hitachi cons</t>
  </si>
  <si>
    <t>kubota</t>
  </si>
  <si>
    <t>JOY Equity</t>
  </si>
  <si>
    <t>DE Equity</t>
  </si>
  <si>
    <t>AAPL Equity</t>
  </si>
  <si>
    <t>1336 HK Equity</t>
  </si>
  <si>
    <t>2601 HK Equity</t>
  </si>
  <si>
    <t>CNIPCLI Index</t>
  </si>
  <si>
    <t>CNIPPALI Index</t>
  </si>
  <si>
    <t>CNIPNCLI Index</t>
  </si>
  <si>
    <t>CNIPCPPI Index</t>
  </si>
  <si>
    <t>CNIPCPLI Index</t>
  </si>
  <si>
    <t>CNIPPAPI Index</t>
  </si>
  <si>
    <t>.CNY/ND12 Index</t>
  </si>
  <si>
    <t>HSCEI Index</t>
  </si>
  <si>
    <t>AWC AU Equity</t>
  </si>
  <si>
    <t>AUO Equity</t>
  </si>
  <si>
    <t>.CL2/CL12 Index</t>
  </si>
  <si>
    <t>USO Equity</t>
  </si>
  <si>
    <t>XW1 Equity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</si>
</sst>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_);[Red]\(0.00\)"/>
    <numFmt numFmtId="165" formatCode="_-* #,##0.00_-;\-* #,##0.00_-;_-* &quot;-&quot;??_-;_-@_-"/>
    <numFmt numFmtId="166" formatCode="0_);[Red]\(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91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16" borderId="0"/>
  </cellStyleXfs>
  <cellXfs count="241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/>
    <xf numFmtId="0" fontId="5" fillId="0" borderId="0" xfId="0" applyFont="1" applyFill="1" applyBorder="1" applyAlignment="1">
      <alignment vertical="center"/>
    </xf>
    <xf numFmtId="0" fontId="8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7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6" fillId="0" borderId="0" xfId="0" applyFont="1"/>
    <xf numFmtId="2" fontId="6" fillId="0" borderId="0" xfId="0" applyNumberFormat="1" applyFont="1" applyBorder="1"/>
    <xf numFmtId="0" fontId="6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4" fillId="0" borderId="0" xfId="0" applyFont="1"/>
    <xf numFmtId="0" fontId="3" fillId="0" borderId="1" xfId="13695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0" fontId="5" fillId="2" borderId="0" xfId="0" applyFont="1" applyFill="1" applyBorder="1" applyAlignment="1">
      <alignment vertical="center"/>
    </xf>
    <xf numFmtId="0" fontId="6" fillId="0" borderId="0" xfId="1" applyFont="1" applyFill="1" applyBorder="1"/>
    <xf numFmtId="0" fontId="6" fillId="0" borderId="0" xfId="0" applyFont="1" applyFill="1" applyBorder="1"/>
    <xf numFmtId="0" fontId="0" fillId="0" borderId="0" xfId="0"/>
    <xf numFmtId="2" fontId="0" fillId="0" borderId="1" xfId="0" applyNumberFormat="1" applyBorder="1"/>
    <xf numFmtId="0" fontId="0" fillId="0" borderId="0" xfId="0" applyFill="1"/>
    <xf numFmtId="164" fontId="0" fillId="0" borderId="0" xfId="0" applyNumberFormat="1" applyFill="1" applyBorder="1"/>
    <xf numFmtId="0" fontId="6" fillId="18" borderId="0" xfId="0" applyFont="1" applyFill="1" applyBorder="1"/>
    <xf numFmtId="0" fontId="5" fillId="18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2" borderId="1" xfId="0" applyFont="1" applyFill="1" applyBorder="1"/>
    <xf numFmtId="2" fontId="0" fillId="0" borderId="0" xfId="0" applyNumberFormat="1" applyFill="1" applyBorder="1"/>
    <xf numFmtId="0" fontId="6" fillId="0" borderId="0" xfId="0" applyFont="1" applyFill="1"/>
    <xf numFmtId="164" fontId="0" fillId="0" borderId="1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/>
    <xf numFmtId="164" fontId="0" fillId="0" borderId="0" xfId="0" applyNumberFormat="1" applyFont="1"/>
    <xf numFmtId="0" fontId="6" fillId="0" borderId="0" xfId="0" applyFont="1" applyFill="1" applyBorder="1" applyAlignment="1"/>
    <xf numFmtId="2" fontId="6" fillId="0" borderId="3" xfId="0" applyNumberFormat="1" applyFont="1" applyBorder="1"/>
    <xf numFmtId="2" fontId="6" fillId="0" borderId="4" xfId="0" applyNumberFormat="1" applyFont="1" applyBorder="1"/>
    <xf numFmtId="2" fontId="6" fillId="0" borderId="5" xfId="0" applyNumberFormat="1" applyFont="1" applyBorder="1"/>
    <xf numFmtId="164" fontId="6" fillId="0" borderId="0" xfId="1" applyNumberFormat="1" applyFont="1" applyFill="1" applyBorder="1"/>
    <xf numFmtId="164" fontId="6" fillId="0" borderId="0" xfId="0" applyNumberFormat="1" applyFont="1" applyFill="1"/>
    <xf numFmtId="164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2" fontId="6" fillId="0" borderId="6" xfId="1" applyNumberFormat="1" applyFont="1" applyFill="1" applyBorder="1"/>
    <xf numFmtId="2" fontId="6" fillId="0" borderId="0" xfId="1" applyNumberFormat="1" applyFont="1" applyFill="1" applyBorder="1"/>
    <xf numFmtId="2" fontId="6" fillId="0" borderId="7" xfId="1" applyNumberFormat="1" applyFont="1" applyFill="1" applyBorder="1"/>
    <xf numFmtId="0" fontId="12" fillId="0" borderId="0" xfId="0" applyFont="1" applyFill="1" applyBorder="1" applyAlignment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0" fontId="12" fillId="0" borderId="3" xfId="0" applyFont="1" applyBorder="1" applyAlignment="1">
      <alignment vertical="center"/>
    </xf>
    <xf numFmtId="2" fontId="6" fillId="0" borderId="12" xfId="1" applyNumberFormat="1" applyFont="1" applyFill="1" applyBorder="1"/>
    <xf numFmtId="2" fontId="6" fillId="0" borderId="13" xfId="1" applyNumberFormat="1" applyFont="1" applyFill="1" applyBorder="1"/>
    <xf numFmtId="2" fontId="6" fillId="0" borderId="14" xfId="1" applyNumberFormat="1" applyFont="1" applyFill="1" applyBorder="1"/>
    <xf numFmtId="164" fontId="6" fillId="0" borderId="3" xfId="0" applyNumberFormat="1" applyFont="1" applyFill="1" applyBorder="1"/>
    <xf numFmtId="164" fontId="6" fillId="0" borderId="4" xfId="0" applyNumberFormat="1" applyFont="1" applyFill="1" applyBorder="1"/>
    <xf numFmtId="164" fontId="6" fillId="0" borderId="5" xfId="0" applyNumberFormat="1" applyFont="1" applyFill="1" applyBorder="1"/>
    <xf numFmtId="164" fontId="6" fillId="0" borderId="3" xfId="0" applyNumberFormat="1" applyFont="1" applyBorder="1"/>
    <xf numFmtId="0" fontId="5" fillId="0" borderId="3" xfId="0" applyFont="1" applyBorder="1" applyAlignment="1">
      <alignment vertical="center"/>
    </xf>
    <xf numFmtId="164" fontId="6" fillId="0" borderId="1" xfId="0" applyNumberFormat="1" applyFont="1" applyFill="1" applyBorder="1"/>
    <xf numFmtId="164" fontId="6" fillId="0" borderId="6" xfId="0" applyNumberFormat="1" applyFont="1" applyFill="1" applyBorder="1"/>
    <xf numFmtId="164" fontId="6" fillId="0" borderId="0" xfId="0" applyNumberFormat="1" applyFont="1" applyFill="1" applyBorder="1"/>
    <xf numFmtId="164" fontId="6" fillId="0" borderId="7" xfId="0" applyNumberFormat="1" applyFont="1" applyFill="1" applyBorder="1"/>
    <xf numFmtId="164" fontId="6" fillId="0" borderId="6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6" xfId="0" applyFont="1" applyBorder="1"/>
    <xf numFmtId="0" fontId="6" fillId="2" borderId="6" xfId="0" applyFont="1" applyFill="1" applyBorder="1"/>
    <xf numFmtId="0" fontId="6" fillId="2" borderId="8" xfId="0" applyFont="1" applyFill="1" applyBorder="1"/>
    <xf numFmtId="0" fontId="5" fillId="0" borderId="10" xfId="0" applyFont="1" applyBorder="1" applyAlignment="1">
      <alignment vertical="center"/>
    </xf>
    <xf numFmtId="164" fontId="6" fillId="0" borderId="8" xfId="0" applyNumberFormat="1" applyFont="1" applyFill="1" applyBorder="1"/>
    <xf numFmtId="164" fontId="6" fillId="0" borderId="9" xfId="0" applyNumberFormat="1" applyFont="1" applyFill="1" applyBorder="1"/>
    <xf numFmtId="164" fontId="6" fillId="0" borderId="10" xfId="0" applyNumberFormat="1" applyFont="1" applyFill="1" applyBorder="1"/>
    <xf numFmtId="164" fontId="6" fillId="0" borderId="0" xfId="0" applyNumberFormat="1" applyFont="1" applyBorder="1"/>
    <xf numFmtId="2" fontId="6" fillId="0" borderId="1" xfId="0" applyNumberFormat="1" applyFont="1" applyBorder="1"/>
    <xf numFmtId="164" fontId="6" fillId="0" borderId="0" xfId="0" applyNumberFormat="1" applyFont="1"/>
    <xf numFmtId="2" fontId="6" fillId="0" borderId="0" xfId="0" applyNumberFormat="1" applyFont="1"/>
    <xf numFmtId="0" fontId="6" fillId="0" borderId="3" xfId="0" applyFont="1" applyBorder="1"/>
    <xf numFmtId="0" fontId="6" fillId="0" borderId="5" xfId="0" applyFont="1" applyBorder="1"/>
    <xf numFmtId="2" fontId="6" fillId="0" borderId="3" xfId="1" applyNumberFormat="1" applyFont="1" applyFill="1" applyBorder="1"/>
    <xf numFmtId="2" fontId="6" fillId="0" borderId="4" xfId="1" applyNumberFormat="1" applyFont="1" applyFill="1" applyBorder="1"/>
    <xf numFmtId="2" fontId="6" fillId="0" borderId="5" xfId="1" applyNumberFormat="1" applyFont="1" applyFill="1" applyBorder="1"/>
    <xf numFmtId="0" fontId="5" fillId="0" borderId="0" xfId="0" applyFont="1" applyAlignment="1">
      <alignment vertical="center"/>
    </xf>
    <xf numFmtId="2" fontId="6" fillId="0" borderId="11" xfId="1" applyNumberFormat="1" applyFont="1" applyFill="1" applyBorder="1"/>
    <xf numFmtId="0" fontId="6" fillId="0" borderId="7" xfId="0" applyFont="1" applyBorder="1"/>
    <xf numFmtId="0" fontId="6" fillId="0" borderId="10" xfId="0" applyFont="1" applyBorder="1"/>
    <xf numFmtId="0" fontId="6" fillId="0" borderId="11" xfId="0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164" fontId="6" fillId="0" borderId="7" xfId="0" applyNumberFormat="1" applyFont="1" applyBorder="1"/>
    <xf numFmtId="10" fontId="6" fillId="0" borderId="7" xfId="0" applyNumberFormat="1" applyFont="1" applyBorder="1"/>
    <xf numFmtId="0" fontId="6" fillId="0" borderId="6" xfId="0" applyFont="1" applyFill="1" applyBorder="1"/>
    <xf numFmtId="0" fontId="6" fillId="0" borderId="8" xfId="0" applyFont="1" applyFill="1" applyBorder="1"/>
    <xf numFmtId="10" fontId="6" fillId="0" borderId="10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164" fontId="6" fillId="0" borderId="10" xfId="0" applyNumberFormat="1" applyFont="1" applyBorder="1"/>
    <xf numFmtId="0" fontId="0" fillId="0" borderId="0" xfId="0" applyFont="1" applyFill="1"/>
    <xf numFmtId="0" fontId="6" fillId="0" borderId="0" xfId="1" applyFont="1" applyBorder="1"/>
    <xf numFmtId="0" fontId="6" fillId="0" borderId="0" xfId="5" applyFont="1" applyBorder="1"/>
    <xf numFmtId="0" fontId="5" fillId="0" borderId="0" xfId="6" applyFont="1" applyAlignment="1"/>
    <xf numFmtId="0" fontId="5" fillId="0" borderId="0" xfId="4" applyFont="1">
      <alignment vertical="center"/>
    </xf>
    <xf numFmtId="164" fontId="6" fillId="0" borderId="0" xfId="4" applyNumberFormat="1" applyFont="1" applyFill="1" applyAlignment="1"/>
    <xf numFmtId="0" fontId="6" fillId="0" borderId="0" xfId="4" applyFont="1" applyAlignment="1"/>
    <xf numFmtId="166" fontId="6" fillId="0" borderId="0" xfId="4" applyNumberFormat="1" applyFont="1" applyFill="1" applyAlignment="1"/>
    <xf numFmtId="2" fontId="6" fillId="0" borderId="1" xfId="0" applyNumberFormat="1" applyFont="1" applyFill="1" applyBorder="1"/>
    <xf numFmtId="2" fontId="6" fillId="0" borderId="14" xfId="0" applyNumberFormat="1" applyFont="1" applyBorder="1"/>
    <xf numFmtId="2" fontId="6" fillId="0" borderId="14" xfId="0" applyNumberFormat="1" applyFont="1" applyFill="1" applyBorder="1"/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/>
    <xf numFmtId="0" fontId="6" fillId="0" borderId="7" xfId="0" applyFont="1" applyFill="1" applyBorder="1"/>
    <xf numFmtId="0" fontId="6" fillId="0" borderId="6" xfId="1" applyFont="1" applyFill="1" applyBorder="1"/>
    <xf numFmtId="0" fontId="6" fillId="0" borderId="3" xfId="1" applyFont="1" applyBorder="1"/>
    <xf numFmtId="0" fontId="6" fillId="0" borderId="4" xfId="5" applyFont="1" applyBorder="1"/>
    <xf numFmtId="0" fontId="5" fillId="0" borderId="4" xfId="6" applyFont="1" applyBorder="1" applyAlignment="1"/>
    <xf numFmtId="0" fontId="5" fillId="0" borderId="4" xfId="4" applyFont="1" applyBorder="1">
      <alignment vertical="center"/>
    </xf>
    <xf numFmtId="164" fontId="6" fillId="0" borderId="4" xfId="4" applyNumberFormat="1" applyFont="1" applyFill="1" applyBorder="1" applyAlignment="1"/>
    <xf numFmtId="0" fontId="6" fillId="0" borderId="5" xfId="4" applyFont="1" applyBorder="1" applyAlignment="1"/>
    <xf numFmtId="2" fontId="6" fillId="0" borderId="6" xfId="0" applyNumberFormat="1" applyFont="1" applyBorder="1"/>
    <xf numFmtId="2" fontId="6" fillId="0" borderId="6" xfId="0" applyNumberFormat="1" applyFont="1" applyFill="1" applyBorder="1"/>
    <xf numFmtId="2" fontId="6" fillId="0" borderId="8" xfId="0" applyNumberFormat="1" applyFont="1" applyBorder="1"/>
    <xf numFmtId="0" fontId="6" fillId="0" borderId="3" xfId="4" applyFont="1" applyBorder="1" applyAlignment="1"/>
    <xf numFmtId="2" fontId="0" fillId="0" borderId="0" xfId="0" applyNumberFormat="1" applyBorder="1"/>
    <xf numFmtId="0" fontId="0" fillId="0" borderId="0" xfId="0" applyFont="1" applyFill="1" applyBorder="1"/>
    <xf numFmtId="0" fontId="0" fillId="0" borderId="15" xfId="0" applyFont="1" applyBorder="1"/>
    <xf numFmtId="0" fontId="0" fillId="0" borderId="1" xfId="13695" applyFont="1" applyFill="1" applyBorder="1"/>
    <xf numFmtId="0" fontId="14" fillId="0" borderId="0" xfId="0" applyFont="1" applyFill="1" applyBorder="1"/>
    <xf numFmtId="0" fontId="6" fillId="0" borderId="1" xfId="13695" applyFont="1" applyFill="1" applyBorder="1"/>
    <xf numFmtId="0" fontId="13" fillId="0" borderId="0" xfId="0" applyFont="1"/>
    <xf numFmtId="0" fontId="6" fillId="0" borderId="0" xfId="13695" applyFont="1" applyFill="1" applyBorder="1"/>
    <xf numFmtId="0" fontId="6" fillId="0" borderId="3" xfId="0" applyFont="1" applyFill="1" applyBorder="1"/>
    <xf numFmtId="0" fontId="6" fillId="0" borderId="3" xfId="13695" applyFont="1" applyFill="1" applyBorder="1"/>
    <xf numFmtId="0" fontId="13" fillId="0" borderId="6" xfId="0" applyFont="1" applyFill="1" applyBorder="1"/>
    <xf numFmtId="0" fontId="6" fillId="0" borderId="0" xfId="13695" applyFont="1" applyFill="1"/>
    <xf numFmtId="2" fontId="6" fillId="0" borderId="0" xfId="0" applyNumberFormat="1" applyFont="1" applyFill="1" applyBorder="1"/>
    <xf numFmtId="164" fontId="6" fillId="2" borderId="0" xfId="0" applyNumberFormat="1" applyFont="1" applyFill="1"/>
    <xf numFmtId="0" fontId="6" fillId="0" borderId="11" xfId="13695" applyFont="1" applyFill="1" applyBorder="1"/>
    <xf numFmtId="2" fontId="6" fillId="0" borderId="11" xfId="0" applyNumberFormat="1" applyFont="1" applyBorder="1"/>
    <xf numFmtId="0" fontId="6" fillId="0" borderId="6" xfId="13695" applyFont="1" applyFill="1" applyBorder="1"/>
    <xf numFmtId="0" fontId="6" fillId="2" borderId="6" xfId="13695" applyFont="1" applyFill="1" applyBorder="1"/>
    <xf numFmtId="0" fontId="6" fillId="2" borderId="8" xfId="13695" applyFont="1" applyFill="1" applyBorder="1"/>
    <xf numFmtId="2" fontId="6" fillId="0" borderId="0" xfId="1" applyNumberFormat="1" applyFont="1"/>
    <xf numFmtId="2" fontId="6" fillId="0" borderId="0" xfId="1" applyNumberFormat="1" applyFont="1" applyBorder="1"/>
    <xf numFmtId="0" fontId="6" fillId="0" borderId="4" xfId="0" applyFont="1" applyBorder="1"/>
    <xf numFmtId="0" fontId="6" fillId="0" borderId="0" xfId="13695" applyFont="1" applyBorder="1"/>
    <xf numFmtId="2" fontId="6" fillId="0" borderId="8" xfId="0" applyNumberFormat="1" applyFont="1" applyFill="1" applyBorder="1"/>
    <xf numFmtId="0" fontId="6" fillId="2" borderId="0" xfId="0" applyFont="1" applyFill="1"/>
    <xf numFmtId="0" fontId="6" fillId="0" borderId="7" xfId="13695" applyFont="1" applyFill="1" applyBorder="1"/>
    <xf numFmtId="0" fontId="6" fillId="0" borderId="10" xfId="13695" applyFont="1" applyFill="1" applyBorder="1"/>
    <xf numFmtId="0" fontId="6" fillId="0" borderId="14" xfId="13695" applyFont="1" applyFill="1" applyBorder="1"/>
    <xf numFmtId="164" fontId="13" fillId="0" borderId="0" xfId="0" applyNumberFormat="1" applyFont="1" applyBorder="1"/>
    <xf numFmtId="164" fontId="6" fillId="0" borderId="0" xfId="13695" applyNumberFormat="1" applyFont="1" applyFill="1" applyBorder="1"/>
    <xf numFmtId="0" fontId="6" fillId="0" borderId="1" xfId="1" applyFont="1" applyBorder="1"/>
    <xf numFmtId="164" fontId="6" fillId="19" borderId="7" xfId="0" applyNumberFormat="1" applyFont="1" applyFill="1" applyBorder="1"/>
    <xf numFmtId="0" fontId="6" fillId="20" borderId="6" xfId="0" applyFont="1" applyFill="1" applyBorder="1"/>
    <xf numFmtId="0" fontId="0" fillId="0" borderId="0" xfId="0" applyBorder="1"/>
    <xf numFmtId="164" fontId="0" fillId="0" borderId="1" xfId="0" applyNumberFormat="1" applyBorder="1"/>
    <xf numFmtId="0" fontId="0" fillId="0" borderId="1" xfId="0" applyBorder="1"/>
    <xf numFmtId="0" fontId="5" fillId="21" borderId="1" xfId="0" applyFont="1" applyFill="1" applyBorder="1" applyAlignment="1">
      <alignment vertical="center"/>
    </xf>
    <xf numFmtId="0" fontId="6" fillId="21" borderId="1" xfId="0" applyFont="1" applyFill="1" applyBorder="1"/>
    <xf numFmtId="166" fontId="6" fillId="0" borderId="0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166" fontId="12" fillId="0" borderId="0" xfId="0" applyNumberFormat="1" applyFont="1" applyAlignment="1">
      <alignment vertical="center"/>
    </xf>
    <xf numFmtId="166" fontId="6" fillId="0" borderId="0" xfId="0" applyNumberFormat="1" applyFont="1" applyBorder="1"/>
    <xf numFmtId="166" fontId="6" fillId="0" borderId="6" xfId="0" applyNumberFormat="1" applyFont="1" applyBorder="1"/>
    <xf numFmtId="166" fontId="6" fillId="0" borderId="0" xfId="0" applyNumberFormat="1" applyFont="1"/>
    <xf numFmtId="164" fontId="6" fillId="2" borderId="1" xfId="0" applyNumberFormat="1" applyFont="1" applyFill="1" applyBorder="1"/>
    <xf numFmtId="164" fontId="6" fillId="2" borderId="6" xfId="0" applyNumberFormat="1" applyFont="1" applyFill="1" applyBorder="1"/>
    <xf numFmtId="164" fontId="6" fillId="2" borderId="0" xfId="0" applyNumberFormat="1" applyFont="1" applyFill="1" applyBorder="1"/>
    <xf numFmtId="164" fontId="6" fillId="2" borderId="7" xfId="0" applyNumberFormat="1" applyFont="1" applyFill="1" applyBorder="1"/>
    <xf numFmtId="0" fontId="6" fillId="2" borderId="7" xfId="0" applyFont="1" applyFill="1" applyBorder="1"/>
    <xf numFmtId="2" fontId="6" fillId="2" borderId="1" xfId="0" applyNumberFormat="1" applyFont="1" applyFill="1" applyBorder="1"/>
    <xf numFmtId="2" fontId="6" fillId="2" borderId="6" xfId="0" applyNumberFormat="1" applyFont="1" applyFill="1" applyBorder="1"/>
    <xf numFmtId="0" fontId="5" fillId="2" borderId="6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3" fillId="2" borderId="6" xfId="0" applyFont="1" applyFill="1" applyBorder="1"/>
    <xf numFmtId="2" fontId="6" fillId="2" borderId="14" xfId="0" applyNumberFormat="1" applyFont="1" applyFill="1" applyBorder="1"/>
    <xf numFmtId="0" fontId="6" fillId="0" borderId="8" xfId="13695" applyFont="1" applyFill="1" applyBorder="1"/>
    <xf numFmtId="0" fontId="6" fillId="22" borderId="6" xfId="0" applyFont="1" applyFill="1" applyBorder="1"/>
    <xf numFmtId="164" fontId="6" fillId="22" borderId="1" xfId="0" applyNumberFormat="1" applyFont="1" applyFill="1" applyBorder="1"/>
    <xf numFmtId="0" fontId="12" fillId="0" borderId="1" xfId="0" applyFont="1" applyBorder="1" applyAlignment="1">
      <alignment vertical="center"/>
    </xf>
    <xf numFmtId="2" fontId="6" fillId="0" borderId="1" xfId="1" applyNumberFormat="1" applyFont="1" applyFill="1" applyBorder="1"/>
    <xf numFmtId="0" fontId="6" fillId="22" borderId="1" xfId="0" applyFont="1" applyFill="1" applyBorder="1"/>
    <xf numFmtId="2" fontId="6" fillId="22" borderId="1" xfId="0" applyNumberFormat="1" applyFont="1" applyFill="1" applyBorder="1"/>
    <xf numFmtId="0" fontId="5" fillId="0" borderId="16" xfId="0" applyFont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2" borderId="7" xfId="0" applyFont="1" applyFill="1" applyBorder="1"/>
    <xf numFmtId="0" fontId="6" fillId="0" borderId="16" xfId="13695" applyFont="1" applyFill="1" applyBorder="1"/>
    <xf numFmtId="0" fontId="6" fillId="2" borderId="16" xfId="13695" applyFont="1" applyFill="1" applyBorder="1"/>
    <xf numFmtId="0" fontId="6" fillId="0" borderId="15" xfId="13695" applyFont="1" applyFill="1" applyBorder="1"/>
    <xf numFmtId="0" fontId="6" fillId="0" borderId="11" xfId="0" applyFont="1" applyFill="1" applyBorder="1"/>
    <xf numFmtId="0" fontId="6" fillId="21" borderId="6" xfId="0" applyFont="1" applyFill="1" applyBorder="1"/>
    <xf numFmtId="164" fontId="6" fillId="0" borderId="1" xfId="0" applyNumberFormat="1" applyFont="1" applyBorder="1"/>
    <xf numFmtId="0" fontId="6" fillId="21" borderId="8" xfId="0" applyFont="1" applyFill="1" applyBorder="1"/>
    <xf numFmtId="0" fontId="13" fillId="21" borderId="6" xfId="0" applyFont="1" applyFill="1" applyBorder="1"/>
    <xf numFmtId="164" fontId="6" fillId="0" borderId="14" xfId="0" applyNumberFormat="1" applyFont="1" applyBorder="1"/>
    <xf numFmtId="164" fontId="6" fillId="0" borderId="14" xfId="0" applyNumberFormat="1" applyFont="1" applyFill="1" applyBorder="1"/>
    <xf numFmtId="0" fontId="6" fillId="21" borderId="6" xfId="13695" applyFont="1" applyFill="1" applyBorder="1"/>
    <xf numFmtId="164" fontId="6" fillId="0" borderId="12" xfId="0" applyNumberFormat="1" applyFont="1" applyBorder="1"/>
    <xf numFmtId="0" fontId="6" fillId="0" borderId="4" xfId="4" applyFont="1" applyBorder="1" applyAlignment="1"/>
    <xf numFmtId="166" fontId="12" fillId="0" borderId="1" xfId="0" applyNumberFormat="1" applyFont="1" applyBorder="1" applyAlignment="1">
      <alignment vertical="center"/>
    </xf>
    <xf numFmtId="0" fontId="12" fillId="0" borderId="1" xfId="0" applyFont="1" applyFill="1" applyBorder="1" applyAlignment="1"/>
    <xf numFmtId="166" fontId="6" fillId="0" borderId="1" xfId="0" applyNumberFormat="1" applyFont="1" applyBorder="1"/>
    <xf numFmtId="166" fontId="6" fillId="0" borderId="1" xfId="0" applyNumberFormat="1" applyFont="1" applyFill="1" applyBorder="1"/>
    <xf numFmtId="166" fontId="6" fillId="21" borderId="1" xfId="0" applyNumberFormat="1" applyFont="1" applyFill="1" applyBorder="1"/>
    <xf numFmtId="0" fontId="6" fillId="18" borderId="1" xfId="0" applyFont="1" applyFill="1" applyBorder="1"/>
    <xf numFmtId="0" fontId="5" fillId="0" borderId="1" xfId="0" applyFont="1" applyFill="1" applyBorder="1" applyAlignment="1"/>
    <xf numFmtId="0" fontId="6" fillId="0" borderId="1" xfId="1" applyFont="1" applyFill="1" applyBorder="1"/>
    <xf numFmtId="0" fontId="6" fillId="17" borderId="1" xfId="0" applyFont="1" applyFill="1" applyBorder="1"/>
  </cellXfs>
  <cellStyles count="49591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2 4" xfId="49589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26" xfId="49590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114"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</dxfs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s">
        <v>HITACHI CHEMICAL</v>
        <stp/>
        <stp>##V3_BDPV12</stp>
        <stp>4217 JP Equity</stp>
        <stp>short name</stp>
        <stp>[factors_pval.xlsx]hitachi!R28C3</stp>
        <tr r="C28" s="22"/>
      </tp>
      <tp t="s">
        <v>HITACHI CAPITAL</v>
        <stp/>
        <stp>##V3_BDPV12</stp>
        <stp>8586 JP Equity</stp>
        <stp>short name</stp>
        <stp>[factors_pval.xlsx]hitachi!R29C3</stp>
        <tr r="C29" s="22"/>
      </tp>
      <tp t="s">
        <v>NOMURA-NF REAL E</v>
        <stp/>
        <stp>##V3_BDPV12</stp>
        <stp>1633 JP Equity</stp>
        <stp>short_name</stp>
        <stp>[factors_pval.xlsx]Sheet1!R29C2</stp>
        <tr r="B29" s="38"/>
      </tp>
      <tp t="s">
        <v>Arabian Gulf to Far East</v>
        <stp/>
        <stp>##V3_BDPV12</stp>
        <stp>D27DAGFE Index</stp>
        <stp>short_name</stp>
        <stp>[factors_pval.xlsx]Sheet1!R30C2</stp>
        <tr r="B30" s="38"/>
      </tp>
      <tp>
        <v>0</v>
        <stp/>
        <stp>##V3_BDPV12</stp>
        <stp>CKC1 Comdty</stp>
        <stp>chg pct 5d</stp>
        <stp>[factors_pval.xlsx]factor!R21C2</stp>
        <tr r="B21" s="1"/>
      </tp>
      <tp>
        <v>1.4973958333333219</v>
        <stp/>
        <stp>##V3_BDPV12</stp>
        <stp>TRC1 Comdty</stp>
        <stp>chg pct 5d</stp>
        <stp>[factors_pval.xlsx]factor!R21C4</stp>
        <tr r="D21" s="1"/>
      </tp>
      <tp>
        <v>1.4973958333333219</v>
        <stp/>
        <stp>##V3_BDPV12</stp>
        <stp>TRC1 Comdty</stp>
        <stp>chg pct 5d</stp>
        <stp>[factors_pval.xlsx]factor!R21C6</stp>
        <tr r="F21" s="1"/>
      </tp>
      <tp t="s">
        <v>AP Dollar Index</v>
        <stp/>
        <stp>##V3_BDPV12</stp>
        <stp>ADXY Index</stp>
        <stp>short_name</stp>
        <stp>[factors_pval.xlsx]steel!R44C3</stp>
        <tr r="C44" s="4"/>
      </tp>
      <tp t="s">
        <v>BI GL Dis Pan NoFlat Cmp</v>
        <stp/>
        <stp>##V3_BDPV12</stp>
        <stp>BIGDPNFC Index</stp>
        <stp>short name</stp>
        <stp>[factors_pval.xlsx]Sheet1!R138C13</stp>
        <tr r="M138" s="38"/>
      </tp>
      <tp t="s">
        <v>Vehicle True Cost of Incentive</v>
        <stp/>
        <stp>##V3_BDPV12</stp>
        <stp>TRU1CCAR Index</stp>
        <stp>name</stp>
        <stp>[factors_pval.xlsx]auto!R34C3</stp>
        <tr r="C34" s="33"/>
      </tp>
      <tp t="s">
        <v>NOMURA-NF REAL E</v>
        <stp/>
        <stp>##V3_BDPV12</stp>
        <stp>1633 JP Equity</stp>
        <stp>short_name</stp>
        <stp>[factors_pval.xlsx]steel!R35C3</stp>
        <tr r="C35" s="4"/>
      </tp>
      <tp t="s">
        <v>ISHARES MSCI TAI</v>
        <stp/>
        <stp>##V3_BDPV12</stp>
        <stp>EWT Equity</stp>
        <stp>short name</stp>
        <stp>[factors_pval.xlsx]bond!R12C3</stp>
        <tr r="C12" s="18"/>
      </tp>
      <tp t="s">
        <v>1/31/2016</v>
        <stp/>
        <stp>##V3_BDPV12</stp>
        <stp>TRU1SUBC Index</stp>
        <stp>last update dt</stp>
        <stp>[factors_pval.xlsx]auto!R36C8</stp>
        <tr r="H36" s="33"/>
      </tp>
      <tp t="s">
        <v>China Automobile Sales Passeng</v>
        <stp/>
        <stp>##V3_BDPV12</stp>
        <stp>CNVSPSGR Index</stp>
        <stp>name</stp>
        <stp>[factors_pval.xlsx]auto!R30C3</stp>
        <tr r="C30" s="33"/>
      </tp>
      <tp t="s">
        <v>ISHARES MSCI EME</v>
        <stp/>
        <stp>##V3_BDPV12</stp>
        <stp>EEM Equity</stp>
        <stp>short_name</stp>
        <stp>[factors_pval.xlsx]Sheet1!R5C2</stp>
        <tr r="B5" s="38"/>
      </tp>
      <tp t="s">
        <v>Vehicle True Cost of Incentive</v>
        <stp/>
        <stp>##V3_BDPV12</stp>
        <stp>TRU1SUBC Index</stp>
        <stp>name</stp>
        <stp>[factors_pval.xlsx]auto!R36C3</stp>
        <tr r="C36" s="33"/>
      </tp>
      <tp t="s">
        <v>Hand/Machine Tools</v>
        <stp/>
        <stp>##V3_BDPV12</stp>
        <stp>6273 JP Equity</stp>
        <stp>industry group</stp>
        <stp>[factors_pval.xlsx]Equity Universe!R3C20</stp>
        <tr r="T3" s="5"/>
      </tp>
      <tp t="s">
        <v>Aerospace/Defense</v>
        <stp/>
        <stp>##V3_BDPV12</stp>
        <stp>7013 JP Equity</stp>
        <stp>industry group</stp>
        <stp>[factors_pval.xlsx]Equity Universe!R9C20</stp>
        <tr r="T9" s="5"/>
      </tp>
      <tp t="s">
        <v>S&amp;P 500 INDEX</v>
        <stp/>
        <stp>##V3_BDPV12</stp>
        <stp>SPX Index</stp>
        <stp>short name</stp>
        <stp>[factors_pval.xlsx]aluminum!R10C3</stp>
        <tr r="C10" s="20"/>
      </tp>
      <tp t="s">
        <v>ISHARES MSCI SOU</v>
        <stp/>
        <stp>##V3_BDPV12</stp>
        <stp>EWY Equity</stp>
        <stp>short name</stp>
        <stp>[factors_pval.xlsx]bond!R11C3</stp>
        <tr r="C11" s="18"/>
      </tp>
      <tp t="s">
        <v>US Auto Sales Toyota Total Car</v>
        <stp/>
        <stp>##V3_BDPV12</stp>
        <stp>JDCSTYTA Index</stp>
        <stp>name</stp>
        <stp>[factors_pval.xlsx]auto!R25C3</stp>
        <tr r="C25" s="33"/>
      </tp>
      <tp t="s">
        <v>Thailand Car Sales Toyota</v>
        <stp/>
        <stp>##V3_BDPV12</stp>
        <stp>THCSTOYO Index</stp>
        <stp>name</stp>
        <stp>[factors_pval.xlsx]auto!R28C3</stp>
        <tr r="C28" s="33"/>
      </tp>
      <tp t="s">
        <v>Japan Vehicle Sales</v>
        <stp/>
        <stp>##V3_BDPV12</stp>
        <stp>JNVHSALE Index</stp>
        <stp>name</stp>
        <stp>[factors_pval.xlsx]auto!R38C3</stp>
        <tr r="C38" s="33"/>
      </tp>
      <tp t="s">
        <v>Generic 1st 'XW' Future</v>
        <stp/>
        <stp>##V3_BDPV12</stp>
        <stp>XW1 Comdty</stp>
        <stp>name</stp>
        <stp>[factors_pval.xlsx]oil!R21C3</stp>
        <tr r="C21" s="37"/>
      </tp>
      <tp>
        <v>6.959498</v>
        <stp/>
        <stp>##V3_BDPV12</stp>
        <stp>REC NO Equity</stp>
        <stp>chg pct 5d</stp>
        <stp>[factors_pval.xlsx]factor!R33C18</stp>
        <tr r="R33" s="1"/>
      </tp>
      <tp>
        <v>2.0720000000000001</v>
        <stp/>
        <stp>##V3_BDPV12</stp>
        <stp>USDEUR Curncy</stp>
        <stp>chg pct 5d</stp>
        <stp>[factors_pval.xlsx]factor!R12C10</stp>
        <tr r="J12" s="1"/>
      </tp>
      <tp>
        <v>2.0720000000000001</v>
        <stp/>
        <stp>##V3_BDPV12</stp>
        <stp>USDEUR Curncy</stp>
        <stp>chg pct 5d</stp>
        <stp>[factors_pval.xlsx]factor!R13C12</stp>
        <tr r="L13" s="1"/>
      </tp>
      <tp>
        <v>2.0720000000000001</v>
        <stp/>
        <stp>##V3_BDPV12</stp>
        <stp>USDEUR Curncy</stp>
        <stp>chg pct 5d</stp>
        <stp>[factors_pval.xlsx]factor!R13C18</stp>
        <tr r="R13" s="1"/>
      </tp>
      <tp>
        <v>2.0720000000000001</v>
        <stp/>
        <stp>##V3_BDPV12</stp>
        <stp>USDEUR Curncy</stp>
        <stp>chg pct 5d</stp>
        <stp>[factors_pval.xlsx]factor!R13C20</stp>
        <tr r="T13" s="1"/>
      </tp>
      <tp>
        <v>-0.64700000000000002</v>
        <stp/>
        <stp>##V3_BDPV12</stp>
        <stp>USDAUD Curncy</stp>
        <stp>chg pct 5d</stp>
        <stp>[factors_pval.xlsx]factor!R13C10</stp>
        <tr r="J13" s="1"/>
      </tp>
      <tp>
        <v>-0.64700000000000002</v>
        <stp/>
        <stp>##V3_BDPV12</stp>
        <stp>USDAUD Curncy</stp>
        <stp>chg pct 5d</stp>
        <stp>[factors_pval.xlsx]factor!R14C12</stp>
        <tr r="L14" s="1"/>
      </tp>
      <tp>
        <v>-0.64700000000000002</v>
        <stp/>
        <stp>##V3_BDPV12</stp>
        <stp>USDAUD Curncy</stp>
        <stp>chg pct 5d</stp>
        <stp>[factors_pval.xlsx]factor!R14C18</stp>
        <tr r="R14" s="1"/>
      </tp>
      <tp>
        <v>0.88829999999999998</v>
        <stp/>
        <stp>##V3_BDPV12</stp>
        <stp>USDCNY Curncy</stp>
        <stp>chg pct 5d</stp>
        <stp>[factors_pval.xlsx]factor!R10C22</stp>
        <tr r="V10" s="1"/>
      </tp>
      <tp>
        <v>0.88829999999999998</v>
        <stp/>
        <stp>##V3_BDPV12</stp>
        <stp>USDCNY Curncy</stp>
        <stp>chg pct 5d</stp>
        <stp>[factors_pval.xlsx]factor!R15C20</stp>
        <tr r="T15" s="1"/>
      </tp>
      <tp>
        <v>0.88829999999999998</v>
        <stp/>
        <stp>##V3_BDPV12</stp>
        <stp>USDCNY Curncy</stp>
        <stp>chg pct 5d</stp>
        <stp>[factors_pval.xlsx]factor!R15C18</stp>
        <tr r="R15" s="1"/>
      </tp>
      <tp>
        <v>0.88829999999999998</v>
        <stp/>
        <stp>##V3_BDPV12</stp>
        <stp>USDCNY Curncy</stp>
        <stp>chg pct 5d</stp>
        <stp>[factors_pval.xlsx]factor!R15C12</stp>
        <tr r="L15" s="1"/>
      </tp>
      <tp>
        <v>0.88829999999999998</v>
        <stp/>
        <stp>##V3_BDPV12</stp>
        <stp>USDCNY Curncy</stp>
        <stp>chg pct 5d</stp>
        <stp>[factors_pval.xlsx]factor!R14C10</stp>
        <tr r="J14" s="1"/>
      </tp>
      <tp>
        <v>-0.64700000000000002</v>
        <stp/>
        <stp>##V3_BDPV12</stp>
        <stp>USDAUD Curncy</stp>
        <stp>chg pct 5d</stp>
        <stp>[factors_pval.xlsx]factor!R14C20</stp>
        <tr r="T14" s="1"/>
      </tp>
      <tp>
        <v>-1.0213000000000001</v>
        <stp/>
        <stp>##V3_BDPV12</stp>
        <stp>USDJPY Curncy</stp>
        <stp>chg pct 5d</stp>
        <stp>[factors_pval.xlsx]factor!R12C20</stp>
        <tr r="T12" s="1"/>
      </tp>
      <tp>
        <v>-1.0213000000000001</v>
        <stp/>
        <stp>##V3_BDPV12</stp>
        <stp>USDJPY Curncy</stp>
        <stp>chg pct 5d</stp>
        <stp>[factors_pval.xlsx]factor!R12C22</stp>
        <tr r="V12" s="1"/>
      </tp>
      <tp>
        <v>-2.6217000000000001</v>
        <stp/>
        <stp>##V3_BDPV12</stp>
        <stp>USDKRW Curncy</stp>
        <stp>chg pct 5d</stp>
        <stp>[factors_pval.xlsx]factor!R11C22</stp>
        <tr r="V11" s="1"/>
      </tp>
      <tp>
        <v>-2.6217000000000001</v>
        <stp/>
        <stp>##V3_BDPV12</stp>
        <stp>USDKRW Curncy</stp>
        <stp>chg pct 5d</stp>
        <stp>[factors_pval.xlsx]factor!R16C20</stp>
        <tr r="T16" s="1"/>
      </tp>
      <tp>
        <v>-2.6217000000000001</v>
        <stp/>
        <stp>##V3_BDPV12</stp>
        <stp>USDKRW Curncy</stp>
        <stp>chg pct 5d</stp>
        <stp>[factors_pval.xlsx]factor!R16C12</stp>
        <tr r="L16" s="1"/>
      </tp>
      <tp>
        <v>-2.6217000000000001</v>
        <stp/>
        <stp>##V3_BDPV12</stp>
        <stp>USDKRW Curncy</stp>
        <stp>chg pct 5d</stp>
        <stp>[factors_pval.xlsx]factor!R15C10</stp>
        <tr r="J15" s="1"/>
      </tp>
      <tp>
        <v>-2.6217000000000001</v>
        <stp/>
        <stp>##V3_BDPV12</stp>
        <stp>USDKRW Curncy</stp>
        <stp>chg pct 5d</stp>
        <stp>[factors_pval.xlsx]factor!R16C18</stp>
        <tr r="R16" s="1"/>
      </tp>
      <tp>
        <v>-1.0213000000000001</v>
        <stp/>
        <stp>##V3_BDPV12</stp>
        <stp>USDJPY Curncy</stp>
        <stp>chg pct 5d</stp>
        <stp>[factors_pval.xlsx]factor!R11C10</stp>
        <tr r="J11" s="1"/>
      </tp>
      <tp>
        <v>-1.0213000000000001</v>
        <stp/>
        <stp>##V3_BDPV12</stp>
        <stp>USDJPY Curncy</stp>
        <stp>chg pct 5d</stp>
        <stp>[factors_pval.xlsx]factor!R12C12</stp>
        <tr r="L12" s="1"/>
      </tp>
      <tp>
        <v>-1.0213000000000001</v>
        <stp/>
        <stp>##V3_BDPV12</stp>
        <stp>USDJPY Curncy</stp>
        <stp>chg pct 5d</stp>
        <stp>[factors_pval.xlsx]factor!R12C18</stp>
        <tr r="R12" s="1"/>
      </tp>
      <tp>
        <v>-0.92290000000000005</v>
        <stp/>
        <stp>##V3_BDPV12</stp>
        <stp>USDTWD Curncy</stp>
        <stp>chg pct 5d</stp>
        <stp>[factors_pval.xlsx]factor!R17C12</stp>
        <tr r="L17" s="1"/>
      </tp>
      <tp>
        <v>-0.92290000000000005</v>
        <stp/>
        <stp>##V3_BDPV12</stp>
        <stp>USDTWD Curncy</stp>
        <stp>chg pct 5d</stp>
        <stp>[factors_pval.xlsx]factor!R16C10</stp>
        <tr r="J16" s="1"/>
      </tp>
      <tp>
        <v>-0.92290000000000005</v>
        <stp/>
        <stp>##V3_BDPV12</stp>
        <stp>USDTWD Curncy</stp>
        <stp>chg pct 5d</stp>
        <stp>[factors_pval.xlsx]factor!R17C18</stp>
        <tr r="R17" s="1"/>
      </tp>
      <tp>
        <v>-0.92290000000000005</v>
        <stp/>
        <stp>##V3_BDPV12</stp>
        <stp>USDTWD Curncy</stp>
        <stp>chg pct 5d</stp>
        <stp>[factors_pval.xlsx]factor!R17C20</stp>
        <tr r="T17" s="1"/>
      </tp>
      <tp t="s">
        <v>#N/A N/A</v>
        <stp/>
        <stp>##V3_BDPV12</stp>
        <stp>.LAALUM Index</stp>
        <stp>chg_pct_5d</stp>
        <stp>[factors_pval.xlsx]aluminum!R54C9</stp>
        <tr r="I54" s="20"/>
      </tp>
      <tp>
        <v>0</v>
        <stp/>
        <stp>##V3_BDPV12</stp>
        <stp>.LAALUM Index</stp>
        <stp>chg_pct_1d</stp>
        <stp>[factors_pval.xlsx]aluminum!R54C7</stp>
        <tr r="G54" s="20"/>
      </tp>
      <tp t="s">
        <v>USD-CNY X-RATE</v>
        <stp/>
        <stp>##V3_BDPV12</stp>
        <stp>USDCNY Curncy</stp>
        <stp>short name</stp>
        <stp>[factors_pval.xlsx]spx!R15C3</stp>
        <tr r="C15" s="36"/>
      </tp>
      <tp t="s">
        <v>12/31/2015</v>
        <stp/>
        <stp>##V3_BDPV12</stp>
        <stp>JDCSNISN Index</stp>
        <stp>last update dt</stp>
        <stp>[factors_pval.xlsx]auto!R27C8</stp>
        <tr r="H27" s="33"/>
      </tp>
      <tp t="s">
        <v>Total Japanese Auto Sales In U</v>
        <stp/>
        <stp>##V3_BDPV12</stp>
        <stp>JDCSTOTL Index</stp>
        <stp>name</stp>
        <stp>[factors_pval.xlsx]auto!R24C3</stp>
        <tr r="C24" s="33"/>
      </tp>
      <tp>
        <v>0</v>
        <stp/>
        <stp>##V3_BDPV12</stp>
        <stp>.ARALUM Index</stp>
        <stp>chg_pct_1d</stp>
        <stp>[factors_pval.xlsx]aluminum!R55C7</stp>
        <tr r="G55" s="20"/>
      </tp>
      <tp t="s">
        <v>#N/A N/A</v>
        <stp/>
        <stp>##V3_BDPV12</stp>
        <stp>.ARALUM Index</stp>
        <stp>chg_pct_5d</stp>
        <stp>[factors_pval.xlsx]aluminum!R55C9</stp>
        <tr r="I55" s="20"/>
      </tp>
      <tp t="s">
        <v>Semi &amp; Semi Equip PR USD</v>
        <stp/>
        <stp>##V3_BDPV12</stp>
        <stp>DABUSEPU Index</stp>
        <stp>short name</stp>
        <stp>[factors_pval.xlsx]display!R36C3</stp>
        <tr r="C36" s="10"/>
      </tp>
      <tp t="s">
        <v>MRKT VCTRS URANIUM &amp; NUCLEAR</v>
        <stp/>
        <stp>##V3_BDPV12</stp>
        <stp>NLR Equity</stp>
        <stp>name</stp>
        <stp>[factors_pval.xlsx]oil!R25C3</stp>
        <tr r="C25" s="37"/>
      </tp>
      <tp t="s">
        <v>Metal Fabricate/Hardware</v>
        <stp/>
        <stp>##V3_BDPV12</stp>
        <stp>6471 JP Equity</stp>
        <stp>industry group</stp>
        <stp>[factors_pval.xlsx]Equity Universe!R8C20</stp>
        <tr r="T8" s="5"/>
      </tp>
      <tp t="s">
        <v>Hand/Machine Tools</v>
        <stp/>
        <stp>##V3_BDPV12</stp>
        <stp>6481 JP Equity</stp>
        <stp>industry group</stp>
        <stp>[factors_pval.xlsx]Equity Universe!R7C20</stp>
        <tr r="T7" s="5"/>
      </tp>
      <tp t="s">
        <v>Electronics</v>
        <stp/>
        <stp>##V3_BDPV12</stp>
        <stp>6861 JP Equity</stp>
        <stp>industry group</stp>
        <stp>[factors_pval.xlsx]Equity Universe!R2C20</stp>
        <tr r="T2" s="5"/>
      </tp>
      <tp t="s">
        <v>Electronics</v>
        <stp/>
        <stp>##V3_BDPV12</stp>
        <stp>6841 JP Equity</stp>
        <stp>industry group</stp>
        <stp>[factors_pval.xlsx]Equity Universe!R5C20</stp>
        <tr r="T5" s="5"/>
      </tp>
      <tp t="s">
        <v>USD-AUD X-RATE</v>
        <stp/>
        <stp>##V3_BDPV12</stp>
        <stp>USDAUD Curncy</stp>
        <stp>short name</stp>
        <stp>[factors_pval.xlsx]spx!R14C3</stp>
        <tr r="C14" s="36"/>
      </tp>
      <tp t="s">
        <v>1/31/2016</v>
        <stp/>
        <stp>##V3_BDPV12</stp>
        <stp>JDCSHNDA Index</stp>
        <stp>last update dt</stp>
        <stp>[factors_pval.xlsx]auto!R26C8</stp>
        <tr r="H26" s="33"/>
      </tp>
      <tp t="s">
        <v>Iron Ore Spot Price Index 62%</v>
        <stp/>
        <stp>##V3_BDPV12</stp>
        <stp>ISIX62IU Index</stp>
        <stp>name</stp>
        <stp>[factors_pval.xlsx]spx!R22C3</stp>
        <tr r="C22" s="36"/>
      </tp>
      <tp>
        <v>-0.24212529999999999</v>
        <stp/>
        <stp>##V3_BDPV12</stp>
        <stp>.BASE_COM Index</stp>
        <stp>chg pct 5d</stp>
        <stp>[factors_pval.xlsx]factor!R18C22</stp>
        <tr r="V18" s="1"/>
      </tp>
      <tp t="s">
        <v>CSI HK Mainland Real IDX</v>
        <stp/>
        <stp>##V3_BDPV12</stp>
        <stp>CSIH1143 Index</stp>
        <stp>short_name</stp>
        <stp>[factors_pval.xlsx]Sheet1!R28C2</stp>
        <tr r="B28" s="38"/>
      </tp>
      <tp t="s">
        <v>TOPIX INDEX (TOKYO)</v>
        <stp/>
        <stp>##V3_BDPV12</stp>
        <stp>TPX Index</stp>
        <stp>short name</stp>
        <stp>[factors_pval.xlsx]Sheet1!R159C2</stp>
        <tr r="B159" s="38"/>
      </tp>
      <tp t="s">
        <v>HANG SENG CHINA AH PREMI</v>
        <stp/>
        <stp>##V3_BDPV12</stp>
        <stp>HSAHP Index</stp>
        <stp>short name</stp>
        <stp>[factors_pval.xlsx]Sheet1!R157C2</stp>
        <tr r="B157" s="38"/>
      </tp>
      <tp t="s">
        <v>Generic 1st 'LA' Future</v>
        <stp/>
        <stp>##V3_BDPV12</stp>
        <stp>LA1 Comdty</stp>
        <stp>short_name</stp>
        <stp>[factors_pval.xlsx]shipping!R24C3</stp>
        <tr r="C24" s="2"/>
      </tp>
      <tp>
        <v>3.6554549999999999</v>
        <stp/>
        <stp>##V3_BDPV12</stp>
        <stp>TPX Index</stp>
        <stp>chg pct 5d</stp>
        <stp>[factors_pval.xlsx]factor!R6C8</stp>
        <tr r="H6" s="1"/>
      </tp>
      <tp t="s">
        <v>BI GL Disp TV Manuf Cmp</v>
        <stp/>
        <stp>##V3_BDPV12</stp>
        <stp>BIGDTVMC Index</stp>
        <stp>short name</stp>
        <stp>[factors_pval.xlsx]display!R26C3</stp>
        <tr r="C26" s="10"/>
      </tp>
      <tp t="s">
        <v>BI GL Disp TV Manuf Cmp</v>
        <stp/>
        <stp>##V3_BDPV12</stp>
        <stp>BIGDTVMC Index</stp>
        <stp>short name</stp>
        <stp>[factors_pval.xlsx]Sheet1!R137C13</stp>
        <tr r="M137" s="38"/>
      </tp>
      <tp t="s">
        <v>Electronics</v>
        <stp/>
        <stp>##V3_BDPV12</stp>
        <stp>6506 JP Equity</stp>
        <stp>industry group</stp>
        <stp>[factors_pval.xlsx]Equity Universe!R6C20</stp>
        <tr r="T6" s="5"/>
      </tp>
      <tp t="s">
        <v>Vehicle True Cost of Incentive</v>
        <stp/>
        <stp>##V3_BDPV12</stp>
        <stp>TRU1MDCR Index</stp>
        <stp>name</stp>
        <stp>[factors_pval.xlsx]auto!R32C3</stp>
        <tr r="C32" s="33"/>
      </tp>
      <tp t="s">
        <v>LCD TV Units</v>
        <stp/>
        <stp>##V3_BDPV12</stp>
        <stp>WVTPTVUQ Index</stp>
        <stp>short name</stp>
        <stp>[factors_pval.xlsx]display!R40C3</stp>
        <tr r="C40" s="10"/>
      </tp>
      <tp t="s">
        <v>USD-EUR X-RATE</v>
        <stp/>
        <stp>##V3_BDPV12</stp>
        <stp>USDEUR Curncy</stp>
        <stp>short name</stp>
        <stp>[factors_pval.xlsx]spx!R13C3</stp>
        <tr r="C13" s="36"/>
      </tp>
      <tp t="s">
        <v>S&amp;P 500 INDEX</v>
        <stp/>
        <stp>##V3_BDPV12</stp>
        <stp>SPX Index</stp>
        <stp>short_name</stp>
        <stp>[factors_pval.xlsx]steel!R14C3</stp>
        <tr r="C14" s="4"/>
      </tp>
      <tp t="s">
        <v>Shanghai Shipping Exchange Chi</v>
        <stp/>
        <stp>##V3_BDPV12</stp>
        <stp>SHSPCBCF Index</stp>
        <stp>name</stp>
        <stp>[factors_pval.xlsx]coal!R26C3</stp>
        <tr r="C26" s="6"/>
      </tp>
      <tp t="s">
        <v>TOPIX INDEX (TOKYO)</v>
        <stp/>
        <stp>##V3_BDPV12</stp>
        <stp>TPX Index</stp>
        <stp>short name</stp>
        <stp>[factors_pval.xlsx]Sheet1!R198C2</stp>
        <tr r="B198" s="38"/>
      </tp>
      <tp t="s">
        <v>MSCI EUROPE</v>
        <stp/>
        <stp>##V3_BDPV12</stp>
        <stp>MXEU Index</stp>
        <stp>short name</stp>
        <stp>[factors_pval.xlsx]solar!R13C3</stp>
        <tr r="C13" s="12"/>
      </tp>
      <tp t="s">
        <v>HANG SENG CHINA AH PREMI</v>
        <stp/>
        <stp>##V3_BDPV12</stp>
        <stp>HSAHP Index</stp>
        <stp>short name</stp>
        <stp>[factors_pval.xlsx]Sheet1!R196C2</stp>
        <tr r="B196" s="38"/>
      </tp>
      <tp t="s">
        <v>BI GL Dis Pan NoFlat Cmp</v>
        <stp/>
        <stp>##V3_BDPV12</stp>
        <stp>BIGDPNFC Index</stp>
        <stp>short name</stp>
        <stp>[factors_pval.xlsx]display!R27C3</stp>
        <tr r="C27" s="10"/>
      </tp>
      <tp t="s">
        <v>China Pacific Life Premium</v>
        <stp/>
        <stp>##V3_BDPV12</stp>
        <stp>CNIPCPLI Index</stp>
        <stp>short name</stp>
        <stp>[factors_pval.xlsx]insurance!R26C3</stp>
        <tr r="C26" s="40"/>
      </tp>
      <tp t="s">
        <v>Semi &amp; Semi Equip PR USD</v>
        <stp/>
        <stp>##V3_BDPV12</stp>
        <stp>DABUSEPU Index</stp>
        <stp>short name</stp>
        <stp>[factors_pval.xlsx]Sheet1!R149C13</stp>
        <tr r="M149" s="38"/>
      </tp>
      <tp t="s">
        <v>LCD Tablets Units</v>
        <stp/>
        <stp>##V3_BDPV12</stp>
        <stp>WVTPTBUQ Index</stp>
        <stp>short name</stp>
        <stp>[factors_pval.xlsx]display!R41C3</stp>
        <tr r="C41" s="10"/>
      </tp>
      <tp t="s">
        <v>USD-JPY X-RATE</v>
        <stp/>
        <stp>##V3_BDPV12</stp>
        <stp>USDJPY Curncy</stp>
        <stp>short name</stp>
        <stp>[factors_pval.xlsx]spx!R12C3</stp>
        <tr r="C12" s="36"/>
      </tp>
      <tp t="s">
        <v>BI GL Cmp Stor Val</v>
        <stp/>
        <stp>##V3_BDPV12</stp>
        <stp>BISTORGP Index</stp>
        <stp>short name</stp>
        <stp>[factors_pval.xlsx]display!R34C3</stp>
        <tr r="C34" s="10"/>
      </tp>
      <tp t="s">
        <v>CN P Shanxi Opt Blended Coal</v>
        <stp/>
        <stp>##V3_BDPV12</stp>
        <stp>CEFWUCFG Index</stp>
        <stp>short_name</stp>
        <stp>[factors_pval.xlsx]utility!R39C3</stp>
        <tr r="C39" s="3"/>
      </tp>
      <tp t="s">
        <v>Cross Mediterranean</v>
        <stp/>
        <stp>##V3_BDPV12</stp>
        <stp>D08WMDMD Index</stp>
        <stp>short_name</stp>
        <stp>[factors_pval.xlsx]Sheet1!R32C2</stp>
        <tr r="B32" s="38"/>
      </tp>
      <tp t="s">
        <v>China Life Insurance Premium</v>
        <stp/>
        <stp>##V3_BDPV12</stp>
        <stp>CNIPCLI Index</stp>
        <stp>short name</stp>
        <stp>[factors_pval.xlsx]insurance!R29C3</stp>
        <tr r="C29" s="40"/>
      </tp>
      <tp t="s">
        <v>ISHARES MSCI EME</v>
        <stp/>
        <stp>##V3_BDPV12</stp>
        <stp>EEM Equity</stp>
        <stp>short name</stp>
        <stp>[factors_pval.xlsx]spx!R8C3</stp>
        <tr r="C8" s="36"/>
      </tp>
      <tp>
        <v>22.941179999999999</v>
        <stp/>
        <stp>##V3_BDPV12</stp>
        <stp>FMG AU Equity</stp>
        <stp>chg pct 5d</stp>
        <stp>[factors_pval.xlsx]factor!R29C10</stp>
        <tr r="J29" s="1"/>
      </tp>
      <tp t="s">
        <v>China Pacific Property Insuran</v>
        <stp/>
        <stp>##V3_BDPV12</stp>
        <stp>CNIPCPPI Index</stp>
        <stp>short name</stp>
        <stp>[factors_pval.xlsx]insurance!R25C3</stp>
        <tr r="C25" s="40"/>
      </tp>
      <tp t="s">
        <v>Machinery-Diversified</v>
        <stp/>
        <stp>##V3_BDPV12</stp>
        <stp>6954 JP Equity</stp>
        <stp>industry group</stp>
        <stp>[factors_pval.xlsx]Equity Universe!R4C20</stp>
        <tr r="T4" s="5"/>
      </tp>
      <tp t="s">
        <v>BI NA LG Entrtnmnt Val</v>
        <stp/>
        <stp>##V3_BDPV12</stp>
        <stp>BRDVENLV Index</stp>
        <stp>short name</stp>
        <stp>[factors_pval.xlsx]display!R33C3</stp>
        <tr r="C33" s="10"/>
      </tp>
      <tp t="s">
        <v>Generic 1st 'LA' Future</v>
        <stp/>
        <stp>##V3_BDPV12</stp>
        <stp>LA1 Comdty</stp>
        <stp>short name</stp>
        <stp>[factors_pval.xlsx]auto!R20C3</stp>
        <tr r="C20" s="33"/>
      </tp>
      <tp t="s">
        <v>US Auto Sales Nissan Total Car</v>
        <stp/>
        <stp>##V3_BDPV12</stp>
        <stp>JDCSNISN Index</stp>
        <stp>name</stp>
        <stp>[factors_pval.xlsx]auto!R27C3</stp>
        <tr r="C27" s="33"/>
      </tp>
      <tp t="s">
        <v>Japanese Yen Spot</v>
        <stp/>
        <stp>##V3_BDPV12</stp>
        <stp>JPY Curncy</stp>
        <stp>short name</stp>
        <stp>[factors_pval.xlsx]sony!R17C3</stp>
        <tr r="C17" s="31"/>
      </tp>
      <tp t="s">
        <v>1/31/2016</v>
        <stp/>
        <stp>##V3_BDPV12</stp>
        <stp>TRU1PLXC Index</stp>
        <stp>last update dt</stp>
        <stp>[factors_pval.xlsx]auto!R33C8</stp>
        <tr r="H33" s="33"/>
      </tp>
      <tp t="s">
        <v>wti 2nd/wti 12th</v>
        <stp/>
        <stp>##V3_BDPV12</stp>
        <stp>.CL2/CL12 Index</stp>
        <stp>short name</stp>
        <stp>[factors_pval.xlsx]oil!R37C3</stp>
        <tr r="C37" s="37"/>
      </tp>
      <tp>
        <v>3.6554549999999999</v>
        <stp/>
        <stp>##V3_BDPV12</stp>
        <stp>TPX Index</stp>
        <stp>chg pct 5d</stp>
        <stp>[factors_pval.xlsx]factor!R5C6</stp>
        <tr r="F5" s="1"/>
      </tp>
      <tp>
        <v>3.6554549999999999</v>
        <stp/>
        <stp>##V3_BDPV12</stp>
        <stp>TPX Index</stp>
        <stp>chg pct 5d</stp>
        <stp>[factors_pval.xlsx]factor!R5C4</stp>
        <tr r="D5" s="1"/>
      </tp>
      <tp>
        <v>3.6554549999999999</v>
        <stp/>
        <stp>##V3_BDPV12</stp>
        <stp>TPX Index</stp>
        <stp>chg pct 5d</stp>
        <stp>[factors_pval.xlsx]factor!R5C2</stp>
        <tr r="B5" s="1"/>
      </tp>
      <tp t="s">
        <v>WitsView Market Confidence Ind</v>
        <stp/>
        <stp>##V3_BDPV12</stp>
        <stp>WVPRMCI Index</stp>
        <stp>short name</stp>
        <stp>[factors_pval.xlsx]display!R25C3</stp>
        <tr r="C25" s="10"/>
      </tp>
      <tp t="s">
        <v>12/31/2015</v>
        <stp/>
        <stp>##V3_BDPV12</stp>
        <stp>THCSTOYO Index</stp>
        <stp>last update dt</stp>
        <stp>[factors_pval.xlsx]auto!R28C8</stp>
        <tr r="H28" s="33"/>
      </tp>
      <tp t="s">
        <v>POWERSHARES DB B</v>
        <stp/>
        <stp>##V3_BDPV12</stp>
        <stp>DBB Equity</stp>
        <stp>short name</stp>
        <stp>[factors_pval.xlsx]auto!R21C3</stp>
        <tr r="C21" s="33"/>
      </tp>
      <tp t="s">
        <v>DOLLAR INDEX SPOT</v>
        <stp/>
        <stp>##V3_BDPV12</stp>
        <stp>DXY Curncy</stp>
        <stp>short name</stp>
        <stp>[factors_pval.xlsx]sony!R16C3</stp>
        <tr r="C16" s="31"/>
      </tp>
      <tp t="s">
        <v>BBG WORLD COMPUTERS INDX</v>
        <stp/>
        <stp>##V3_BDPV12</stp>
        <stp>BWCOMP Index</stp>
        <stp>short name</stp>
        <stp>[factors_pval.xlsx]Sheet1!R146C2</stp>
        <tr r="B146" s="38"/>
      </tp>
      <tp>
        <v>6.1837660000000003</v>
        <stp/>
        <stp>##V3_BDPV12</stp>
        <stp>.GOVTUSJP Index</stp>
        <stp>chg pct 5d</stp>
        <stp>[factors_pval.xlsx]factor!R28C20</stp>
        <tr r="T28" s="1"/>
      </tp>
      <tp>
        <v>2.255865</v>
        <stp/>
        <stp>##V3_BDPV12</stp>
        <stp>TWSE Index</stp>
        <stp>chg pct 5d</stp>
        <stp>[factors_pval.xlsx]factor!R8C16</stp>
        <tr r="P8" s="1"/>
      </tp>
      <tp>
        <v>2.255865</v>
        <stp/>
        <stp>##V3_BDPV12</stp>
        <stp>TWSE Index</stp>
        <stp>chg pct 5d</stp>
        <stp>[factors_pval.xlsx]factor!R8C14</stp>
        <tr r="N8" s="1"/>
      </tp>
      <tp>
        <v>2.255865</v>
        <stp/>
        <stp>##V3_BDPV12</stp>
        <stp>TWSE Index</stp>
        <stp>chg pct 5d</stp>
        <stp>[factors_pval.xlsx]factor!R8C12</stp>
        <tr r="L8" s="1"/>
      </tp>
      <tp>
        <v>2.255865</v>
        <stp/>
        <stp>##V3_BDPV12</stp>
        <stp>TWSE Index</stp>
        <stp>chg pct 5d</stp>
        <stp>[factors_pval.xlsx]factor!R7C10</stp>
        <tr r="J7" s="1"/>
      </tp>
      <tp>
        <v>2.255865</v>
        <stp/>
        <stp>##V3_BDPV12</stp>
        <stp>TWSE Index</stp>
        <stp>chg pct 5d</stp>
        <stp>[factors_pval.xlsx]factor!R8C18</stp>
        <tr r="R8" s="1"/>
      </tp>
      <tp>
        <v>2.255865</v>
        <stp/>
        <stp>##V3_BDPV12</stp>
        <stp>TWSE Index</stp>
        <stp>chg pct 5d</stp>
        <stp>[factors_pval.xlsx]factor!R4C22</stp>
        <tr r="V4" s="1"/>
      </tp>
      <tp>
        <v>2.255865</v>
        <stp/>
        <stp>##V3_BDPV12</stp>
        <stp>TWSE Index</stp>
        <stp>chg pct 5d</stp>
        <stp>[factors_pval.xlsx]factor!R8C20</stp>
        <tr r="T8" s="1"/>
      </tp>
      <tp t="s">
        <v>APPLE INC</v>
        <stp/>
        <stp>##V3_BDPV12</stp>
        <stp>AAPL Equity</stp>
        <stp>short name</stp>
        <stp>[factors_pval.xlsx]sony!R40C3</stp>
        <tr r="C40" s="31"/>
      </tp>
      <tp>
        <v>-3.136374</v>
        <stp/>
        <stp>##V3_BDPV12</stp>
        <stp>HSAHP Index</stp>
        <stp>chg pct 5d</stp>
        <stp>[factors_pval.xlsx]factor!R4C12</stp>
        <tr r="L4" s="1"/>
      </tp>
      <tp>
        <v>-3.136374</v>
        <stp/>
        <stp>##V3_BDPV12</stp>
        <stp>HSAHP Index</stp>
        <stp>chg pct 5d</stp>
        <stp>[factors_pval.xlsx]factor!R4C16</stp>
        <tr r="P4" s="1"/>
      </tp>
      <tp>
        <v>-3.136374</v>
        <stp/>
        <stp>##V3_BDPV12</stp>
        <stp>HSAHP Index</stp>
        <stp>chg pct 5d</stp>
        <stp>[factors_pval.xlsx]factor!R4C14</stp>
        <tr r="N4" s="1"/>
      </tp>
      <tp>
        <v>-3.136374</v>
        <stp/>
        <stp>##V3_BDPV12</stp>
        <stp>HSAHP Index</stp>
        <stp>chg pct 5d</stp>
        <stp>[factors_pval.xlsx]factor!R4C18</stp>
        <tr r="R4" s="1"/>
      </tp>
      <tp>
        <v>-3.136374</v>
        <stp/>
        <stp>##V3_BDPV12</stp>
        <stp>HSAHP Index</stp>
        <stp>chg pct 5d</stp>
        <stp>[factors_pval.xlsx]factor!R4C20</stp>
        <tr r="T4" s="1"/>
      </tp>
      <tp t="s">
        <v>GLOBAL X URANIUM ETF</v>
        <stp/>
        <stp>##V3_BDPV12</stp>
        <stp>URA Equity</stp>
        <stp>name</stp>
        <stp>[factors_pval.xlsx]spx!R24C3</stp>
        <tr r="C24" s="36"/>
      </tp>
      <tp t="s">
        <v>ISHARES MSCI TAI</v>
        <stp/>
        <stp>##V3_BDPV12</stp>
        <stp>EWT Equity</stp>
        <stp>short name</stp>
        <stp>[factors_pval.xlsx]coal!R12C3</stp>
        <tr r="C12" s="6"/>
      </tp>
      <tp t="s">
        <v>HITACHI TRANSPOR</v>
        <stp/>
        <stp>##V3_BDPV12</stp>
        <stp>9086 JP Equity</stp>
        <stp>short name</stp>
        <stp>[factors_pval.xlsx]hitachi!R30C3</stp>
        <tr r="C30" s="22"/>
      </tp>
      <tp t="s">
        <v>Machinery-Farm</v>
        <stp/>
        <stp>##V3_BDPV12</stp>
        <stp>6326 JP Equity</stp>
        <stp>issuer industry</stp>
        <stp>[factors_pval.xlsx]Equity Universe!R10C19</stp>
        <tr r="S10" s="5"/>
      </tp>
      <tp t="s">
        <v>12/31/2015</v>
        <stp/>
        <stp>##V3_BDPV12</stp>
        <stp>AUTMASBS Index</stp>
        <stp>last update dt</stp>
        <stp>[factors_pval.xlsx]auto!R29C8</stp>
        <tr r="H29" s="33"/>
      </tp>
      <tp t="s">
        <v>China Renminbi Spot</v>
        <stp/>
        <stp>##V3_BDPV12</stp>
        <stp>CNY Curncy</stp>
        <stp>short name</stp>
        <stp>[factors_pval.xlsx]sony!R20C3</stp>
        <tr r="C20" s="31"/>
      </tp>
      <tp t="s">
        <v>South Korean Won Spot</v>
        <stp/>
        <stp>##V3_BDPV12</stp>
        <stp>KRW Curncy</stp>
        <stp>short name</stp>
        <stp>[factors_pval.xlsx]sony!R18C3</stp>
        <tr r="C18" s="31"/>
      </tp>
      <tp t="s">
        <v>BI GL Semi Composite Idx</v>
        <stp/>
        <stp>##V3_BDPV12</stp>
        <stp>BIGSEMIC Index</stp>
        <stp>short_name</stp>
        <stp>[factors_pval.xlsx]toshiba!R34C3</stp>
        <tr r="C34" s="16"/>
      </tp>
      <tp t="s">
        <v>S&amp;P/ASX 200 INDEX</v>
        <stp/>
        <stp>##V3_BDPV12</stp>
        <stp>AS51 Index</stp>
        <stp>short name</stp>
        <stp>[factors_pval.xlsx]solar!R14C3</stp>
        <tr r="C14" s="12"/>
      </tp>
      <tp>
        <v>14.1097</v>
        <stp/>
        <stp>##V3_BDPV12</stp>
        <stp>WCH GR Equity</stp>
        <stp>chg pct 5d</stp>
        <stp>[factors_pval.xlsx]factor!R35C18</stp>
        <tr r="R35" s="1"/>
      </tp>
      <tp>
        <v>-0.11</v>
        <stp/>
        <stp>##V3_BDPV12</stp>
        <stp>BUNKI380 Index</stp>
        <stp>chg pct 5d</stp>
        <stp>[factors_pval.xlsx]factor!R21C18</stp>
        <tr r="R21" s="1"/>
      </tp>
      <tp>
        <v>6.5492140000000001</v>
        <stp/>
        <stp>##V3_BDPV12</stp>
        <stp>CSIH1143 Index</stp>
        <stp>chg pct 5d</stp>
        <stp>[factors_pval.xlsx]factor!R31C10</stp>
        <tr r="J31" s="1"/>
      </tp>
      <tp t="s">
        <v>S&amp;P 500 INDEX</v>
        <stp/>
        <stp>##V3_BDPV12</stp>
        <stp>SPX Index</stp>
        <stp>short name</stp>
        <stp>[factors_pval.xlsx]Sheet1!R164C2</stp>
        <tr r="B164" s="38"/>
      </tp>
      <tp t="s">
        <v>TAIWAN TAIEX INDEX</v>
        <stp/>
        <stp>##V3_BDPV12</stp>
        <stp>TWSE Index</stp>
        <stp>short name</stp>
        <stp>[factors_pval.xlsx]Sheet1!R123C2</stp>
        <tr r="B123" s="38"/>
      </tp>
      <tp t="s">
        <v>HANG SENG CHINA ENT INDX</v>
        <stp/>
        <stp>##V3_BDPV12</stp>
        <stp>HSCEI Index</stp>
        <stp>short name</stp>
        <stp>[factors_pval.xlsx]insurance!R8C3</stp>
        <tr r="C8" s="40"/>
      </tp>
      <tp t="s">
        <v>ISHARES MSCI SOU</v>
        <stp/>
        <stp>##V3_BDPV12</stp>
        <stp>EWY Equity</stp>
        <stp>short name</stp>
        <stp>[factors_pval.xlsx]coal!R11C3</stp>
        <tr r="C11" s="6"/>
      </tp>
      <tp t="s">
        <v>DOLLAR INDEX SPOT</v>
        <stp/>
        <stp>##V3_BDPV12</stp>
        <stp>DXY Index</stp>
        <stp>short name</stp>
        <stp>[factors_pval.xlsx]solar!R22C3</stp>
        <tr r="C22" s="12"/>
      </tp>
      <tp t="s">
        <v>11/30/2015</v>
        <stp/>
        <stp>##V3_BDPV12</stp>
        <stp>KOBLHMLY Index</stp>
        <stp>last update dt</stp>
        <stp>[factors_pval.xlsx]bond!R53C21</stp>
        <tr r="U53" s="18"/>
      </tp>
      <tp t="s">
        <v>CSI HK Mainland Real IDX</v>
        <stp/>
        <stp>##V3_BDPV12</stp>
        <stp>CSIH1143 Index</stp>
        <stp>short_name</stp>
        <stp>[factors_pval.xlsx]Sheet1!R76C2</stp>
        <tr r="B76" s="38"/>
      </tp>
      <tp t="s">
        <v>S&amp;P 500 INDEX</v>
        <stp/>
        <stp>##V3_BDPV12</stp>
        <stp>SPX Index</stp>
        <stp>short name</stp>
        <stp>[factors_pval.xlsx]Sheet1!R247C2</stp>
        <tr r="B247" s="38"/>
      </tp>
      <tp t="s">
        <v>HANG SENG CHINA AH PREMI</v>
        <stp/>
        <stp>##V3_BDPV12</stp>
        <stp>HSAHP Index</stp>
        <stp>short name</stp>
        <stp>[factors_pval.xlsx]Sheet1!R119C2</stp>
        <tr r="B119" s="38"/>
      </tp>
      <tp t="s">
        <v>SHANGHAI SE A SHARE INDX</v>
        <stp/>
        <stp>##V3_BDPV12</stp>
        <stp>SHASHR Index</stp>
        <stp>short name</stp>
        <stp>[factors_pval.xlsx]spx!R7C3</stp>
        <tr r="C7" s="36"/>
      </tp>
      <tp t="s">
        <v>BI GL Cmp Glass Mfc Cmp</v>
        <stp/>
        <stp>##V3_BDPV12</stp>
        <stp>BIGDCGMC Index</stp>
        <stp>short name</stp>
        <stp>[factors_pval.xlsx]display!R28C3</stp>
        <tr r="C28" s="10"/>
      </tp>
      <tp>
        <v>3.9918119999999999</v>
        <stp/>
        <stp>##V3_BDPV12</stp>
        <stp>EEM US Equity</stp>
        <stp>chg pct 5d</stp>
        <stp>[factors_pval.xlsx]factor!R8C22</stp>
        <tr r="V8" s="1"/>
      </tp>
      <tp t="s">
        <v>Arabian Dubai Fateh Crude Spot</v>
        <stp/>
        <stp>##V3_BDPV12</stp>
        <stp>PGCRDUBA Index</stp>
        <stp>short_name</stp>
        <stp>[factors_pval.xlsx]utility!R37C3</stp>
        <tr r="C37" s="3"/>
      </tp>
      <tp t="s">
        <v>CN P Shanxi Opt Blended Coal</v>
        <stp/>
        <stp>##V3_BDPV12</stp>
        <stp>CEFWUCFG Index</stp>
        <stp>short_name</stp>
        <stp>[factors_pval.xlsx]toshiba!R46C3</stp>
        <tr r="C46" s="16"/>
      </tp>
      <tp t="s">
        <v>12/31/2015</v>
        <stp/>
        <stp>##V3_BDPV12</stp>
        <stp>AUTMKRVS Index</stp>
        <stp>last update dt</stp>
        <stp>[factors_pval.xlsx]auto!R31C8</stp>
        <tr r="H31" s="33"/>
      </tp>
      <tp t="s">
        <v>S&amp;P 500 INDEX</v>
        <stp/>
        <stp>##V3_BDPV12</stp>
        <stp>SPX Index</stp>
        <stp>short name</stp>
        <stp>[factors_pval.xlsx]Sheet1!R126C2</stp>
        <tr r="B126" s="38"/>
      </tp>
      <tp t="s">
        <v>TAIWAN TAIEX INDEX</v>
        <stp/>
        <stp>##V3_BDPV12</stp>
        <stp>TWSE Index</stp>
        <stp>short name</stp>
        <stp>[factors_pval.xlsx]Sheet1!R161C2</stp>
        <tr r="B161" s="38"/>
      </tp>
      <tp t="s">
        <v>TAIWAN TAIEX INDEX</v>
        <stp/>
        <stp>##V3_BDPV12</stp>
        <stp>TWSE Index</stp>
        <stp>short name</stp>
        <stp>[factors_pval.xlsx]solar!R12C3</stp>
        <tr r="C12" s="12"/>
      </tp>
      <tp t="s">
        <v>MSCI World/Leisure Eq&amp;Pr</v>
        <stp/>
        <stp>##V3_BDPV12</stp>
        <stp>MXWO0LE Index</stp>
        <stp>short name</stp>
        <stp>[factors_pval.xlsx]display!R32C3</stp>
        <tr r="C32" s="10"/>
      </tp>
      <tp t="s">
        <v>HITACHI CONST MA</v>
        <stp/>
        <stp>##V3_BDPV12</stp>
        <stp>6305 JP Equity</stp>
        <stp>short name</stp>
        <stp>[factors_pval.xlsx]hitachi!R26C3</stp>
        <tr r="C26" s="22"/>
      </tp>
      <tp t="s">
        <v>HITACHI KOKUSAI</v>
        <stp/>
        <stp>##V3_BDPV12</stp>
        <stp>6756 JP Equity</stp>
        <stp>short name</stp>
        <stp>[factors_pval.xlsx]hitachi!R25C3</stp>
        <tr r="C25" s="22"/>
      </tp>
      <tp t="s">
        <v>CNY onshore/offshore</v>
        <stp/>
        <stp>##V3_BDPV12</stp>
        <stp>.CNY/CNH Index</stp>
        <stp>short_name</stp>
        <stp>[factors_pval.xlsx]utility!R22C3</stp>
        <tr r="C22" s="3"/>
      </tp>
      <tp t="s">
        <v>DOLLAR INDEX SPOT</v>
        <stp/>
        <stp>##V3_BDPV12</stp>
        <stp>DXY Index</stp>
        <stp>short name</stp>
        <stp>[factors_pval.xlsx]Sheet1!R210C2</stp>
        <tr r="B210" s="38"/>
      </tp>
      <tp t="s">
        <v>TOPIX INDEX (TOKYO)</v>
        <stp/>
        <stp>##V3_BDPV12</stp>
        <stp>TPX Index</stp>
        <stp>short name</stp>
        <stp>[factors_pval.xlsx]Sheet1!R121C2</stp>
        <tr r="B121" s="38"/>
      </tp>
      <tp t="s">
        <v>HITACHI HIGH TEC</v>
        <stp/>
        <stp>##V3_BDPV12</stp>
        <stp>8036 JP Equity</stp>
        <stp>short name</stp>
        <stp>[factors_pval.xlsx]hitachi!R24C3</stp>
        <tr r="C24" s="22"/>
      </tp>
      <tp t="s">
        <v>HANG SENG INDEX</v>
        <stp/>
        <stp>##V3_BDPV12</stp>
        <stp>HSI Index</stp>
        <stp>short_name</stp>
        <stp>[factors_pval.xlsx]Sheet1!R3C13</stp>
        <tr r="M3" s="38"/>
      </tp>
      <tp t="s">
        <v>HANG SENG INDEX</v>
        <stp/>
        <stp>##V3_BDPV12</stp>
        <stp>HSI Index</stp>
        <stp>short_name</stp>
        <stp>[factors_pval.xlsx]Sheet1!R3C24</stp>
        <tr r="X3" s="38"/>
      </tp>
      <tp>
        <v>3.9918119999999999</v>
        <stp/>
        <stp>##V3_BDPV12</stp>
        <stp>EEM Equity</stp>
        <stp>chg pct 5d</stp>
        <stp>[factors_pval.xlsx]factor!R5C12</stp>
        <tr r="L5" s="1"/>
      </tp>
      <tp>
        <v>3.9918119999999999</v>
        <stp/>
        <stp>##V3_BDPV12</stp>
        <stp>EEM Equity</stp>
        <stp>chg pct 5d</stp>
        <stp>[factors_pval.xlsx]factor!R4C10</stp>
        <tr r="J4" s="1"/>
      </tp>
      <tp>
        <v>3.9918119999999999</v>
        <stp/>
        <stp>##V3_BDPV12</stp>
        <stp>EEM Equity</stp>
        <stp>chg pct 5d</stp>
        <stp>[factors_pval.xlsx]factor!R5C16</stp>
        <tr r="P5" s="1"/>
      </tp>
      <tp>
        <v>3.9918119999999999</v>
        <stp/>
        <stp>##V3_BDPV12</stp>
        <stp>EEM Equity</stp>
        <stp>chg pct 5d</stp>
        <stp>[factors_pval.xlsx]factor!R5C14</stp>
        <tr r="N5" s="1"/>
      </tp>
      <tp>
        <v>3.9918119999999999</v>
        <stp/>
        <stp>##V3_BDPV12</stp>
        <stp>EEM Equity</stp>
        <stp>chg pct 5d</stp>
        <stp>[factors_pval.xlsx]factor!R5C18</stp>
        <tr r="R5" s="1"/>
      </tp>
      <tp>
        <v>3.9918119999999999</v>
        <stp/>
        <stp>##V3_BDPV12</stp>
        <stp>EEM Equity</stp>
        <stp>chg pct 5d</stp>
        <stp>[factors_pval.xlsx]factor!R5C20</stp>
        <tr r="T5" s="1"/>
      </tp>
      <tp>
        <v>23.287669999999999</v>
        <stp/>
        <stp>##V3_BDPV12</stp>
        <stp>BSL AU Equity</stp>
        <stp>chg pct 5d</stp>
        <stp>[factors_pval.xlsx]factor!R27C10</stp>
        <tr r="J27" s="1"/>
      </tp>
      <tp>
        <v>10.82474</v>
        <stp/>
        <stp>##V3_BDPV12</stp>
        <stp>KOL US Equity</stp>
        <stp>chg pct 5d</stp>
        <stp>[factors_pval.xlsx]factor!R27C12</stp>
        <tr r="L27" s="1"/>
      </tp>
      <tp t="s">
        <v>SUNEDISON INC</v>
        <stp/>
        <stp>##V3_BDPV12</stp>
        <stp>SUNE Equity</stp>
        <stp>name</stp>
        <stp>[factors_pval.xlsx]solar!R35C3</stp>
        <tr r="C35" s="12"/>
      </tp>
      <tp t="s">
        <v>DOLLAR INDEX SPOT</v>
        <stp/>
        <stp>##V3_BDPV12</stp>
        <stp>DXY Index</stp>
        <stp>short name</stp>
        <stp>[factors_pval.xlsx]Sheet1!R171C2</stp>
        <tr r="B171" s="38"/>
      </tp>
      <tp t="s">
        <v>S&amp;P/ASX 200 INDEX</v>
        <stp/>
        <stp>##V3_BDPV12</stp>
        <stp>AS51 Index</stp>
        <stp>short_name</stp>
        <stp>[factors_pval.xlsx]Sheet1!R11C24</stp>
        <tr r="X11" s="38"/>
      </tp>
      <tp t="s">
        <v>S&amp;P/ASX 200 INDEX</v>
        <stp/>
        <stp>##V3_BDPV12</stp>
        <stp>AS51 Index</stp>
        <stp>short_name</stp>
        <stp>[factors_pval.xlsx]Sheet1!R10C13</stp>
        <tr r="M10" s="38"/>
      </tp>
      <tp t="s">
        <v>HITACHI METALS</v>
        <stp/>
        <stp>##V3_BDPV12</stp>
        <stp>5486 JP Equity</stp>
        <stp>short name</stp>
        <stp>[factors_pval.xlsx]hitachi!R27C3</stp>
        <tr r="C27" s="22"/>
      </tp>
      <tp t="s">
        <v>TOPIX INDEX (TOKYO)</v>
        <stp/>
        <stp>##V3_BDPV12</stp>
        <stp>TPX Index</stp>
        <stp>short_name</stp>
        <stp>[factors_pval.xlsx]Sheet1!R6C13</stp>
        <tr r="M6" s="38"/>
      </tp>
      <tp t="s">
        <v>TOPIX INDEX (TOKYO)</v>
        <stp/>
        <stp>##V3_BDPV12</stp>
        <stp>TPX Index</stp>
        <stp>short_name</stp>
        <stp>[factors_pval.xlsx]Sheet1!R7C24</stp>
        <tr r="X7" s="38"/>
      </tp>
      <tp t="s">
        <v>CNY onshore/offshore</v>
        <stp/>
        <stp>##V3_BDPV12</stp>
        <stp>.CNY/CNH Index</stp>
        <stp>short_name</stp>
        <stp>[factors_pval.xlsx]toshiba!R22C3</stp>
        <tr r="C22" s="16"/>
      </tp>
      <tp t="s">
        <v>MSCI World/Leisure Eq&amp;Pr</v>
        <stp/>
        <stp>##V3_BDPV12</stp>
        <stp>MXWO0LE Index</stp>
        <stp>short name</stp>
        <stp>[factors_pval.xlsx]Sheet1!R144C13</stp>
        <tr r="M144" s="38"/>
      </tp>
      <tp t="s">
        <v>Japan Vehicle Production</v>
        <stp/>
        <stp>##V3_BDPV12</stp>
        <stp>JNVHPROD Index</stp>
        <stp>name</stp>
        <stp>[factors_pval.xlsx]auto!R37C3</stp>
        <tr r="C37" s="33"/>
      </tp>
      <tp t="s">
        <v>NOMURA-NF REAL E</v>
        <stp/>
        <stp>##V3_BDPV12</stp>
        <stp>1633 JP Equity</stp>
        <stp>short_name</stp>
        <stp>[factors_pval.xlsx]Sheet1!R77C2</stp>
        <tr r="B77" s="38"/>
      </tp>
      <tp>
        <v>10.762460000000001</v>
        <stp/>
        <stp>##V3_BDPV12</stp>
        <stp>RIO LN Equity</stp>
        <stp>chg pct 5d</stp>
        <stp>[factors_pval.xlsx]factor!R30C10</stp>
        <tr r="J30" s="1"/>
      </tp>
      <tp t="s">
        <v>DOLLAR INDEX SPOT</v>
        <stp/>
        <stp>##V3_BDPV12</stp>
        <stp>DXY Index</stp>
        <stp>short name</stp>
        <stp>[factors_pval.xlsx]Sheet1!R102C2</stp>
        <tr r="B102" s="38"/>
      </tp>
      <tp t="s">
        <v>TOPIX INDEX (TOKYO)</v>
        <stp/>
        <stp>##V3_BDPV12</stp>
        <stp>TPX Index</stp>
        <stp>short name</stp>
        <stp>[factors_pval.xlsx]Sheet1!R243C2</stp>
        <tr r="B243" s="38"/>
      </tp>
      <tp t="s">
        <v>S&amp;P 500 INDEX</v>
        <stp/>
        <stp>##V3_BDPV12</stp>
        <stp>SPX Index</stp>
        <stp>short name</stp>
        <stp>[factors_pval.xlsx]Sheet1!R203C2</stp>
        <tr r="B203" s="38"/>
      </tp>
      <tp>
        <v>2.9454579999999999</v>
        <stp/>
        <stp>##V3_BDPV12</stp>
        <stp>SHASHR Index</stp>
        <stp>chg pct 5d</stp>
        <stp>[factors_pval.xlsx]factor!R3C18</stp>
        <tr r="R3" s="1"/>
      </tp>
      <tp>
        <v>2.9454579999999999</v>
        <stp/>
        <stp>##V3_BDPV12</stp>
        <stp>SHASHR Index</stp>
        <stp>chg pct 5d</stp>
        <stp>[factors_pval.xlsx]factor!R3C14</stp>
        <tr r="N3" s="1"/>
      </tp>
      <tp>
        <v>2.9454579999999999</v>
        <stp/>
        <stp>##V3_BDPV12</stp>
        <stp>SHASHR Index</stp>
        <stp>chg pct 5d</stp>
        <stp>[factors_pval.xlsx]factor!R3C16</stp>
        <tr r="P3" s="1"/>
      </tp>
      <tp>
        <v>2.9454579999999999</v>
        <stp/>
        <stp>##V3_BDPV12</stp>
        <stp>SHASHR Index</stp>
        <stp>chg pct 5d</stp>
        <stp>[factors_pval.xlsx]factor!R3C10</stp>
        <tr r="J3" s="1"/>
      </tp>
      <tp>
        <v>2.9454579999999999</v>
        <stp/>
        <stp>##V3_BDPV12</stp>
        <stp>SHASHR Index</stp>
        <stp>chg pct 5d</stp>
        <stp>[factors_pval.xlsx]factor!R3C12</stp>
        <tr r="L3" s="1"/>
      </tp>
      <tp>
        <v>2.9454579999999999</v>
        <stp/>
        <stp>##V3_BDPV12</stp>
        <stp>SHASHR Index</stp>
        <stp>chg pct 5d</stp>
        <stp>[factors_pval.xlsx]factor!R3C20</stp>
        <tr r="T3" s="1"/>
      </tp>
      <tp t="s">
        <v>ISHARES MSCI TAI</v>
        <stp/>
        <stp>##V3_BDPV12</stp>
        <stp>EWT Equity</stp>
        <stp>short_name</stp>
        <stp>[factors_pval.xlsx]shipping!R11C3</stp>
        <tr r="C11" s="2"/>
      </tp>
      <tp t="s">
        <v>POWERSHARES DB BASE METALS F</v>
        <stp/>
        <stp>##V3_BDPV12</stp>
        <stp>DBB Equity</stp>
        <stp>name</stp>
        <stp>[factors_pval.xlsx]oil!R26C3</stp>
        <tr r="C26" s="37"/>
      </tp>
      <tp t="s">
        <v>Asia Pacific Vehicle Sales</v>
        <stp/>
        <stp>##V3_BDPV12</stp>
        <stp>AUTMASBS Index</stp>
        <stp>name</stp>
        <stp>[factors_pval.xlsx]auto!R29C3</stp>
        <tr r="C29" s="33"/>
      </tp>
      <tp>
        <v>-2.9622639999999998</v>
        <stp/>
        <stp>##V3_BDPV12</stp>
        <stp>ARLP US Equity</stp>
        <stp>chg pct 5d</stp>
        <stp>[factors_pval.xlsx]factor!R26C12</stp>
        <tr r="L26" s="1"/>
      </tp>
      <tp>
        <v>4.583723</v>
        <stp/>
        <stp>##V3_BDPV12</stp>
        <stp>TAN US Equity</stp>
        <stp>chg pct 5d</stp>
        <stp>[factors_pval.xlsx]factor!R22C18</stp>
        <tr r="R22" s="1"/>
      </tp>
      <tp t="s">
        <v>TAIWAN TAIEX INDEX</v>
        <stp/>
        <stp>##V3_BDPV12</stp>
        <stp>TWSE Index</stp>
        <stp>short name</stp>
        <stp>[factors_pval.xlsx]Sheet1!R245C2</stp>
        <tr r="B245" s="38"/>
      </tp>
      <tp t="s">
        <v>ISHARES MSCI EME</v>
        <stp/>
        <stp>##V3_BDPV12</stp>
        <stp>EEM Equity</stp>
        <stp>short name</stp>
        <stp>[factors_pval.xlsx]solar!R9C3</stp>
        <tr r="C9" s="12"/>
      </tp>
      <tp t="s">
        <v>ISHARES MSCI SOU</v>
        <stp/>
        <stp>##V3_BDPV12</stp>
        <stp>EWY Equity</stp>
        <stp>short_name</stp>
        <stp>[factors_pval.xlsx]shipping!R10C3</stp>
        <tr r="C10" s="2"/>
      </tp>
      <tp t="s">
        <v>1/29/2016</v>
        <stp/>
        <stp>##V3_BDPV12</stp>
        <stp>CEFWUCFG Index</stp>
        <stp>last update dt</stp>
        <stp>[factors_pval.xlsx]coal!R45C8</stp>
        <tr r="H45" s="6"/>
      </tp>
      <tp t="s">
        <v>KRW NDF OUTRIGHT    3 MO</v>
        <stp/>
        <stp>##V3_BDPV12</stp>
        <stp>KWN+3M Index</stp>
        <stp>short name</stp>
        <stp>[factors_pval.xlsx]Sheet1!R223C2</stp>
        <tr r="B223" s="38"/>
      </tp>
      <tp t="s">
        <v>Generic 1st 'NG' Future</v>
        <stp/>
        <stp>##V3_BDPV12</stp>
        <stp>NG1 Comdty</stp>
        <stp>name</stp>
        <stp>[factors_pval.xlsx]oil!R23C3</stp>
        <tr r="C23" s="37"/>
      </tp>
      <tp t="s">
        <v>Iron Ore Spot Price Index 62%</v>
        <stp/>
        <stp>##V3_BDPV12</stp>
        <stp>ISIX62IU Index</stp>
        <stp>name</stp>
        <stp>[factors_pval.xlsx]oil!R22C3</stp>
        <tr r="C22" s="37"/>
      </tp>
      <tp t="s">
        <v>HANG SENG INDEX</v>
        <stp/>
        <stp>##V3_BDPV12</stp>
        <stp>HSI Index</stp>
        <stp>short name</stp>
        <stp>[factors_pval.xlsx]insurance!R7C3</stp>
        <tr r="C7" s="40"/>
      </tp>
      <tp t="s">
        <v>TAIWAN TAIEX INDEX</v>
        <stp/>
        <stp>##V3_BDPV12</stp>
        <stp>TWSE Index</stp>
        <stp>short name</stp>
        <stp>[factors_pval.xlsx]machinery!R8C3</stp>
        <tr r="C8" s="39"/>
      </tp>
      <tp t="s">
        <v>S&amp;P/ASX 200 INDEX</v>
        <stp/>
        <stp>##V3_BDPV12</stp>
        <stp>AS51 Index</stp>
        <stp>short_name</stp>
        <stp>[factors_pval.xlsx]steel!R13C3</stp>
        <tr r="C13" s="4"/>
      </tp>
      <tp>
        <v>2.540905</v>
        <stp/>
        <stp>##V3_BDPV12</stp>
        <stp>KOSPI Index</stp>
        <stp>chg pct 5d</stp>
        <stp>[factors_pval.xlsx]factor!R5C22</stp>
        <tr r="V5" s="1"/>
      </tp>
      <tp>
        <v>2.540905</v>
        <stp/>
        <stp>##V3_BDPV12</stp>
        <stp>KOSPI Index</stp>
        <stp>chg pct 5d</stp>
        <stp>[factors_pval.xlsx]factor!R7C20</stp>
        <tr r="T7" s="1"/>
      </tp>
      <tp>
        <v>2.540905</v>
        <stp/>
        <stp>##V3_BDPV12</stp>
        <stp>KOSPI Index</stp>
        <stp>chg pct 5d</stp>
        <stp>[factors_pval.xlsx]factor!R7C18</stp>
        <tr r="R7" s="1"/>
      </tp>
      <tp>
        <v>2.540905</v>
        <stp/>
        <stp>##V3_BDPV12</stp>
        <stp>KOSPI Index</stp>
        <stp>chg pct 5d</stp>
        <stp>[factors_pval.xlsx]factor!R7C16</stp>
        <tr r="P7" s="1"/>
      </tp>
      <tp>
        <v>2.540905</v>
        <stp/>
        <stp>##V3_BDPV12</stp>
        <stp>KOSPI Index</stp>
        <stp>chg pct 5d</stp>
        <stp>[factors_pval.xlsx]factor!R7C14</stp>
        <tr r="N7" s="1"/>
      </tp>
      <tp>
        <v>2.540905</v>
        <stp/>
        <stp>##V3_BDPV12</stp>
        <stp>KOSPI Index</stp>
        <stp>chg pct 5d</stp>
        <stp>[factors_pval.xlsx]factor!R7C12</stp>
        <tr r="L7" s="1"/>
      </tp>
      <tp>
        <v>2.540905</v>
        <stp/>
        <stp>##V3_BDPV12</stp>
        <stp>KOSPI Index</stp>
        <stp>chg pct 5d</stp>
        <stp>[factors_pval.xlsx]factor!R6C10</stp>
        <tr r="J6" s="1"/>
      </tp>
      <tp t="s">
        <v>USD-EUR X-RATE</v>
        <stp/>
        <stp>##V3_BDPV12</stp>
        <stp>USDEUR Curncy</stp>
        <stp>short name</stp>
        <stp>[factors_pval.xlsx]oil!R13C3</stp>
        <tr r="C13" s="37"/>
      </tp>
      <tp t="s">
        <v>US Auto Sales Honda Total Cars</v>
        <stp/>
        <stp>##V3_BDPV12</stp>
        <stp>JDCSHNDA Index</stp>
        <stp>name</stp>
        <stp>[factors_pval.xlsx]auto!R26C3</stp>
        <tr r="C26" s="33"/>
      </tp>
      <tp t="s">
        <v>1/31/2016</v>
        <stp/>
        <stp>##V3_BDPV12</stp>
        <stp>JNVHSALE Index</stp>
        <stp>last update dt</stp>
        <stp>[factors_pval.xlsx]auto!R38C8</stp>
        <tr r="H38" s="33"/>
      </tp>
      <tp t="s">
        <v>Generic 1st of 'CKC'</v>
        <stp/>
        <stp>##V3_BDPV12</stp>
        <stp>CKC1 Comdty</stp>
        <stp>short_name</stp>
        <stp>[factors_pval.xlsx]shipping!R54C3</stp>
        <tr r="C54" s="2"/>
      </tp>
      <tp t="s">
        <v>US Motor Vehicle Assemblies SA</v>
        <stp/>
        <stp>##V3_BDPV12</stp>
        <stp>IPVPTOTL Index</stp>
        <stp>name</stp>
        <stp>[factors_pval.xlsx]auto!R23C3</stp>
        <tr r="C23" s="33"/>
      </tp>
      <tp t="s">
        <v>SONY CORP</v>
        <stp/>
        <stp>##V3_BDPV12</stp>
        <stp>6758 JP Equity</stp>
        <stp>short name</stp>
        <stp>[factors_pval.xlsx]display!R31C3</stp>
        <tr r="C31" s="10"/>
      </tp>
      <tp t="s">
        <v>MKT VCTS URAN NU</v>
        <stp/>
        <stp>##V3_BDPV12</stp>
        <stp>NLR Equity</stp>
        <stp>short_name</stp>
        <stp>[factors_pval.xlsx]Sheet1!R24C13</stp>
        <tr r="M24" s="38"/>
      </tp>
      <tp t="s">
        <v>TOPIX INDEX (TOKYO)</v>
        <stp/>
        <stp>##V3_BDPV12</stp>
        <stp>TPX Index</stp>
        <stp>short name</stp>
        <stp>[factors_pval.xlsx]insurance!R6C3</stp>
        <tr r="C6" s="40"/>
      </tp>
      <tp>
        <v>-3.1133730000000002</v>
        <stp/>
        <stp>##V3_BDPV12</stp>
        <stp>.OILRATIO Index</stp>
        <stp>chg pct 5d</stp>
        <stp>[factors_pval.xlsx]factor!R48C20</stp>
        <tr r="T48" s="1"/>
      </tp>
      <tp>
        <v>11.220470000000001</v>
        <stp/>
        <stp>##V3_BDPV12</stp>
        <stp>BHP AU Equity</stp>
        <stp>chg pct 5d</stp>
        <stp>[factors_pval.xlsx]factor!R28C10</stp>
        <tr r="J28" s="1"/>
      </tp>
      <tp>
        <v>11.220470000000001</v>
        <stp/>
        <stp>##V3_BDPV12</stp>
        <stp>BHP AU Equity</stp>
        <stp>chg pct 5d</stp>
        <stp>[factors_pval.xlsx]factor!R25C12</stp>
        <tr r="L25" s="1"/>
      </tp>
      <tp t="s">
        <v>GLOBAL X URANIUM</v>
        <stp/>
        <stp>##V3_BDPV12</stp>
        <stp>URA Equity</stp>
        <stp>short_name</stp>
        <stp>[factors_pval.xlsx]Sheet1!R23C13</stp>
        <tr r="M23" s="38"/>
      </tp>
      <tp t="s">
        <v>ISHARES MSCI SOU</v>
        <stp/>
        <stp>##V3_BDPV12</stp>
        <stp>EWY Equity</stp>
        <stp>short_name</stp>
        <stp>[factors_pval.xlsx]Sheet1!R7C2</stp>
        <tr r="B7" s="38"/>
      </tp>
      <tp t="s">
        <v>MKT VCTS URAN NU</v>
        <stp/>
        <stp>##V3_BDPV12</stp>
        <stp>NLR Equity</stp>
        <stp>short name</stp>
        <stp>[factors_pval.xlsx]Sheet1!R28C24</stp>
        <tr r="X28" s="38"/>
      </tp>
      <tp t="s">
        <v>LCD Tablets Units</v>
        <stp/>
        <stp>##V3_BDPV12</stp>
        <stp>WVTPTBUQ Index</stp>
        <stp>short name</stp>
        <stp>[factors_pval.xlsx]Sheet1!R152C13</stp>
        <tr r="M152" s="38"/>
      </tp>
      <tp t="s">
        <v>LCD TV Units</v>
        <stp/>
        <stp>##V3_BDPV12</stp>
        <stp>WVTPTVUQ Index</stp>
        <stp>short name</stp>
        <stp>[factors_pval.xlsx]Sheet1!R151C13</stp>
        <tr r="M151" s="38"/>
      </tp>
      <tp t="s">
        <v>USD-JPY X-RATE</v>
        <stp/>
        <stp>##V3_BDPV12</stp>
        <stp>USDJPY Curncy</stp>
        <stp>short name</stp>
        <stp>[factors_pval.xlsx]oil!R12C3</stp>
        <tr r="C12" s="37"/>
      </tp>
      <tp t="s">
        <v>MSCI EUROPE</v>
        <stp/>
        <stp>##V3_BDPV12</stp>
        <stp>MXEU Index</stp>
        <stp>short name</stp>
        <stp>[factors_pval.xlsx]Sheet1!R248C2</stp>
        <tr r="B248" s="38"/>
      </tp>
      <tp t="s">
        <v>BI GL Mbl Hndset Mfg Cmp</v>
        <stp/>
        <stp>##V3_BDPV12</stp>
        <stp>BRMOBHCP Index</stp>
        <stp>short name</stp>
        <stp>[factors_pval.xlsx]Sheet1!R135C13</stp>
        <tr r="M135" s="38"/>
      </tp>
      <tp t="s">
        <v>BI GL Semi Composite Idx</v>
        <stp/>
        <stp>##V3_BDPV12</stp>
        <stp>BIGSEMIC Index</stp>
        <stp>short name</stp>
        <stp>[factors_pval.xlsx]display!R37C3</stp>
        <tr r="C37" s="10"/>
      </tp>
      <tp t="s">
        <v>TOPIX INDEX (TOKYO)</v>
        <stp/>
        <stp>##V3_BDPV12</stp>
        <stp>TPX Index</stp>
        <stp>short_name</stp>
        <stp>[factors_pval.xlsx]steel!R9C3</stp>
        <tr r="C9" s="4"/>
      </tp>
      <tp t="s">
        <v>South Korea Vehicle Sales</v>
        <stp/>
        <stp>##V3_BDPV12</stp>
        <stp>AUTMKRVS Index</stp>
        <stp>name</stp>
        <stp>[factors_pval.xlsx]auto!R31C3</stp>
        <tr r="C31" s="33"/>
      </tp>
      <tp t="s">
        <v>12/31/2015</v>
        <stp/>
        <stp>##V3_BDPV12</stp>
        <stp>CNVSPSGR Index</stp>
        <stp>last update dt</stp>
        <stp>[factors_pval.xlsx]auto!R30C8</stp>
        <tr r="H30" s="33"/>
      </tp>
      <tp t="s">
        <v>1/31/2016</v>
        <stp/>
        <stp>##V3_BDPV12</stp>
        <stp>TRU1CCAR Index</stp>
        <stp>last update dt</stp>
        <stp>[factors_pval.xlsx]auto!R34C8</stp>
        <tr r="H34" s="33"/>
      </tp>
      <tp>
        <v>-0.51051380000000002</v>
        <stp/>
        <stp>##V3_BDPV12</stp>
        <stp>.ALUM_SPR Index</stp>
        <stp>chg pct 5d</stp>
        <stp>[factors_pval.xlsx]factor!R16C22</stp>
        <tr r="V16" s="1"/>
      </tp>
      <tp t="s">
        <v>KOSPI INDEX</v>
        <stp/>
        <stp>##V3_BDPV12</stp>
        <stp>KOSPI Index</stp>
        <stp>short name</stp>
        <stp>[factors_pval.xlsx]insurance!R11C3</stp>
        <tr r="C11" s="40"/>
      </tp>
      <tp t="s">
        <v>SHANGHAI SE A SHARE INDX</v>
        <stp/>
        <stp>##V3_BDPV12</stp>
        <stp>SHASHR Index</stp>
        <stp>short name</stp>
        <stp>[factors_pval.xlsx]oil!R7C3</stp>
        <tr r="C7" s="37"/>
      </tp>
      <tp>
        <v>12.02185792349727</v>
        <stp/>
        <stp>##V3_BDPV12</stp>
        <stp>CL1 Comdty</stp>
        <stp>chg pct 5d</stp>
        <stp>[factors_pval.xlsx]factor!R19C2</stp>
        <tr r="B19" s="1"/>
      </tp>
      <tp>
        <v>12.02185792349727</v>
        <stp/>
        <stp>##V3_BDPV12</stp>
        <stp>CL1 Comdty</stp>
        <stp>chg pct 5d</stp>
        <stp>[factors_pval.xlsx]factor!R19C6</stp>
        <tr r="F19" s="1"/>
      </tp>
      <tp>
        <v>12.02185792349727</v>
        <stp/>
        <stp>##V3_BDPV12</stp>
        <stp>CL1 Comdty</stp>
        <stp>chg pct 5d</stp>
        <stp>[factors_pval.xlsx]factor!R19C4</stp>
        <tr r="D19" s="1"/>
      </tp>
      <tp t="s">
        <v>Vehicle True Cost of Incentive</v>
        <stp/>
        <stp>##V3_BDPV12</stp>
        <stp>TRU1LTSV Index</stp>
        <stp>name</stp>
        <stp>[factors_pval.xlsx]auto!R35C3</stp>
        <tr r="C35" s="33"/>
      </tp>
      <tp t="s">
        <v>CNY onshore/offshore</v>
        <stp/>
        <stp>##V3_BDPV12</stp>
        <stp>.CNY/CNH Index</stp>
        <stp>short name</stp>
        <stp>[factors_pval.xlsx]Sheet1!R134C13</stp>
        <tr r="M134" s="38"/>
      </tp>
      <tp t="s">
        <v>BI GL Cmp Glass Mfc Cmp</v>
        <stp/>
        <stp>##V3_BDPV12</stp>
        <stp>BIGDCGMC Index</stp>
        <stp>short name</stp>
        <stp>[factors_pval.xlsx]Sheet1!R139C13</stp>
        <tr r="M139" s="38"/>
      </tp>
      <tp t="s">
        <v>WitsView Market Confidence Ind</v>
        <stp/>
        <stp>##V3_BDPV12</stp>
        <stp>WVPRMCI Index</stp>
        <stp>short name</stp>
        <stp>[factors_pval.xlsx]Sheet1!R136C13</stp>
        <tr r="M136" s="38"/>
      </tp>
      <tp>
        <v>2.255865</v>
        <stp/>
        <stp>##V3_BDPV12</stp>
        <stp>TWSE Index</stp>
        <stp>chg pct 5d</stp>
        <stp>[factors_pval.xlsx]factor!R7C2</stp>
        <tr r="B7" s="1"/>
      </tp>
      <tp>
        <v>2.255865</v>
        <stp/>
        <stp>##V3_BDPV12</stp>
        <stp>TWSE Index</stp>
        <stp>chg pct 5d</stp>
        <stp>[factors_pval.xlsx]factor!R7C4</stp>
        <tr r="D7" s="1"/>
      </tp>
      <tp>
        <v>2.255865</v>
        <stp/>
        <stp>##V3_BDPV12</stp>
        <stp>TWSE Index</stp>
        <stp>chg pct 5d</stp>
        <stp>[factors_pval.xlsx]factor!R7C6</stp>
        <tr r="F7" s="1"/>
      </tp>
      <tp t="s">
        <v>12/31/2015</v>
        <stp/>
        <stp>##V3_BDPV12</stp>
        <stp>WVTPTVUQ Index</stp>
        <stp>last update dt</stp>
        <stp>[factors_pval.xlsx]sony!R41C5</stp>
        <tr r="E41" s="31"/>
      </tp>
      <tp>
        <v>8.3854579999999999</v>
        <stp/>
        <stp>##V3_BDPV12</stp>
        <stp>MXEU Index</stp>
        <stp>chg pct 5d</stp>
        <stp>[factors_pval.xlsx]factor!R8C2</stp>
        <tr r="B8" s="1"/>
      </tp>
      <tp>
        <v>8.3854579999999999</v>
        <stp/>
        <stp>##V3_BDPV12</stp>
        <stp>MXEU Index</stp>
        <stp>chg pct 5d</stp>
        <stp>[factors_pval.xlsx]factor!R8C4</stp>
        <tr r="D8" s="1"/>
      </tp>
      <tp>
        <v>8.3854579999999999</v>
        <stp/>
        <stp>##V3_BDPV12</stp>
        <stp>MXEU Index</stp>
        <stp>chg pct 5d</stp>
        <stp>[factors_pval.xlsx]factor!R8C6</stp>
        <tr r="F8" s="1"/>
      </tp>
      <tp>
        <v>8.2255950000000002</v>
        <stp/>
        <stp>##V3_BDPV12</stp>
        <stp>S15ALUM Index</stp>
        <stp>chg pct 5d</stp>
        <stp>[factors_pval.xlsx]factor!R19C22</stp>
        <tr r="V19" s="1"/>
      </tp>
      <tp t="s">
        <v>AP Dollar Index</v>
        <stp/>
        <stp>##V3_BDPV12</stp>
        <stp>ADXY Index</stp>
        <stp>short name</stp>
        <stp>[factors_pval.xlsx]Sheet1!R132C2</stp>
        <tr r="B132" s="38"/>
      </tp>
      <tp t="s">
        <v>New China Life Insurance</v>
        <stp/>
        <stp>##V3_BDPV12</stp>
        <stp>CNIPNCLI Index</stp>
        <stp>short name</stp>
        <stp>[factors_pval.xlsx]insurance!R24C3</stp>
        <tr r="C24" s="40"/>
      </tp>
      <tp t="s">
        <v>SHANGHAI SE A SHARE INDX</v>
        <stp/>
        <stp>##V3_BDPV12</stp>
        <stp>SHASHR Index</stp>
        <stp>short name</stp>
        <stp>[factors_pval.xlsx]Sheet1!R156C2</stp>
        <tr r="B156" s="38"/>
      </tp>
      <tp>
        <v>8.3854579999999999</v>
        <stp/>
        <stp>##V3_BDPV12</stp>
        <stp>MXEU Index</stp>
        <stp>chg pct 5d</stp>
        <stp>[factors_pval.xlsx]factor!R9C8</stp>
        <tr r="H9" s="1"/>
      </tp>
      <tp t="s">
        <v>BI NA LG Entrtnmnt Val</v>
        <stp/>
        <stp>##V3_BDPV12</stp>
        <stp>BRDVENLV Index</stp>
        <stp>short name</stp>
        <stp>[factors_pval.xlsx]Sheet1!R145C13</stp>
        <tr r="M145" s="38"/>
      </tp>
      <tp t="s">
        <v>Ping An Property Insurance</v>
        <stp/>
        <stp>##V3_BDPV12</stp>
        <stp>CNIPPAPI Index</stp>
        <stp>short name</stp>
        <stp>[factors_pval.xlsx]insurance!R27C3</stp>
        <tr r="C27" s="40"/>
      </tp>
      <tp t="s">
        <v>BI GL Semi Composite Idx</v>
        <stp/>
        <stp>##V3_BDPV12</stp>
        <stp>BIGSEMIC Index</stp>
        <stp>short name</stp>
        <stp>[factors_pval.xlsx]Sheet1!R150C13</stp>
        <tr r="M150" s="38"/>
      </tp>
      <tp t="s">
        <v>Generic 1st 'XW' Future</v>
        <stp/>
        <stp>##V3_BDPV12</stp>
        <stp>XW1 Comdty</stp>
        <stp>name</stp>
        <stp>[factors_pval.xlsx]spx!R21C3</stp>
        <tr r="C21" s="36"/>
      </tp>
      <tp t="s">
        <v>West Africa to US Atlantic</v>
        <stp/>
        <stp>##V3_BDPV12</stp>
        <stp>D13DWAUA Index</stp>
        <stp>short_name</stp>
        <stp>[factors_pval.xlsx]Sheet1!R31C2</stp>
        <tr r="B31" s="38"/>
      </tp>
      <tp t="s">
        <v>DOLLAR INDEX SPOT</v>
        <stp/>
        <stp>##V3_BDPV12</stp>
        <stp>DXY Curncy</stp>
        <stp>short_name</stp>
        <stp>[factors_pval.xlsx]Sheet1!R18C13</stp>
        <tr r="M18" s="38"/>
      </tp>
      <tp t="s">
        <v>USD-CNY X-RATE</v>
        <stp/>
        <stp>##V3_BDPV12</stp>
        <stp>USDCNY Curncy</stp>
        <stp>short name</stp>
        <stp>[factors_pval.xlsx]oil!R15C3</stp>
        <tr r="C15" s="37"/>
      </tp>
      <tp t="s">
        <v>CNY onshore/offshore</v>
        <stp/>
        <stp>##V3_BDPV12</stp>
        <stp>.CNY/CNH Index</stp>
        <stp>short name</stp>
        <stp>[factors_pval.xlsx]machinery!R18C3</stp>
        <tr r="C18" s="39"/>
      </tp>
      <tp t="s">
        <v>DOLLAR INDEX SPOT</v>
        <stp/>
        <stp>##V3_BDPV12</stp>
        <stp>DXY Index</stp>
        <stp>short_name</stp>
        <stp>[factors_pval.xlsx]steel!R21C3</stp>
        <tr r="C21" s="4"/>
      </tp>
      <tp t="s">
        <v>12/31/2015</v>
        <stp/>
        <stp>##V3_BDPV12</stp>
        <stp>WVTPTBUQ Index</stp>
        <stp>last update dt</stp>
        <stp>[factors_pval.xlsx]sony!R42C5</stp>
        <tr r="E42" s="31"/>
      </tp>
      <tp t="s">
        <v>MRKT VCTRS URANIUM &amp; NUCLEAR</v>
        <stp/>
        <stp>##V3_BDPV12</stp>
        <stp>NLR Equity</stp>
        <stp>name</stp>
        <stp>[factors_pval.xlsx]spx!R25C3</stp>
        <tr r="C25" s="36"/>
      </tp>
      <tp t="s">
        <v>USD-AUD X-RATE</v>
        <stp/>
        <stp>##V3_BDPV12</stp>
        <stp>USDAUD Curncy</stp>
        <stp>short name</stp>
        <stp>[factors_pval.xlsx]oil!R14C3</stp>
        <tr r="C14" s="37"/>
      </tp>
      <tp t="s">
        <v>CNY onshore/offshore</v>
        <stp/>
        <stp>##V3_BDPV12</stp>
        <stp>.CNY/CNH Index</stp>
        <stp>short name</stp>
        <stp>[factors_pval.xlsx]display!R23C3</stp>
        <tr r="C23" s="10"/>
      </tp>
      <tp t="s">
        <v>TOPIX INDEX (TOKYO)</v>
        <stp/>
        <stp>##V3_BDPV12</stp>
        <stp>TPX Index</stp>
        <stp>short name</stp>
        <stp>[factors_pval.xlsx]solar!R10C3</stp>
        <tr r="C10" s="12"/>
      </tp>
      <tp t="s">
        <v>BI GL Cmp Stor Val</v>
        <stp/>
        <stp>##V3_BDPV12</stp>
        <stp>BISTORGP Index</stp>
        <stp>short_name</stp>
        <stp>[factors_pval.xlsx]toshiba!R31C3</stp>
        <tr r="C31" s="16"/>
      </tp>
      <tp t="s">
        <v>HANG SENG INDEX</v>
        <stp/>
        <stp>##V3_BDPV12</stp>
        <stp>HSI Index</stp>
        <stp>short name</stp>
        <stp>[factors_pval.xlsx]Sheet1!R244C2</stp>
        <tr r="B244" s="38"/>
      </tp>
      <tp t="s">
        <v>MSCI EUROPE</v>
        <stp/>
        <stp>##V3_BDPV12</stp>
        <stp>MXEU Index</stp>
        <stp>short name</stp>
        <stp>[factors_pval.xlsx]Sheet1!R162C2</stp>
        <tr r="B162" s="38"/>
      </tp>
      <tp t="s">
        <v>KOSPI INDEX</v>
        <stp/>
        <stp>##V3_BDPV12</stp>
        <stp>KOSPI Index</stp>
        <stp>short name</stp>
        <stp>[factors_pval.xlsx]machinery!R9C3</stp>
        <tr r="C9" s="39"/>
      </tp>
      <tp t="s">
        <v>LG UPLUS CORP</v>
        <stp/>
        <stp>##V3_BDPV12</stp>
        <stp>032640 KS Equity</stp>
        <stp>short name</stp>
        <stp>[factors_pval.xlsx]bond!R52C3</stp>
        <tr r="C52" s="18"/>
      </tp>
      <tp t="s">
        <v>FUJIFILM HOLDING</v>
        <stp/>
        <stp>##V3_BDPV12</stp>
        <stp>4901 JP Equity</stp>
        <stp>short name</stp>
        <stp>[factors_pval.xlsx]display!R30C3</stp>
        <tr r="C30" s="10"/>
      </tp>
      <tp t="s">
        <v>NITTO DENKO CORP</v>
        <stp/>
        <stp>##V3_BDPV12</stp>
        <stp>6988 JP Equity</stp>
        <stp>short name</stp>
        <stp>[factors_pval.xlsx]display!R29C3</stp>
        <tr r="C29" s="10"/>
      </tp>
      <tp>
        <v>-13.028840000000001</v>
        <stp/>
        <stp>##V3_BDPV12</stp>
        <stp>.USBESLOP Index</stp>
        <stp>chg pct 5d</stp>
        <stp>[factors_pval.xlsx]factor!R21C20</stp>
        <tr r="T21" s="1"/>
      </tp>
      <tp t="s">
        <v>HANG SENG INDEX</v>
        <stp/>
        <stp>##V3_BDPV12</stp>
        <stp>HSI Index</stp>
        <stp>short name</stp>
        <stp>[factors_pval.xlsx]Sheet1!R195C2</stp>
        <tr r="B195" s="38"/>
      </tp>
      <tp t="s">
        <v>HANG SENG INDEX</v>
        <stp/>
        <stp>##V3_BDPV12</stp>
        <stp>HSI Index</stp>
        <stp>short name</stp>
        <stp>[factors_pval.xlsx]Sheet1!R155C2</stp>
        <tr r="B155" s="38"/>
      </tp>
      <tp t="s">
        <v>KOSPI INDEX</v>
        <stp/>
        <stp>##V3_BDPV12</stp>
        <stp>KOSPI Index</stp>
        <stp>short name</stp>
        <stp>[factors_pval.xlsx]Sheet1!R160C2</stp>
        <tr r="B160" s="38"/>
      </tp>
      <tp t="s">
        <v>SK HYNIX INC</v>
        <stp/>
        <stp>##V3_BDPV12</stp>
        <stp>000660 KS Equity</stp>
        <stp>short name</stp>
        <stp>[factors_pval.xlsx]bond!R51C3</stp>
        <tr r="C51" s="18"/>
      </tp>
      <tp t="s">
        <v>12/31/2015</v>
        <stp/>
        <stp>##V3_BDPV12</stp>
        <stp>JDCSTOTL Index</stp>
        <stp>last update dt</stp>
        <stp>[factors_pval.xlsx]auto!R24C8</stp>
        <tr r="H24" s="33"/>
      </tp>
      <tp t="s">
        <v>Generic 1st 'XB' Future</v>
        <stp/>
        <stp>##V3_BDPV12</stp>
        <stp>XB1 Comdty</stp>
        <stp>short name</stp>
        <stp>[factors_pval.xlsx]auto!R19C3</stp>
        <tr r="C19" s="33"/>
      </tp>
      <tp t="s">
        <v>JPM EMCI Live Spot</v>
        <stp/>
        <stp>##V3_BDPV12</stp>
        <stp>FXJPEMCS Index</stp>
        <stp>short_name</stp>
        <stp>[factors_pval.xlsx]utility!R36C3</stp>
        <tr r="C36" s="3"/>
      </tp>
      <tp t="s">
        <v>S&amp;P 500 INDEX</v>
        <stp/>
        <stp>##V3_BDPV12</stp>
        <stp>SPX Index</stp>
        <stp>short name</stp>
        <stp>[factors_pval.xlsx]solar!R15C3</stp>
        <tr r="C15" s="12"/>
      </tp>
      <tp>
        <v>-0.99560899999999997</v>
        <stp/>
        <stp>##V3_BDPV12</stp>
        <stp>.BOND_SPR Index</stp>
        <stp>chg pct 5d</stp>
        <stp>[factors_pval.xlsx]factor!R45C20</stp>
        <tr r="T45" s="1"/>
      </tp>
      <tp t="s">
        <v>MSCI EUROPE</v>
        <stp/>
        <stp>##V3_BDPV12</stp>
        <stp>MXEU Index</stp>
        <stp>short_name</stp>
        <stp>[factors_pval.xlsx]steel!R12C3</stp>
        <tr r="C12" s="4"/>
      </tp>
      <tp>
        <v>2.4509803921568629</v>
        <stp/>
        <stp>##V3_BDPV12</stp>
        <stp>LA1 Comdty</stp>
        <stp>chg pct 5d</stp>
        <stp>[factors_pval.xlsx]factor!R20C2</stp>
        <tr r="B20" s="1"/>
      </tp>
      <tp t="s">
        <v>MSCI EUROPE</v>
        <stp/>
        <stp>##V3_BDPV12</stp>
        <stp>MXEU Index</stp>
        <stp>short name</stp>
        <stp>[factors_pval.xlsx]aluminum!R11C3</stp>
        <tr r="C11" s="20"/>
      </tp>
      <tp t="s">
        <v>Ping An Life Insurance</v>
        <stp/>
        <stp>##V3_BDPV12</stp>
        <stp>CNIPPALI Index</stp>
        <stp>short name</stp>
        <stp>[factors_pval.xlsx]insurance!R28C3</stp>
        <tr r="C28" s="40"/>
      </tp>
      <tp>
        <v>2.0720000000000001</v>
        <stp/>
        <stp>##V3_BDPV12</stp>
        <stp>USDEUR Curncy</stp>
        <stp>chg pct 5d</stp>
        <stp>[factors_pval.xlsx]factor!R9C22</stp>
        <tr r="V9" s="1"/>
      </tp>
      <tp t="s">
        <v>POWERSHARES DB BASE METALS F</v>
        <stp/>
        <stp>##V3_BDPV12</stp>
        <stp>DBB Equity</stp>
        <stp>name</stp>
        <stp>[factors_pval.xlsx]spx!R26C3</stp>
        <tr r="C26" s="36"/>
      </tp>
      <tp>
        <v>2.255865</v>
        <stp/>
        <stp>##V3_BDPV12</stp>
        <stp>TWSE Index</stp>
        <stp>chg pct 5d</stp>
        <stp>[factors_pval.xlsx]factor!R8C8</stp>
        <tr r="H8" s="1"/>
      </tp>
      <tp t="s">
        <v>US-China hot rolled spread</v>
        <stp/>
        <stp>##V3_BDPV12</stp>
        <stp>.HOT_ROLL Index</stp>
        <stp>short_name</stp>
        <stp>[factors_pval.xlsx]steel!R27C3</stp>
        <tr r="C27" s="4"/>
      </tp>
      <tp t="s">
        <v>12/31/2015</v>
        <stp/>
        <stp>##V3_BDPV12</stp>
        <stp>JDCSTYTA Index</stp>
        <stp>last update dt</stp>
        <stp>[factors_pval.xlsx]auto!R25C8</stp>
        <tr r="H25" s="33"/>
      </tp>
      <tp t="s">
        <v>SHANGHAI SE A SHARE INDX</v>
        <stp/>
        <stp>##V3_BDPV12</stp>
        <stp>SHASHR Index</stp>
        <stp>short name</stp>
        <stp>[factors_pval.xlsx]Sheet1!R118C2</stp>
        <tr r="B118" s="38"/>
      </tp>
      <tp t="s">
        <v>1/31/2016</v>
        <stp/>
        <stp>##V3_BDPV12</stp>
        <stp>TRU1MDCR Index</stp>
        <stp>last update dt</stp>
        <stp>[factors_pval.xlsx]auto!R32C8</stp>
        <tr r="H32" s="33"/>
      </tp>
      <tp t="s">
        <v>HANG SENG INDEX</v>
        <stp/>
        <stp>##V3_BDPV12</stp>
        <stp>HSI Index</stp>
        <stp>short name</stp>
        <stp>[factors_pval.xlsx]Sheet1!R117C2</stp>
        <tr r="B117" s="38"/>
      </tp>
      <tp t="s">
        <v>KOSPI INDEX</v>
        <stp/>
        <stp>##V3_BDPV12</stp>
        <stp>KOSPI Index</stp>
        <stp>short name</stp>
        <stp>[factors_pval.xlsx]Sheet1!R122C2</stp>
        <tr r="B122" s="38"/>
      </tp>
      <tp t="s">
        <v>MSCI EUROPE</v>
        <stp/>
        <stp>##V3_BDPV12</stp>
        <stp>MXEU Index</stp>
        <stp>short name</stp>
        <stp>[factors_pval.xlsx]Sheet1!R201C2</stp>
        <tr r="B201" s="38"/>
      </tp>
      <tp>
        <v>24.884789999999999</v>
        <stp/>
        <stp>##V3_BDPV12</stp>
        <stp>010060 KS Equity</stp>
        <stp>chg pct 5d</stp>
        <stp>[factors_pval.xlsx]factor!R31C18</stp>
        <tr r="R31" s="1"/>
      </tp>
      <tp t="s">
        <v>Generic 1st 'CL' Future</v>
        <stp/>
        <stp>##V3_BDPV12</stp>
        <stp>CL1 Comdty</stp>
        <stp>short_name</stp>
        <stp>[factors_pval.xlsx]Sheet1!R20C13</stp>
        <tr r="M20" s="38"/>
      </tp>
      <tp t="s">
        <v>HANG SENG INDEX</v>
        <stp/>
        <stp>##V3_BDPV12</stp>
        <stp>HSI Index</stp>
        <stp>short name</stp>
        <stp>[factors_pval.xlsx]machinery!R7C3</stp>
        <tr r="C7" s="39"/>
      </tp>
      <tp t="s">
        <v>Generic 1st 'XW' Future</v>
        <stp/>
        <stp>##V3_BDPV12</stp>
        <stp>XW1 Comdty</stp>
        <stp>short_name</stp>
        <stp>[factors_pval.xlsx]Sheet1!R21C13</stp>
        <tr r="M21" s="38"/>
      </tp>
      <tp t="s">
        <v>AP Dollar Index</v>
        <stp/>
        <stp>##V3_BDPV12</stp>
        <stp>ADXY Index</stp>
        <stp>short name</stp>
        <stp>[factors_pval.xlsx]solar!R46C3</stp>
        <tr r="C46" s="12"/>
      </tp>
      <tp>
        <v>4.4068149999999999</v>
        <stp/>
        <stp>##V3_BDPV12</stp>
        <stp>HSI Index</stp>
        <stp>chg pct 5d</stp>
        <stp>[factors_pval.xlsx]factor!R2C6</stp>
        <tr r="F2" s="1"/>
      </tp>
      <tp>
        <v>4.4068149999999999</v>
        <stp/>
        <stp>##V3_BDPV12</stp>
        <stp>HSI Index</stp>
        <stp>chg pct 5d</stp>
        <stp>[factors_pval.xlsx]factor!R2C4</stp>
        <tr r="D2" s="1"/>
      </tp>
      <tp>
        <v>4.4068149999999999</v>
        <stp/>
        <stp>##V3_BDPV12</stp>
        <stp>HSI Index</stp>
        <stp>chg pct 5d</stp>
        <stp>[factors_pval.xlsx]factor!R2C2</stp>
        <tr r="B2" s="1"/>
      </tp>
      <tp>
        <v>4.4068149999999999</v>
        <stp/>
        <stp>##V3_BDPV12</stp>
        <stp>HSI Index</stp>
        <stp>chg pct 5d</stp>
        <stp>[factors_pval.xlsx]factor!R2C8</stp>
        <tr r="H2" s="1"/>
      </tp>
      <tp t="s">
        <v>UNITED STATES OI</v>
        <stp/>
        <stp>##V3_BDPV12</stp>
        <stp>USO Equity</stp>
        <stp>short_name</stp>
        <stp>[factors_pval.xlsx]shipping!R23C3</stp>
        <tr r="C23" s="2"/>
      </tp>
      <tp t="s">
        <v>GLOBAL X URANIUM ETF</v>
        <stp/>
        <stp>##V3_BDPV12</stp>
        <stp>URA Equity</stp>
        <stp>name</stp>
        <stp>[factors_pval.xlsx]oil!R24C3</stp>
        <tr r="C24" s="37"/>
      </tp>
      <tp t="s">
        <v>1/31/2016</v>
        <stp/>
        <stp>##V3_BDPV12</stp>
        <stp>TRU1LTSV Index</stp>
        <stp>last update dt</stp>
        <stp>[factors_pval.xlsx]auto!R35C8</stp>
        <tr r="H35" s="33"/>
      </tp>
      <tp t="s">
        <v>12/31/2015</v>
        <stp/>
        <stp>##V3_BDPV12</stp>
        <stp>JNVHPROD Index</stp>
        <stp>last update dt</stp>
        <stp>[factors_pval.xlsx]auto!R37C8</stp>
        <tr r="H37" s="33"/>
      </tp>
      <tp t="s">
        <v>TOPIX INDEX (TOKYO)</v>
        <stp/>
        <stp>##V3_BDPV12</stp>
        <stp>TPX Index</stp>
        <stp>short name</stp>
        <stp>[factors_pval.xlsx]machinery!R6C3</stp>
        <tr r="C6" s="39"/>
      </tp>
      <tp>
        <v>3.5452629999999998</v>
        <stp/>
        <stp>##V3_BDPV12</stp>
        <stp>AS51 Index</stp>
        <stp>chg pct 5d</stp>
        <stp>[factors_pval.xlsx]factor!R10C8</stp>
        <tr r="H10" s="1"/>
      </tp>
      <tp t="s">
        <v>DOLLAR INDEX SPOT</v>
        <stp/>
        <stp>##V3_BDPV12</stp>
        <stp>DXY Curncy</stp>
        <stp>short_name</stp>
        <stp>[factors_pval.xlsx]shipping!R22C3</stp>
        <tr r="C22" s="2"/>
      </tp>
      <tp t="s">
        <v>SHANGHAI SE A SHARE INDX</v>
        <stp/>
        <stp>##V3_BDPV12</stp>
        <stp>SHASHR Index</stp>
        <stp>short name</stp>
        <stp>[factors_pval.xlsx]Sheet1!R118C13</stp>
        <tr r="M118" s="38"/>
      </tp>
      <tp t="s">
        <v>HANG SENG INDEX</v>
        <stp/>
        <stp>##V3_BDPV12</stp>
        <stp>HSI Index</stp>
        <stp>short_name</stp>
        <stp>[factors_pval.xlsx]steel!R6C3</stp>
        <tr r="C6" s="4"/>
      </tp>
      <tp t="s">
        <v>Brent/WTI Ratio</v>
        <stp/>
        <stp>##V3_BDPV12</stp>
        <stp>.OILRATI Index</stp>
        <stp>short_name</stp>
        <stp>[factors_pval.xlsx]toshiba!R25C3</stp>
        <tr r="C25" s="16"/>
      </tp>
      <tp t="s">
        <v>CNY onshore/offshore</v>
        <stp/>
        <stp>##V3_BDPV12</stp>
        <stp>.CNY/CNH Index</stp>
        <stp>short name</stp>
        <stp>[factors_pval.xlsx]insurance!R20C3</stp>
        <tr r="C20" s="40"/>
      </tp>
      <tp t="s">
        <v>Semi &amp; Semi Equip PR USD</v>
        <stp/>
        <stp>##V3_BDPV12</stp>
        <stp>DABUSEPU Index</stp>
        <stp>short_name</stp>
        <stp>[factors_pval.xlsx]toshiba!R33C3</stp>
        <tr r="C33" s="16"/>
      </tp>
      <tp t="s">
        <v>1/31/2016</v>
        <stp/>
        <stp>##V3_BDPV12</stp>
        <stp>IPVPTOTL Index</stp>
        <stp>last update dt</stp>
        <stp>[factors_pval.xlsx]auto!R23C8</stp>
        <tr r="H23" s="33"/>
      </tp>
      <tp t="s">
        <v>FIRST SOLAR INC</v>
        <stp/>
        <stp>##V3_BDPV12</stp>
        <stp>FSLR Equity</stp>
        <stp>name</stp>
        <stp>[factors_pval.xlsx]solar!R33C3</stp>
        <tr r="C33" s="12"/>
      </tp>
      <tp t="s">
        <v>TOKUYAMA CORP</v>
        <stp/>
        <stp>##V3_BDPV12</stp>
        <stp>4043 JP Equity</stp>
        <stp>name</stp>
        <stp>[factors_pval.xlsx]Sheet1!R186C2</stp>
        <tr r="B186" s="38"/>
      </tp>
      <tp t="s">
        <v>ISHARES MSCI TAI</v>
        <stp/>
        <stp>##V3_BDPV12</stp>
        <stp>EWT Equity</stp>
        <stp>short_name</stp>
        <stp>[factors_pval.xlsx]Sheet1!R8C2</stp>
        <tr r="B8" s="38"/>
      </tp>
      <tp>
        <v>8.3854579999999999</v>
        <stp/>
        <stp>##V3_BDPV12</stp>
        <stp>MXEU Index</stp>
        <stp>chg pct 5d</stp>
        <stp>[factors_pval.xlsx]factor!R9C18</stp>
        <tr r="R9" s="1"/>
      </tp>
      <tp>
        <v>8.3854579999999999</v>
        <stp/>
        <stp>##V3_BDPV12</stp>
        <stp>MXEU Index</stp>
        <stp>chg pct 5d</stp>
        <stp>[factors_pval.xlsx]factor!R9C16</stp>
        <tr r="P9" s="1"/>
      </tp>
      <tp>
        <v>8.3854579999999999</v>
        <stp/>
        <stp>##V3_BDPV12</stp>
        <stp>MXEU Index</stp>
        <stp>chg pct 5d</stp>
        <stp>[factors_pval.xlsx]factor!R9C14</stp>
        <tr r="N9" s="1"/>
      </tp>
      <tp>
        <v>8.3854579999999999</v>
        <stp/>
        <stp>##V3_BDPV12</stp>
        <stp>MXEU Index</stp>
        <stp>chg pct 5d</stp>
        <stp>[factors_pval.xlsx]factor!R9C12</stp>
        <tr r="L9" s="1"/>
      </tp>
      <tp>
        <v>8.3854579999999999</v>
        <stp/>
        <stp>##V3_BDPV12</stp>
        <stp>MXEU Index</stp>
        <stp>chg pct 5d</stp>
        <stp>[factors_pval.xlsx]factor!R8C10</stp>
        <tr r="J8" s="1"/>
      </tp>
      <tp>
        <v>8.3854579999999999</v>
        <stp/>
        <stp>##V3_BDPV12</stp>
        <stp>MXEU Index</stp>
        <stp>chg pct 5d</stp>
        <stp>[factors_pval.xlsx]factor!R7C22</stp>
        <tr r="V7" s="1"/>
      </tp>
      <tp>
        <v>8.3854579999999999</v>
        <stp/>
        <stp>##V3_BDPV12</stp>
        <stp>MXEU Index</stp>
        <stp>chg pct 5d</stp>
        <stp>[factors_pval.xlsx]factor!R9C20</stp>
        <tr r="T9" s="1"/>
      </tp>
      <tp t="s">
        <v>MSCI EUROPE</v>
        <stp/>
        <stp>##V3_BDPV12</stp>
        <stp>MXEU Index</stp>
        <stp>short name</stp>
        <stp>[factors_pval.xlsx]Sheet1!R124C2</stp>
        <tr r="B124" s="38"/>
      </tp>
      <tp t="s">
        <v>Vehicle True Cost of Incentive</v>
        <stp/>
        <stp>##V3_BDPV12</stp>
        <stp>TRU1PLXC Index</stp>
        <stp>name</stp>
        <stp>[factors_pval.xlsx]auto!R33C3</stp>
        <tr r="C33" s="33"/>
      </tp>
      <tp>
        <v>3.5452629999999998</v>
        <stp/>
        <stp>##V3_BDPV12</stp>
        <stp>AS51 Index</stp>
        <stp>chg pct 5d</stp>
        <stp>[factors_pval.xlsx]factor!R9C4</stp>
        <tr r="D9" s="1"/>
      </tp>
      <tp>
        <v>3.5452629999999998</v>
        <stp/>
        <stp>##V3_BDPV12</stp>
        <stp>AS51 Index</stp>
        <stp>chg pct 5d</stp>
        <stp>[factors_pval.xlsx]factor!R9C6</stp>
        <tr r="F9" s="1"/>
      </tp>
      <tp>
        <v>3.5452629999999998</v>
        <stp/>
        <stp>##V3_BDPV12</stp>
        <stp>AS51 Index</stp>
        <stp>chg pct 5d</stp>
        <stp>[factors_pval.xlsx]factor!R9C2</stp>
        <tr r="B9" s="1"/>
      </tp>
      <tp t="s">
        <v>BI GL Mbl Hndset Mfg Cmp</v>
        <stp/>
        <stp>##V3_BDPV12</stp>
        <stp>BRMOBHCP Index</stp>
        <stp>short name</stp>
        <stp>[factors_pval.xlsx]display!R24C3</stp>
        <tr r="C24" s="10"/>
      </tp>
      <tp t="s">
        <v>UNITED STATES OI</v>
        <stp/>
        <stp>##V3_BDPV12</stp>
        <stp>USO Equity</stp>
        <stp>short name</stp>
        <stp>[factors_pval.xlsx]coal!R24C3</stp>
        <tr r="C24" s="6"/>
      </tp>
      <tp t="s">
        <v>DOLLAR INDEX SPOT</v>
        <stp/>
        <stp>##V3_BDPV12</stp>
        <stp>DXY Curncy</stp>
        <stp>short name</stp>
        <stp>[factors_pval.xlsx]auto!R17C3</stp>
        <tr r="C17" s="33"/>
      </tp>
      <tp t="s">
        <v>South Korea Infl Breakeven</v>
        <stp/>
        <stp>##V3_BDPV12</stp>
        <stp>KWGGBE Index</stp>
        <stp>short name</stp>
        <stp>[factors_pval.xlsx]Sheet1!R224C2</stp>
        <tr r="B224" s="38"/>
      </tp>
      <tp>
        <v>6.7789999999999999</v>
        <stp/>
        <stp>##V3_BDPV12</stp>
        <stp>GACGB10 Index</stp>
        <stp>chg pct 5d</stp>
        <stp>[factors_pval.xlsx]factor!R39C20</stp>
        <tr r="T39" s="1"/>
      </tp>
      <tp t="s">
        <v>Machinery-Diversified</v>
        <stp/>
        <stp>##V3_BDPV12</stp>
        <stp>6326 JP Equity</stp>
        <stp>industry group</stp>
        <stp>[factors_pval.xlsx]Equity Universe!R10C20</stp>
        <tr r="T10" s="5"/>
      </tp>
      <tp t="s">
        <v>ISHARES MSCI EME</v>
        <stp/>
        <stp>##V3_BDPV12</stp>
        <stp>EEM Equity</stp>
        <stp>short name</stp>
        <stp>[factors_pval.xlsx]oil!R8C3</stp>
        <tr r="C8" s="37"/>
      </tp>
      <tp>
        <v>-3.2254079999999998</v>
        <stp/>
        <stp>##V3_BDPV12</stp>
        <stp>.HOT_ROLL Index</stp>
        <stp>chg pct 5d</stp>
        <stp>[factors_pval.xlsx]factor!R25C10</stp>
        <tr r="J25" s="1"/>
      </tp>
      <tp>
        <v>1.7068000000000001</v>
        <stp/>
        <stp>##V3_BDPV12</stp>
        <stp>JPYAUD Curncy</stp>
        <stp>chg pct 5d</stp>
        <stp>[factors_pval.xlsx]factor!R18C16</stp>
        <tr r="P18" s="1"/>
      </tp>
      <tp>
        <v>1.7068000000000001</v>
        <stp/>
        <stp>##V3_BDPV12</stp>
        <stp>JPYAUD Curncy</stp>
        <stp>chg pct 5d</stp>
        <stp>[factors_pval.xlsx]factor!R18C14</stp>
        <tr r="N18" s="1"/>
      </tp>
      <tp>
        <v>-1.6137999999999999</v>
        <stp/>
        <stp>##V3_BDPV12</stp>
        <stp>JPYKRW Curncy</stp>
        <stp>chg pct 5d</stp>
        <stp>[factors_pval.xlsx]factor!R15C14</stp>
        <tr r="N15" s="1"/>
      </tp>
      <tp>
        <v>-1.6137999999999999</v>
        <stp/>
        <stp>##V3_BDPV12</stp>
        <stp>JPYKRW Curncy</stp>
        <stp>chg pct 5d</stp>
        <stp>[factors_pval.xlsx]factor!R15C16</stp>
        <tr r="P15" s="1"/>
      </tp>
      <tp t="s">
        <v>KOSPI INDEX</v>
        <stp/>
        <stp>##V3_BDPV12</stp>
        <stp>KOSPI Index</stp>
        <stp>short name</stp>
        <stp>[factors_pval.xlsx]Sheet1!R246C2</stp>
        <tr r="B246" s="38"/>
      </tp>
      <tp t="s">
        <v>Brent/WTI Ratio</v>
        <stp/>
        <stp>##V3_BDPV12</stp>
        <stp>.OILRATI Index</stp>
        <stp>short_name</stp>
        <stp>[factors_pval.xlsx]utility!R25C3</stp>
        <tr r="C25" s="3"/>
      </tp>
      <tp t="s">
        <v>BI GL Cmp Stor Val</v>
        <stp/>
        <stp>##V3_BDPV12</stp>
        <stp>BISTORGP Index</stp>
        <stp>short name</stp>
        <stp>[factors_pval.xlsx]Sheet1!R147C13</stp>
        <tr r="M147" s="38"/>
      </tp>
      <tp t="s">
        <v>BBG WORLD COMPUTERS INDX</v>
        <stp/>
        <stp>##V3_BDPV12</stp>
        <stp>BWCOMP Index</stp>
        <stp>short name</stp>
        <stp>[factors_pval.xlsx]Sheet1!R148C13</stp>
        <tr r="M148" s="38"/>
      </tp>
      <tp t="s">
        <v>HITACHI CONST MA</v>
        <stp/>
        <stp>##V3_BDPV12</stp>
        <stp>6305 JP Equity</stp>
        <stp>short name</stp>
        <stp>[factors_pval.xlsx]Sheet1!R23C24</stp>
        <tr r="X23" s="38"/>
      </tp>
      <tp t="s">
        <v>Brent/WTI Ratio</v>
        <stp/>
        <stp>##V3_BDPV12</stp>
        <stp>.OILRATIO Index</stp>
        <stp>short name</stp>
        <stp>[factors_pval.xlsx]Sheet1!R238C2</stp>
        <tr r="B238" s="38"/>
      </tp>
      <tp t="s">
        <v>Avg Industrial Inverters</v>
        <stp/>
        <stp>##V3_BDPV12</stp>
        <stp>SOLRA3II Index</stp>
        <stp>short name</stp>
        <stp>[factors_pval.xlsx]solar!R42C3</stp>
        <tr r="C42" s="12"/>
      </tp>
    </main>
    <main first="bloomberg.rtd">
      <tp t="s">
        <v>KOSPI INDEX</v>
        <stp/>
        <stp>##V3_BDPV12</stp>
        <stp>KOSPI Index</stp>
        <stp>short name</stp>
        <stp>[factors_pval.xlsx]auto!R9C3</stp>
        <tr r="C9" s="33"/>
      </tp>
      <tp t="s">
        <v>TOPIX INDEX (TOKYO)</v>
        <stp/>
        <stp>##V3_BDPV12</stp>
        <stp>TPX Index</stp>
        <stp>short_name</stp>
        <stp>[factors_pval.xlsx]toshiba!R9C3</stp>
        <tr r="C9" s="16"/>
      </tp>
      <tp>
        <v>14.709849999999999</v>
        <stp/>
        <stp>##V3_BDPV12</stp>
        <stp>MAERSKB DC Equity</stp>
        <stp>chg pct 5d</stp>
        <stp>[factors_pval.xlsx]factor!R26C2</stp>
        <tr r="B26" s="1"/>
      </tp>
      <tp>
        <v>-0.75967320000000005</v>
        <stp/>
        <stp>##V3_BDPV12</stp>
        <stp>.CNY/CNH Index</stp>
        <stp>chg pct 5d</stp>
        <stp>[factors_pval.xlsx]factor!R18C6</stp>
        <tr r="F18" s="1"/>
      </tp>
      <tp>
        <v>-0.75967320000000005</v>
        <stp/>
        <stp>##V3_BDPV12</stp>
        <stp>.CNY/CNH Index</stp>
        <stp>chg pct 5d</stp>
        <stp>[factors_pval.xlsx]factor!R18C4</stp>
        <tr r="D18" s="1"/>
      </tp>
      <tp t="s">
        <v>HANG SENG CHINA AH PREMI</v>
        <stp/>
        <stp>##V3_BDPV12</stp>
        <stp>HSAHP Index</stp>
        <stp>short name</stp>
        <stp>[factors_pval.xlsx]bond!R8C3</stp>
        <tr r="C8" s="18"/>
      </tp>
      <tp t="s">
        <v>HANG SENG INDEX</v>
        <stp/>
        <stp>##V3_BDPV12</stp>
        <stp>HSI Index</stp>
        <stp>short_name</stp>
        <stp>[factors_pval.xlsx]Sheet1!R3C2</stp>
        <tr r="B3" s="38"/>
      </tp>
      <tp t="s">
        <v>HANG SENG CHINA AH PREMI</v>
        <stp/>
        <stp>##V3_BDPV12</stp>
        <stp>HSAHP Index</stp>
        <stp>short name</stp>
        <stp>[factors_pval.xlsx]sony!R8C3</stp>
        <tr r="C8" s="31"/>
      </tp>
      <tp t="s">
        <v>YASKAWA ELECTRIC</v>
        <stp/>
        <stp>##V3_BDPV12</stp>
        <stp>6506 JP Equity</stp>
        <stp>short_name</stp>
        <stp>[factors_pval.xlsx]Equity Universe!R6C18</stp>
        <tr r="R6" s="5"/>
      </tp>
      <tp t="s">
        <v>HANG SENG INDEX</v>
        <stp/>
        <stp>##V3_BDPV12</stp>
        <stp>HSI Index</stp>
        <stp>short_name</stp>
        <stp>[factors_pval.xlsx]utility!R6C3</stp>
        <tr r="C6" s="3"/>
      </tp>
      <tp t="s">
        <v>USD-TWD X-RATE</v>
        <stp/>
        <stp>##V3_BDPV12</stp>
        <stp>USDTWD Curncy</stp>
        <stp>short_name</stp>
        <stp>[factors_pval.xlsx]Sheet1!R17C2</stp>
        <tr r="B17" s="38"/>
      </tp>
      <tp>
        <v>-0.75967320000000005</v>
        <stp/>
        <stp>##V3_BDPV12</stp>
        <stp>.CNY/CNH Index</stp>
        <stp>chg pct 5d</stp>
        <stp>[factors_pval.xlsx]factor!R19C8</stp>
        <tr r="H19" s="1"/>
      </tp>
      <tp t="s">
        <v>BI GL Semi Composite Idx</v>
        <stp/>
        <stp>##V3_BDPV12</stp>
        <stp>BIGSEMIC Index</stp>
        <stp>short name</stp>
        <stp>[factors_pval.xlsx]sony!R39C3</stp>
        <tr r="C39" s="31"/>
      </tp>
      <tp t="s">
        <v>HITACHI CHEMICAL</v>
        <stp/>
        <stp>##V3_BDPV12</stp>
        <stp>4217 JP Equity</stp>
        <stp>short name</stp>
        <stp>[factors_pval.xlsx]Sheet1!R25C24</stp>
        <tr r="X25" s="38"/>
      </tp>
      <tp t="s">
        <v>South Korea Infl Breakeven</v>
        <stp/>
        <stp>##V3_BDPV12</stp>
        <stp>KWGGBE Index</stp>
        <stp>short name</stp>
        <stp>[factors_pval.xlsx]spx!R35C3</stp>
        <tr r="C35" s="36"/>
      </tp>
      <tp t="s">
        <v>ISHARES MSCI EME</v>
        <stp/>
        <stp>##V3_BDPV12</stp>
        <stp>EEM US Equity</stp>
        <stp>short name</stp>
        <stp>[factors_pval.xlsx]insurance!R14C3</stp>
        <tr r="C14" s="40"/>
      </tp>
      <tp>
        <v>4.88</v>
        <stp/>
        <stp>##V3_BDPV12</stp>
        <stp>KWGGBE Index</stp>
        <stp>chg pct 5d</stp>
        <stp>[factors_pval.xlsx]factor!R33C20</stp>
        <tr r="T33" s="1"/>
      </tp>
      <tp t="s">
        <v>USD-AUD X-RATE</v>
        <stp/>
        <stp>##V3_BDPV12</stp>
        <stp>USDAUD Curncy</stp>
        <stp>short_name</stp>
        <stp>[factors_pval.xlsx]Sheet1!R14C2</stp>
        <tr r="B14" s="38"/>
      </tp>
      <tp t="s">
        <v>HITACHI KOKUSAI</v>
        <stp/>
        <stp>##V3_BDPV12</stp>
        <stp>6756 JP Equity</stp>
        <stp>short name</stp>
        <stp>[factors_pval.xlsx]Sheet1!R22C24</stp>
        <tr r="X22" s="38"/>
      </tp>
      <tp t="s">
        <v>HITACHI METALS</v>
        <stp/>
        <stp>##V3_BDPV12</stp>
        <stp>5486 JP Equity</stp>
        <stp>short name</stp>
        <stp>[factors_pval.xlsx]Sheet1!R24C24</stp>
        <tr r="X24" s="38"/>
      </tp>
      <tp t="s">
        <v>USGGBE10-USGGBE05</v>
        <stp/>
        <stp>##V3_BDPV12</stp>
        <stp>.USBESLOP Index</stp>
        <stp>short name</stp>
        <stp>[factors_pval.xlsx]Sheet1!R213C2</stp>
        <tr r="B213" s="38"/>
      </tp>
      <tp t="s">
        <v>ISHARES MSCI EME</v>
        <stp/>
        <stp>##V3_BDPV12</stp>
        <stp>EEM Equity</stp>
        <stp>short name</stp>
        <stp>[factors_pval.xlsx]Sheet1!R120C13</stp>
        <tr r="M120" s="38"/>
      </tp>
      <tp t="s">
        <v>HITACHI TRANSPOR</v>
        <stp/>
        <stp>##V3_BDPV12</stp>
        <stp>9086 JP Equity</stp>
        <stp>short name</stp>
        <stp>[factors_pval.xlsx]Sheet1!R27C24</stp>
        <tr r="X27" s="38"/>
      </tp>
      <tp t="s">
        <v>HITACHI HIGH TEC</v>
        <stp/>
        <stp>##V3_BDPV12</stp>
        <stp>8036 JP Equity</stp>
        <stp>short name</stp>
        <stp>[factors_pval.xlsx]Sheet1!R21C24</stp>
        <tr r="X21" s="38"/>
      </tp>
      <tp t="s">
        <v>HITACHI CAPITAL</v>
        <stp/>
        <stp>##V3_BDPV12</stp>
        <stp>8586 JP Equity</stp>
        <stp>short name</stp>
        <stp>[factors_pval.xlsx]Sheet1!R26C24</stp>
        <tr r="X26" s="38"/>
      </tp>
      <tp t="s">
        <v>USGGBE10-USGGBE05</v>
        <stp/>
        <stp>##V3_BDPV12</stp>
        <stp>.USBESLOP Index</stp>
        <stp>short name</stp>
        <stp>[factors_pval.xlsx]bond!R25C3</stp>
        <tr r="C25" s="18"/>
      </tp>
      <tp t="s">
        <v>FANUC CORP</v>
        <stp/>
        <stp>##V3_BDPV12</stp>
        <stp>6954 JP Equity</stp>
        <stp>short_name</stp>
        <stp>[factors_pval.xlsx]Equity Universe!R4C18</stp>
        <tr r="R4" s="5"/>
      </tp>
      <tp t="s">
        <v>Generic 1st 'LA' Future</v>
        <stp/>
        <stp>##V3_BDPV12</stp>
        <stp>LA1 Comdty</stp>
        <stp>short_name</stp>
        <stp>[factors_pval.xlsx]steel!R25C3</stp>
        <tr r="C25" s="4"/>
      </tp>
      <tp t="s">
        <v>South Korean Won Spot</v>
        <stp/>
        <stp>##V3_BDPV12</stp>
        <stp>KRW Curncy</stp>
        <stp>short name</stp>
        <stp>[factors_pval.xlsx]display!R18C3</stp>
        <tr r="C18" s="10"/>
      </tp>
      <tp t="s">
        <v>SHANGHAI SE A SHARE INDX</v>
        <stp/>
        <stp>##V3_BDPV12</stp>
        <stp>SHASHR Index</stp>
        <stp>short name</stp>
        <stp>[factors_pval.xlsx]Sheet1!R87C2</stp>
        <tr r="B87" s="38"/>
      </tp>
      <tp>
        <v>5.6659569999999997</v>
        <stp/>
        <stp>##V3_BDPV12</stp>
        <stp>.PPGEEQPM Index</stp>
        <stp>chg pct 5d</stp>
        <stp>[factors_pval.xlsx]factor!R24C4</stp>
        <tr r="D24" s="1"/>
      </tp>
      <tp t="s">
        <v>Generic 1st 'XW' Future</v>
        <stp/>
        <stp>##V3_BDPV12</stp>
        <stp>XW1 Comdty</stp>
        <stp>name</stp>
        <stp>[factors_pval.xlsx]coal!R25C3</stp>
        <tr r="C25" s="6"/>
      </tp>
      <tp t="s">
        <v>SMC CORP</v>
        <stp/>
        <stp>##V3_BDPV12</stp>
        <stp>6273 JP Equity</stp>
        <stp>short_name</stp>
        <stp>[factors_pval.xlsx]Equity Universe!R3C18</stp>
        <tr r="R3" s="5"/>
      </tp>
      <tp t="s">
        <v>IHI CORP</v>
        <stp/>
        <stp>##V3_BDPV12</stp>
        <stp>7013 JP Equity</stp>
        <stp>short_name</stp>
        <stp>[factors_pval.xlsx]Equity Universe!R9C18</stp>
        <tr r="R9" s="5"/>
      </tp>
      <tp>
        <v>3.9247040000000002</v>
        <stp/>
        <stp>##V3_BDPV12</stp>
        <stp>SPX Index</stp>
        <stp>chg pct 5d</stp>
        <stp>[factors_pval.xlsx]factor!R10C4</stp>
        <tr r="D10" s="1"/>
      </tp>
      <tp>
        <v>3.9247040000000002</v>
        <stp/>
        <stp>##V3_BDPV12</stp>
        <stp>SPX Index</stp>
        <stp>chg pct 5d</stp>
        <stp>[factors_pval.xlsx]factor!R10C6</stp>
        <tr r="F10" s="1"/>
      </tp>
      <tp>
        <v>3.9247040000000002</v>
        <stp/>
        <stp>##V3_BDPV12</stp>
        <stp>SPX Index</stp>
        <stp>chg pct 5d</stp>
        <stp>[factors_pval.xlsx]factor!R10C2</stp>
        <tr r="B10" s="1"/>
      </tp>
      <tp>
        <v>1.4744311026870576</v>
        <stp/>
        <stp>##V3_BDPV12</stp>
        <stp>DXY Index</stp>
        <stp>chg pct 5d</stp>
        <stp>[factors_pval.xlsx]factor!R18C8</stp>
        <tr r="H18" s="1"/>
      </tp>
      <tp t="s">
        <v>USD-TWD X-RATE</v>
        <stp/>
        <stp>##V3_BDPV12</stp>
        <stp>USDTWD Curncy</stp>
        <stp>short_name</stp>
        <stp>[factors_pval.xlsx]Sheet1!R62C2</stp>
        <tr r="B62" s="38"/>
      </tp>
      <tp t="s">
        <v>GUGGENHEIM SOLAR</v>
        <stp/>
        <stp>##V3_BDPV12</stp>
        <stp>TAN Equity</stp>
        <stp>short name</stp>
        <stp>[factors_pval.xlsx]display!R38C3</stp>
        <tr r="C38" s="10"/>
      </tp>
      <tp t="s">
        <v>BI GL Cmp Stor Val</v>
        <stp/>
        <stp>##V3_BDPV12</stp>
        <stp>BISTORGP Index</stp>
        <stp>short name</stp>
        <stp>[factors_pval.xlsx]sony!R36C3</stp>
        <tr r="C36" s="31"/>
      </tp>
      <tp t="s">
        <v>Australia 10yr Govt Bond Yield</v>
        <stp/>
        <stp>##V3_BDPV12</stp>
        <stp>GACGB10 Index</stp>
        <stp>short name</stp>
        <stp>[factors_pval.xlsx]bond!R42C3</stp>
        <tr r="C42" s="18"/>
      </tp>
      <tp t="s">
        <v>12/31/2015</v>
        <stp/>
        <stp>##V3_BDPV12</stp>
        <stp>CCCYTOTQ Index</stp>
        <stp>last update dt</stp>
        <stp>[factors_pval.xlsx]solar!R43C10</stp>
        <tr r="J43" s="12"/>
      </tp>
      <tp t="s">
        <v>Moody's Bond Indices Spread</v>
        <stp/>
        <stp>##V3_BDPV12</stp>
        <stp>.BOND_SPR Index</stp>
        <stp>short name</stp>
        <stp>[factors_pval.xlsx]Sheet1!R236C2</stp>
        <tr r="B236" s="38"/>
      </tp>
      <tp t="s">
        <v>japan breakeven diff govt</v>
        <stp/>
        <stp>##V3_BDPV12</stp>
        <stp>.JPINFL10 Index</stp>
        <stp>short name</stp>
        <stp>[factors_pval.xlsx]bond!R59C3</stp>
        <tr r="C59" s="18"/>
      </tp>
      <tp>
        <v>3.9247040000000002</v>
        <stp/>
        <stp>##V3_BDPV12</stp>
        <stp>SPX Index</stp>
        <stp>chg pct 5d</stp>
        <stp>[factors_pval.xlsx]factor!R11C8</stp>
        <tr r="H11" s="1"/>
      </tp>
      <tp t="s">
        <v>BI AP Pac Port Oper Cmp</v>
        <stp/>
        <stp>##V3_BDPV12</stp>
        <stp>BIAPPOCP Index</stp>
        <stp>short_name</stp>
        <stp>[factors_pval.xlsx]shipping!R29C3</stp>
        <tr r="C29" s="2"/>
      </tp>
      <tp t="s">
        <v>1/29/2016</v>
        <stp/>
        <stp>##V3_BDPV12</stp>
        <stp>CEFWUCFG Index</stp>
        <stp>last update dt</stp>
        <stp>[factors_pval.xlsx]utility!R39C9</stp>
        <tr r="I39" s="3"/>
      </tp>
      <tp t="s">
        <v>jpnk 400/nky225</v>
        <stp/>
        <stp>##V3_BDPV12</stp>
        <stp>.NK4NK225 Index</stp>
        <stp>short name</stp>
        <stp>[factors_pval.xlsx]bond!R60C3</stp>
        <tr r="C60" s="18"/>
      </tp>
      <tp t="s">
        <v>JPY-AUD X-RATE (x100)</v>
        <stp/>
        <stp>##V3_BDPV12</stp>
        <stp>JPYAUD Curncy</stp>
        <stp>short name</stp>
        <stp>[factors_pval.xlsx]Sheet1!R133C2</stp>
        <tr r="B133" s="38"/>
      </tp>
      <tp t="s">
        <v>BBG WORLD COMPUTERS INDX</v>
        <stp/>
        <stp>##V3_BDPV12</stp>
        <stp>BWCOMP Index</stp>
        <stp>short name</stp>
        <stp>[factors_pval.xlsx]sony!R37C3</stp>
        <tr r="C37" s="31"/>
      </tp>
      <tp>
        <v>-4.68</v>
        <stp/>
        <stp>##V3_BDPV12</stp>
        <stp>WCIDSHLA Index</stp>
        <stp>chg pct 5d</stp>
        <stp>[factors_pval.xlsx]factor!R38C2</stp>
        <tr r="B38" s="1"/>
      </tp>
      <tp>
        <v>5.6659569999999997</v>
        <stp/>
        <stp>##V3_BDPV12</stp>
        <stp>.PPGEEQPM Index</stp>
        <stp>chg pct 5d</stp>
        <stp>[factors_pval.xlsx]factor!R26C6</stp>
        <tr r="F26" s="1"/>
      </tp>
      <tp t="s">
        <v>Australia 10yr Govt Bond Yield</v>
        <stp/>
        <stp>##V3_BDPV12</stp>
        <stp>GACGB10 Index</stp>
        <stp>short name</stp>
        <stp>[factors_pval.xlsx]Sheet1!R230C2</stp>
        <tr r="B230" s="38"/>
      </tp>
      <tp t="s">
        <v>Hong Kong 10Y</v>
        <stp/>
        <stp>##V3_BDPV12</stp>
        <stp>HKGG10Y Index</stp>
        <stp>short name</stp>
        <stp>[factors_pval.xlsx]bond!R40C3</stp>
        <tr r="C40" s="18"/>
      </tp>
      <tp t="s">
        <v>USD-EUR X-RATE</v>
        <stp/>
        <stp>##V3_BDPV12</stp>
        <stp>USDEUR Curncy</stp>
        <stp>short name</stp>
        <stp>[factors_pval.xlsx]aluminum!R13C3</stp>
        <tr r="C13" s="20"/>
      </tp>
      <tp t="s">
        <v>#N/A N/A</v>
        <stp/>
        <stp>##V3_BDPV12</stp>
        <stp>.GLCOMPUT Index</stp>
        <stp>chg pct 5d</stp>
        <stp>[factors_pval.xlsx]factor!R27C6</stp>
        <tr r="F27" s="1"/>
      </tp>
      <tp t="s">
        <v>YOKOGAWA ELEC</v>
        <stp/>
        <stp>##V3_BDPV12</stp>
        <stp>6841 JP Equity</stp>
        <stp>short_name</stp>
        <stp>[factors_pval.xlsx]Equity Universe!R5C18</stp>
        <tr r="R5" s="5"/>
      </tp>
      <tp t="s">
        <v>KEYENCE CORP</v>
        <stp/>
        <stp>##V3_BDPV12</stp>
        <stp>6861 JP Equity</stp>
        <stp>short_name</stp>
        <stp>[factors_pval.xlsx]Equity Universe!R2C18</stp>
        <tr r="R2" s="5"/>
      </tp>
      <tp t="s">
        <v>NSK LTD</v>
        <stp/>
        <stp>##V3_BDPV12</stp>
        <stp>6471 JP Equity</stp>
        <stp>short_name</stp>
        <stp>[factors_pval.xlsx]Equity Universe!R8C18</stp>
        <tr r="R8" s="5"/>
      </tp>
      <tp t="s">
        <v>THK CO LTD</v>
        <stp/>
        <stp>##V3_BDPV12</stp>
        <stp>6481 JP Equity</stp>
        <stp>short_name</stp>
        <stp>[factors_pval.xlsx]Equity Universe!R7C18</stp>
        <tr r="R7" s="5"/>
      </tp>
      <tp t="s">
        <v>MSCI EUROPE</v>
        <stp/>
        <stp>##V3_BDPV12</stp>
        <stp>MXEU Index</stp>
        <stp>short name</stp>
        <stp>[factors_pval.xlsx]spx!R10C3</stp>
        <tr r="C10" s="36"/>
      </tp>
      <tp t="s">
        <v>12/31/2015</v>
        <stp/>
        <stp>##V3_BDPV12</stp>
        <stp>WVTPTBUQ Index</stp>
        <stp>last update dt</stp>
        <stp>[factors_pval.xlsx]display!R41C9</stp>
        <tr r="I41" s="10"/>
      </tp>
      <tp t="s">
        <v>JPY-KRW X-RATE</v>
        <stp/>
        <stp>##V3_BDPV12</stp>
        <stp>JPYKRW Curncy</stp>
        <stp>short name</stp>
        <stp>[factors_pval.xlsx]Sheet1!R130C2</stp>
        <tr r="B130" s="38"/>
      </tp>
      <tp t="s">
        <v>BI GL Cmp Glass Mfc Cmp</v>
        <stp/>
        <stp>##V3_BDPV12</stp>
        <stp>BIGDCGMC Index</stp>
        <stp>short name</stp>
        <stp>[factors_pval.xlsx]sony!R28C3</stp>
        <tr r="C28" s="31"/>
      </tp>
      <tp>
        <v>-37.29</v>
        <stp/>
        <stp>##V3_BDPV12</stp>
        <stp>WCIDSHGE Index</stp>
        <stp>chg pct 5d</stp>
        <stp>[factors_pval.xlsx]factor!R40C2</stp>
        <tr r="B40" s="1"/>
      </tp>
      <tp t="s">
        <v>CSI HK Mainland Real IDX</v>
        <stp/>
        <stp>##V3_BDPV12</stp>
        <stp>CSIH1143 Index</stp>
        <stp>short_name</stp>
        <stp>[factors_pval.xlsx]steel!R34C3</stp>
        <tr r="C34" s="4"/>
      </tp>
      <tp t="s">
        <v>USD-CNY X-RATE</v>
        <stp/>
        <stp>##V3_BDPV12</stp>
        <stp>USDCNY Curncy</stp>
        <stp>short name</stp>
        <stp>[factors_pval.xlsx]aluminum!R14C3</stp>
        <tr r="C14" s="20"/>
      </tp>
      <tp t="s">
        <v>62% Import Fine Ore in USD</v>
        <stp/>
        <stp>##V3_BDPV12</stp>
        <stp>ISIX62IU Index</stp>
        <stp>short_name</stp>
        <stp>[factors_pval.xlsx]steel!R26C3</stp>
        <tr r="C26" s="4"/>
      </tp>
      <tp t="s">
        <v>ISHARES MSCI EME</v>
        <stp/>
        <stp>##V3_BDPV12</stp>
        <stp>EEM Equity</stp>
        <stp>short_name</stp>
        <stp>[factors_pval.xlsx]Sheet1!R50C2</stp>
        <tr r="B50" s="38"/>
      </tp>
      <tp t="s">
        <v>China Vehicle Sales</v>
        <stp/>
        <stp>##V3_BDPV12</stp>
        <stp>AUTMCNVS Index</stp>
        <stp>name</stp>
        <stp>[factors_pval.xlsx]steel!R41C3</stp>
        <tr r="C41" s="4"/>
      </tp>
      <tp t="s">
        <v>ISHARES MSCI EME</v>
        <stp/>
        <stp>##V3_BDPV12</stp>
        <stp>EEM US Equity</stp>
        <stp>short name</stp>
        <stp>[factors_pval.xlsx]machinery!R12C3</stp>
        <tr r="C12" s="39"/>
      </tp>
      <tp t="s">
        <v>LG UPLUS CORP</v>
        <stp/>
        <stp>##V3_BDPV12</stp>
        <stp>032640 KS Equity</stp>
        <stp>short name</stp>
        <stp>[factors_pval.xlsx]Sheet1!R240C2</stp>
        <tr r="B240" s="38"/>
      </tp>
      <tp t="s">
        <v>12/31/2015</v>
        <stp/>
        <stp>##V3_BDPV12</stp>
        <stp>WVTPTVUQ Index</stp>
        <stp>last update dt</stp>
        <stp>[factors_pval.xlsx]display!R40C9</stp>
        <tr r="I40" s="10"/>
      </tp>
      <tp t="s">
        <v>ALLIANCE RESOURC</v>
        <stp/>
        <stp>##V3_BDPV12</stp>
        <stp>ARLP US Equity</stp>
        <stp>short name</stp>
        <stp>[factors_pval.xlsx]coal!R28C3</stp>
        <tr r="C28" s="6"/>
      </tp>
      <tp>
        <v>5.654598</v>
        <stp/>
        <stp>##V3_BDPV12</stp>
        <stp>BIGSEMIC Index</stp>
        <stp>chg pct 5d</stp>
        <stp>[factors_pval.xlsx]factor!R31C6</stp>
        <tr r="F31" s="1"/>
      </tp>
      <tp t="s">
        <v>BI GL Container Ship Cmp</v>
        <stp/>
        <stp>##V3_BDPV12</stp>
        <stp>BICTSHGC Index</stp>
        <stp>short_name</stp>
        <stp>[factors_pval.xlsx]shipping!R27C3</stp>
        <tr r="C27" s="2"/>
      </tp>
      <tp t="s">
        <v>1/29/2016</v>
        <stp/>
        <stp>##V3_BDPV12</stp>
        <stp>CEFWUCFG Index</stp>
        <stp>last update dt</stp>
        <stp>[factors_pval.xlsx]toshiba!R46C5</stp>
        <tr r="E46" s="16"/>
      </tp>
      <tp t="s">
        <v>BHP BILLITON LTD</v>
        <stp/>
        <stp>##V3_BDPV12</stp>
        <stp>BHP AU Equity</stp>
        <stp>short_name</stp>
        <stp>[factors_pval.xlsx]Sheet1!R73C2</stp>
        <tr r="B73" s="38"/>
      </tp>
      <tp>
        <v>3.4030070000000001</v>
        <stp/>
        <stp>##V3_BDPV12</stp>
        <stp>BICTSHGC Index</stp>
        <stp>chg pct 5d</stp>
        <stp>[factors_pval.xlsx]factor!R24C2</stp>
        <tr r="B24" s="1"/>
      </tp>
      <tp>
        <v>-3.61</v>
        <stp/>
        <stp>##V3_BDPV12</stp>
        <stp>WCIDSHNY Index</stp>
        <stp>chg pct 5d</stp>
        <stp>[factors_pval.xlsx]factor!R37C2</stp>
        <tr r="B37" s="1"/>
      </tp>
      <tp>
        <v>5.6115579999999996</v>
        <stp/>
        <stp>##V3_BDPV12</stp>
        <stp>BIDBSHGC Index</stp>
        <stp>chg pct 5d</stp>
        <stp>[factors_pval.xlsx]factor!R23C2</stp>
        <tr r="B23" s="1"/>
      </tp>
      <tp t="s">
        <v>ARCELORMITTAL</v>
        <stp/>
        <stp>##V3_BDPV12</stp>
        <stp>MT NA Equity</stp>
        <stp>short_name</stp>
        <stp>[factors_pval.xlsx]Sheet1!R71C2</stp>
        <tr r="B71" s="38"/>
      </tp>
      <tp t="s">
        <v>South Korea 5Y</v>
        <stp/>
        <stp>##V3_BDPV12</stp>
        <stp>GVSK5YR Index</stp>
        <stp>short name</stp>
        <stp>[factors_pval.xlsx]bond!R33C3</stp>
        <tr r="C33" s="18"/>
      </tp>
      <tp t="s">
        <v>CNY onshore/offshore</v>
        <stp/>
        <stp>##V3_BDPV12</stp>
        <stp>.CNY/CNH Index</stp>
        <stp>short_name</stp>
        <stp>[factors_pval.xlsx]Sheet1!R20C24</stp>
        <tr r="X20" s="38"/>
      </tp>
      <tp t="s">
        <v>CNY onshore/offshore</v>
        <stp/>
        <stp>##V3_BDPV12</stp>
        <stp>.CNY/CNH Index</stp>
        <stp>short_name</stp>
        <stp>[factors_pval.xlsx]Sheet1!R19C13</stp>
        <tr r="M19" s="38"/>
      </tp>
      <tp t="s">
        <v>HANG SENG INDEX</v>
        <stp/>
        <stp>##V3_BDPV12</stp>
        <stp>HSI Index</stp>
        <stp>short name</stp>
        <stp>[factors_pval.xlsx]display!R6C3</stp>
        <tr r="C6" s="10"/>
      </tp>
      <tp t="s">
        <v>Rate per 40-foot Box</v>
        <stp/>
        <stp>##V3_BDPV12</stp>
        <stp>DRCRRATE Index</stp>
        <stp>short_name</stp>
        <stp>[factors_pval.xlsx]shipping!R41C3</stp>
        <tr r="C41" s="2"/>
      </tp>
      <tp t="s">
        <v>BI GL Dry Bulk Ship Cmp</v>
        <stp/>
        <stp>##V3_BDPV12</stp>
        <stp>BIDBSHGC Index</stp>
        <stp>short_name</stp>
        <stp>[factors_pval.xlsx]shipping!R26C3</stp>
        <tr r="C26" s="2"/>
      </tp>
      <tp t="s">
        <v>West Africa to US Atlantic</v>
        <stp/>
        <stp>##V3_BDPV12</stp>
        <stp>D13DWAUA Index</stp>
        <stp>short_name</stp>
        <stp>[factors_pval.xlsx]shipping!R34C3</stp>
        <tr r="C34" s="2"/>
      </tp>
      <tp t="s">
        <v>MSCI EUROPE</v>
        <stp/>
        <stp>##V3_BDPV12</stp>
        <stp>MXEU Index</stp>
        <stp>short_name</stp>
        <stp>[factors_pval.xlsx]Sheet1!R9C2</stp>
        <tr r="B9" s="38"/>
      </tp>
      <tp t="s">
        <v>S&amp;P/ASX 200 INDEX</v>
        <stp/>
        <stp>##V3_BDPV12</stp>
        <stp>AS51 Index</stp>
        <stp>short_name</stp>
        <stp>[factors_pval.xlsx]utility!R13C3</stp>
        <tr r="C13" s="3"/>
      </tp>
      <tp t="s">
        <v>UNITED STATES OI</v>
        <stp/>
        <stp>##V3_BDPV12</stp>
        <stp>USO Equity</stp>
        <stp>short_name</stp>
        <stp>[factors_pval.xlsx]steel!R23C3</stp>
        <tr r="C23" s="4"/>
      </tp>
      <tp t="s">
        <v>CN P Shanxi Opt Blended Coal</v>
        <stp/>
        <stp>##V3_BDPV12</stp>
        <stp>CEFWUCFG Index</stp>
        <stp>short name</stp>
        <stp>[factors_pval.xlsx]coal!R45C3</stp>
        <tr r="C45" s="6"/>
      </tp>
      <tp t="s">
        <v>ISHARES MSCI EME</v>
        <stp/>
        <stp>##V3_BDPV12</stp>
        <stp>EEM Equity</stp>
        <stp>short_name</stp>
        <stp>[factors_pval.xlsx]shipping!R8C3</stp>
        <tr r="C8" s="2"/>
      </tp>
      <tp>
        <v>-2.6156999999999999</v>
        <stp/>
        <stp>##V3_BDPV12</stp>
        <stp>KWN+3M Index</stp>
        <stp>chg pct 5d</stp>
        <stp>[factors_pval.xlsx]factor!R32C20</stp>
        <tr r="T32" s="1"/>
      </tp>
      <tp t="s">
        <v>FORTESCUE METALS</v>
        <stp/>
        <stp>##V3_BDPV12</stp>
        <stp>FMG AU Equity</stp>
        <stp>short_name</stp>
        <stp>[factors_pval.xlsx]Sheet1!R74C2</stp>
        <tr r="B74" s="38"/>
      </tp>
      <tp>
        <v>0.6</v>
        <stp/>
        <stp>##V3_BDPV12</stp>
        <stp>CEFWUCFG Index</stp>
        <stp>chg pct 5d</stp>
        <stp>[factors_pval.xlsx]factor!R22C6</stp>
        <tr r="F22" s="1"/>
      </tp>
      <tp t="s">
        <v>HANG SENG CHINA AH PREMI</v>
        <stp/>
        <stp>##V3_BDPV12</stp>
        <stp>HSAHP Index</stp>
        <stp>short name</stp>
        <stp>[factors_pval.xlsx]Sheet1!R88C2</stp>
        <tr r="B88" s="38"/>
      </tp>
      <tp t="s">
        <v>2/17/2016</v>
        <stp/>
        <stp>##V3_BDPV12</stp>
        <stp>SOLRAMUC Index</stp>
        <stp>last update dt</stp>
        <stp>[factors_pval.xlsx]solar!R41C10</stp>
        <tr r="J41" s="12"/>
      </tp>
      <tp t="s">
        <v>12/31/2015</v>
        <stp/>
        <stp>##V3_BDPV12</stp>
        <stp>AUTMCNVS Index</stp>
        <stp>last update dt</stp>
        <stp>[factors_pval.xlsx]steel!R41C10</stp>
        <tr r="J41" s="4"/>
      </tp>
      <tp t="s">
        <v>1/31/2016</v>
        <stp/>
        <stp>##V3_BDPV12</stp>
        <stp>IPVPTOTL Index</stp>
        <stp>last update dt</stp>
        <stp>[factors_pval.xlsx]steel!R38C10</stp>
        <tr r="J38" s="4"/>
      </tp>
      <tp t="s">
        <v>2/17/2016</v>
        <stp/>
        <stp>##V3_BDPV12</stp>
        <stp>SOLRAMUL Index</stp>
        <stp>last update dt</stp>
        <stp>[factors_pval.xlsx]solar!R39C10</stp>
        <tr r="J39" s="12"/>
      </tp>
      <tp t="s">
        <v>HANG SENG INDEX</v>
        <stp/>
        <stp>##V3_BDPV12</stp>
        <stp>HSI Index</stp>
        <stp>short name</stp>
        <stp>[factors_pval.xlsx]auto!R7C3</stp>
        <tr r="C7" s="33"/>
      </tp>
      <tp t="s">
        <v>China Renminbi Spot</v>
        <stp/>
        <stp>##V3_BDPV12</stp>
        <stp>CNY Curncy</stp>
        <stp>short name</stp>
        <stp>[factors_pval.xlsx]display!R20C3</stp>
        <tr r="C20" s="10"/>
      </tp>
      <tp t="s">
        <v>S&amp;P/ASX 200 INDEX</v>
        <stp/>
        <stp>##V3_BDPV12</stp>
        <stp>AS51 Index</stp>
        <stp>short_name</stp>
        <stp>[factors_pval.xlsx]toshiba!R13C3</stp>
        <tr r="C13" s="16"/>
      </tp>
      <tp>
        <v>0.6</v>
        <stp/>
        <stp>##V3_BDPV12</stp>
        <stp>CEFWUCFG Index</stp>
        <stp>chg pct 5d</stp>
        <stp>[factors_pval.xlsx]factor!R33C6</stp>
        <tr r="F33" s="1"/>
      </tp>
      <tp t="s">
        <v>BI GL Mbl Hndset Mfg Cmp</v>
        <stp/>
        <stp>##V3_BDPV12</stp>
        <stp>BRMOBHCP Index</stp>
        <stp>short name</stp>
        <stp>[factors_pval.xlsx]sony!R24C3</stp>
        <tr r="C24" s="31"/>
      </tp>
      <tp t="s">
        <v>WitsView Market Confidence Ind</v>
        <stp/>
        <stp>##V3_BDPV12</stp>
        <stp>WVPRMCI Index</stp>
        <stp>short name</stp>
        <stp>[factors_pval.xlsx]sony!R25C3</stp>
        <tr r="C25" s="31"/>
      </tp>
      <tp t="s">
        <v>US Motor Vehicle Assemblies SA</v>
        <stp/>
        <stp>##V3_BDPV12</stp>
        <stp>IPVPTOTL Index</stp>
        <stp>name</stp>
        <stp>[factors_pval.xlsx]steel!R38C3</stp>
        <tr r="C38" s="4"/>
      </tp>
      <tp t="s">
        <v>USD-JPY X-RATE</v>
        <stp/>
        <stp>##V3_BDPV12</stp>
        <stp>USDJPY Curncy</stp>
        <stp>short name</stp>
        <stp>[factors_pval.xlsx]aluminum!R16C3</stp>
        <tr r="C16" s="20"/>
      </tp>
      <tp t="s">
        <v>HANG SENG INDEX</v>
        <stp/>
        <stp>##V3_BDPV12</stp>
        <stp>HSI Index</stp>
        <stp>short_name</stp>
        <stp>[factors_pval.xlsx]toshiba!R6C3</stp>
        <tr r="C6" s="16"/>
      </tp>
      <tp t="s">
        <v>AP Dollar Index</v>
        <stp/>
        <stp>##V3_BDPV12</stp>
        <stp>ADXY Index</stp>
        <stp>short name</stp>
        <stp>[factors_pval.xlsx]spx!R16C3</stp>
        <tr r="C16" s="36"/>
      </tp>
      <tp t="s">
        <v>DOLLAR INDEX SPOT</v>
        <stp/>
        <stp>##V3_BDPV12</stp>
        <stp>DXY Index</stp>
        <stp>short name</stp>
        <stp>[factors_pval.xlsx]oil!R18C3</stp>
        <tr r="C18" s="37"/>
      </tp>
      <tp t="s">
        <v>SOFTBANK GROUP C</v>
        <stp/>
        <stp>##V3_BDPV12</stp>
        <stp>9984 JP Equity</stp>
        <stp>short name</stp>
        <stp>[factors_pval.xlsx]bond!R5C13</stp>
        <tr r="M5" s="18"/>
      </tp>
      <tp t="s">
        <v>NIPPON TELEGRAPH</v>
        <stp/>
        <stp>##V3_BDPV12</stp>
        <stp>9432 JP Equity</stp>
        <stp>short name</stp>
        <stp>[factors_pval.xlsx]bond!R5C11</stp>
        <tr r="K5" s="18"/>
      </tp>
      <tp t="s">
        <v>NTT DOCOMO INC</v>
        <stp/>
        <stp>##V3_BDPV12</stp>
        <stp>9437 JP Equity</stp>
        <stp>short name</stp>
        <stp>[factors_pval.xlsx]bond!R5C12</stp>
        <tr r="L5" s="18"/>
      </tp>
      <tp t="s">
        <v>Japanese Yen Spot</v>
        <stp/>
        <stp>##V3_BDPV12</stp>
        <stp>JPY Curncy</stp>
        <stp>short name</stp>
        <stp>[factors_pval.xlsx]display!R17C3</stp>
        <tr r="C17" s="10"/>
      </tp>
      <tp t="s">
        <v>BI NA LG Entrtnmnt Val</v>
        <stp/>
        <stp>##V3_BDPV12</stp>
        <stp>BRDVENLV Index</stp>
        <stp>short name</stp>
        <stp>[factors_pval.xlsx]sony!R34C3</stp>
        <tr r="C34" s="31"/>
      </tp>
      <tp>
        <v>5.95</v>
        <stp/>
        <stp>##V3_BDPV12</stp>
        <stp>ISIX62IU Index</stp>
        <stp>chg pct 5d</stp>
        <stp>[factors_pval.xlsx]factor!R34C2</stp>
        <tr r="B34" s="1"/>
      </tp>
      <tp t="s">
        <v>S&amp;P SUPERCOM ALUMIN IDX</v>
        <stp/>
        <stp>##V3_BDPV12</stp>
        <stp>S15ALUM Index</stp>
        <stp>short name</stp>
        <stp>[factors_pval.xlsx]Sheet1!R260C2</stp>
        <tr r="B260" s="38"/>
      </tp>
      <tp t="s">
        <v>2/17/2016</v>
        <stp/>
        <stp>##V3_BDPV12</stp>
        <stp>SOLRASSM Index</stp>
        <stp>last update dt</stp>
        <stp>[factors_pval.xlsx]solar!R40C10</stp>
        <tr r="J40" s="12"/>
      </tp>
      <tp t="s">
        <v>aluminum spread between LME SH</v>
        <stp/>
        <stp>##V3_BDPV12</stp>
        <stp>.ALUM_SPR Index</stp>
        <stp>short name</stp>
        <stp>[factors_pval.xlsx]Sheet1!R257C2</stp>
        <tr r="B257" s="38"/>
      </tp>
      <tp t="s">
        <v>China Customs Polysilicon Impo</v>
        <stp/>
        <stp>##V3_BDPV12</stp>
        <stp>CCCYTOTQ Index</stp>
        <stp>name</stp>
        <stp>[factors_pval.xlsx]solar!R43C3</stp>
        <tr r="C43" s="12"/>
      </tp>
      <tp t="s">
        <v>TOPIX INDEX (TOKYO)</v>
        <stp/>
        <stp>##V3_BDPV12</stp>
        <stp>TPX Index</stp>
        <stp>short_name</stp>
        <stp>[factors_pval.xlsx]utility!R9C3</stp>
        <tr r="C9" s="3"/>
      </tp>
      <tp t="s">
        <v>SK HYNIX INC</v>
        <stp/>
        <stp>##V3_BDPV12</stp>
        <stp>000660 KS Equity</stp>
        <stp>short name</stp>
        <stp>[factors_pval.xlsx]Sheet1!R239C2</stp>
        <tr r="B239" s="38"/>
      </tp>
      <tp t="s">
        <v>ISHARES MSCI SOU</v>
        <stp/>
        <stp>##V3_BDPV12</stp>
        <stp>EWY Equity</stp>
        <stp>short name</stp>
        <stp>[factors_pval.xlsx]display!R11C3</stp>
        <tr r="C11" s="10"/>
      </tp>
      <tp t="s">
        <v>DOLLAR INDEX SPOT</v>
        <stp/>
        <stp>##V3_BDPV12</stp>
        <stp>DXY Curncy</stp>
        <stp>short name</stp>
        <stp>[factors_pval.xlsx]display!R16C3</stp>
        <tr r="C16" s="10"/>
      </tp>
      <tp t="s">
        <v>T&amp;D HOLDING INC</v>
        <stp/>
        <stp>##V3_BDPV12</stp>
        <stp>8795 JP Equity</stp>
        <stp>short name</stp>
        <stp>[factors_pval.xlsx]bond!R5C16</stp>
        <tr r="P5" s="18"/>
      </tp>
      <tp t="s">
        <v>SONY FINANCIAL H</v>
        <stp/>
        <stp>##V3_BDPV12</stp>
        <stp>8729 JP Equity</stp>
        <stp>short name</stp>
        <stp>[factors_pval.xlsx]bond!R5C15</stp>
        <tr r="O5" s="18"/>
      </tp>
      <tp t="s">
        <v>MS&amp;AD INSURANCE</v>
        <stp/>
        <stp>##V3_BDPV12</stp>
        <stp>8725 JP Equity</stp>
        <stp>short name</stp>
        <stp>[factors_pval.xlsx]bond!R5C17</stp>
        <tr r="Q5" s="18"/>
      </tp>
      <tp t="s">
        <v>DAI-ICHI LIFE</v>
        <stp/>
        <stp>##V3_BDPV12</stp>
        <stp>8750 JP Equity</stp>
        <stp>short name</stp>
        <stp>[factors_pval.xlsx]bond!R5C14</stp>
        <tr r="N5" s="18"/>
      </tp>
      <tp t="s">
        <v>SHANGHAI SE A SHARE INDX</v>
        <stp/>
        <stp>##V3_BDPV12</stp>
        <stp>SHASHR Index</stp>
        <stp>short_name</stp>
        <stp>[factors_pval.xlsx]Sheet1!R49C2</stp>
        <tr r="B49" s="38"/>
      </tp>
      <tp t="s">
        <v>CNY onshore/offshore</v>
        <stp/>
        <stp>##V3_BDPV12</stp>
        <stp>.CNY/CNH Index</stp>
        <stp>short name</stp>
        <stp>[factors_pval.xlsx]sony!R23C3</stp>
        <tr r="C23" s="31"/>
      </tp>
      <tp t="s">
        <v>LCD TV Units</v>
        <stp/>
        <stp>##V3_BDPV12</stp>
        <stp>WVTPTVUQ Index</stp>
        <stp>short name</stp>
        <stp>[factors_pval.xlsx]sony!R41C3</stp>
        <tr r="C41" s="31"/>
      </tp>
      <tp t="s">
        <v>HANG SENG CHINA AH PREMI</v>
        <stp/>
        <stp>##V3_BDPV12</stp>
        <stp>HSAHP Index</stp>
        <stp>short name</stp>
        <stp>[factors_pval.xlsx]coal!R8C3</stp>
        <tr r="C8" s="6"/>
      </tp>
      <tp t="s">
        <v>Generic 1st 'XW' Future</v>
        <stp/>
        <stp>##V3_BDPV12</stp>
        <stp>XW1 Comdty</stp>
        <stp>name</stp>
        <stp>[factors_pval.xlsx]Sheet1!R105C2</stp>
        <tr r="B105" s="38"/>
      </tp>
      <tp t="s">
        <v>ISHARES MSCI EME</v>
        <stp/>
        <stp>##V3_BDPV12</stp>
        <stp>EEM Equity</stp>
        <stp>short name</stp>
        <stp>[factors_pval.xlsx]Sheet1!R89C2</stp>
        <tr r="B89" s="38"/>
      </tp>
      <tp t="s">
        <v>USD-KRW X-RATE</v>
        <stp/>
        <stp>##V3_BDPV12</stp>
        <stp>USDKRW Curncy</stp>
        <stp>short name</stp>
        <stp>[factors_pval.xlsx]aluminum!R15C3</stp>
        <tr r="C15" s="20"/>
      </tp>
      <tp t="s">
        <v>Brent/WTI Ratio</v>
        <stp/>
        <stp>##V3_BDPV12</stp>
        <stp>.OILRATIO Index</stp>
        <stp>short name</stp>
        <stp>[factors_pval.xlsx]bond!R50C3</stp>
        <tr r="C50" s="18"/>
      </tp>
      <tp t="s">
        <v>USD-CNY X-RATE</v>
        <stp/>
        <stp>##V3_BDPV12</stp>
        <stp>USDCNY Curncy</stp>
        <stp>short name</stp>
        <stp>[factors_pval.xlsx]machinery!R14C3</stp>
        <tr r="C14" s="39"/>
      </tp>
      <tp t="s">
        <v>ISHARES MSCI TAI</v>
        <stp/>
        <stp>##V3_BDPV12</stp>
        <stp>EWT Equity</stp>
        <stp>short name</stp>
        <stp>[factors_pval.xlsx]display!R12C3</stp>
        <tr r="C12" s="10"/>
      </tp>
      <tp t="s">
        <v>USD-AUD X-RATE</v>
        <stp/>
        <stp>##V3_BDPV12</stp>
        <stp>USDAUD Curncy</stp>
        <stp>short name</stp>
        <stp>[factors_pval.xlsx]Sheet1!R98C2</stp>
        <tr r="B98" s="38"/>
      </tp>
      <tp t="s">
        <v>ISHARES MSCI SOU</v>
        <stp/>
        <stp>##V3_BDPV12</stp>
        <stp>EWY Equity</stp>
        <stp>short_name</stp>
        <stp>[factors_pval.xlsx]steel!R10C3</stp>
        <tr r="C10" s="4"/>
      </tp>
      <tp>
        <v>0.6</v>
        <stp/>
        <stp>##V3_BDPV12</stp>
        <stp>CEFWUCFG Index</stp>
        <stp>chg pct 5d</stp>
        <stp>[factors_pval.xlsx]factor!R26C4</stp>
        <tr r="D26" s="1"/>
      </tp>
      <tp t="s">
        <v>LCD Tablets Units</v>
        <stp/>
        <stp>##V3_BDPV12</stp>
        <stp>WVTPTBUQ Index</stp>
        <stp>short name</stp>
        <stp>[factors_pval.xlsx]sony!R42C3</stp>
        <tr r="C42" s="31"/>
      </tp>
      <tp t="s">
        <v>Average PV Grade Poly Silicon</v>
        <stp/>
        <stp>##V3_BDPV12</stp>
        <stp>SOLRAPS Index</stp>
        <stp>name</stp>
        <stp>[factors_pval.xlsx]solar!R38C3</stp>
        <tr r="C38" s="12"/>
      </tp>
      <tp t="s">
        <v>BHP BILLITON LTD</v>
        <stp/>
        <stp>##V3_BDPV12</stp>
        <stp>BHP AU Equity</stp>
        <stp>short name</stp>
        <stp>[factors_pval.xlsx]Sheet1!R107C2</stp>
        <tr r="B107" s="38"/>
      </tp>
      <tp t="s">
        <v>USD-CNY X-RATE</v>
        <stp/>
        <stp>##V3_BDPV12</stp>
        <stp>USDCNY Curncy</stp>
        <stp>short name</stp>
        <stp>[factors_pval.xlsx]insurance!R16C3</stp>
        <tr r="C16" s="40"/>
      </tp>
      <tp t="s">
        <v>ISHARES MSCI TAI</v>
        <stp/>
        <stp>##V3_BDPV12</stp>
        <stp>EWT Equity</stp>
        <stp>short_name</stp>
        <stp>[factors_pval.xlsx]steel!R11C3</stp>
        <tr r="C11" s="4"/>
      </tp>
      <tp t="s">
        <v>USD-AUD X-RATE</v>
        <stp/>
        <stp>##V3_BDPV12</stp>
        <stp>USDAUD Curncy</stp>
        <stp>short_name</stp>
        <stp>[factors_pval.xlsx]Sheet1!R59C2</stp>
        <tr r="B59" s="38"/>
      </tp>
      <tp>
        <v>-0.75967320000000005</v>
        <stp/>
        <stp>##V3_BDPV12</stp>
        <stp>.CNY/CNH Index</stp>
        <stp>chg pct 5d</stp>
        <stp>[factors_pval.xlsx]factor!R17C2</stp>
        <tr r="B17" s="1"/>
      </tp>
      <tp>
        <v>-0.57999999999999996</v>
        <stp/>
        <stp>##V3_BDPV12</stp>
        <stp>ADXY Index</stp>
        <stp>chg pct 5d</stp>
        <stp>[factors_pval.xlsx]factor!R17C16</stp>
        <tr r="P17" s="1"/>
      </tp>
      <tp>
        <v>-0.57999999999999996</v>
        <stp/>
        <stp>##V3_BDPV12</stp>
        <stp>ADXY Index</stp>
        <stp>chg pct 5d</stp>
        <stp>[factors_pval.xlsx]factor!R17C14</stp>
        <tr r="N17" s="1"/>
      </tp>
      <tp>
        <v>3.2696100000000001</v>
        <stp/>
        <stp>##V3_BDPV12</stp>
        <stp>BIAPPOCP Index</stp>
        <stp>chg pct 5d</stp>
        <stp>[factors_pval.xlsx]factor!R25C2</stp>
        <tr r="B25" s="1"/>
      </tp>
      <tp t="s">
        <v>HANG SENG INDEX</v>
        <stp/>
        <stp>##V3_BDPV12</stp>
        <stp>HSI Index</stp>
        <stp>short name</stp>
        <stp>[factors_pval.xlsx]sony!R6C3</stp>
        <tr r="C6" s="31"/>
      </tp>
      <tp t="s">
        <v>South Korea Infl Breakeven</v>
        <stp/>
        <stp>##V3_BDPV12</stp>
        <stp>KWGGBE Index</stp>
        <stp>short name</stp>
        <stp>[factors_pval.xlsx]oil!R33C3</stp>
        <tr r="C33" s="37"/>
      </tp>
      <tp t="s">
        <v>MSCI World/Leisure Eq&amp;Pr</v>
        <stp/>
        <stp>##V3_BDPV12</stp>
        <stp>MXWO0LE Index</stp>
        <stp>short name</stp>
        <stp>[factors_pval.xlsx]sony!R33C3</stp>
        <tr r="C33" s="31"/>
      </tp>
      <tp t="s">
        <v>BI GL Solar LC Val</v>
        <stp/>
        <stp>##V3_BDPV12</stp>
        <stp>BISOLAR Index</stp>
        <stp>name</stp>
        <stp>[factors_pval.xlsx]solar!R29C3</stp>
        <tr r="C29" s="12"/>
      </tp>
      <tp t="s">
        <v>12/31/2015</v>
        <stp/>
        <stp>##V3_BDPV12</stp>
        <stp>JNVHPROD Index</stp>
        <stp>last update dt</stp>
        <stp>[factors_pval.xlsx]steel!R39C10</stp>
        <tr r="J39" s="4"/>
      </tp>
      <tp t="s">
        <v>HANG SENG INDEX</v>
        <stp/>
        <stp>##V3_BDPV12</stp>
        <stp>HSI Index</stp>
        <stp>short name</stp>
        <stp>[factors_pval.xlsx]bond!R6C3</stp>
        <tr r="C6" s="18"/>
      </tp>
      <tp t="s">
        <v>BI GL Marine Ship Cmp</v>
        <stp/>
        <stp>##V3_BDPV12</stp>
        <stp>BISHIPGC Index</stp>
        <stp>short_name</stp>
        <stp>[factors_pval.xlsx]shipping!R25C3</stp>
        <tr r="C25" s="2"/>
      </tp>
      <tp t="s">
        <v>GLOBAL X URANIUM</v>
        <stp/>
        <stp>##V3_BDPV12</stp>
        <stp>URA Equity</stp>
        <stp>short_name</stp>
        <stp>[factors_pval.xlsx]utility!R26C3</stp>
        <tr r="C26" s="3"/>
      </tp>
      <tp t="s">
        <v>DOLLAR INDEX SPOT</v>
        <stp/>
        <stp>##V3_BDPV12</stp>
        <stp>DXY Curncy</stp>
        <stp>short_name</stp>
        <stp>[factors_pval.xlsx]utility!R21C3</stp>
        <tr r="C21" s="3"/>
      </tp>
      <tp t="s">
        <v>APPLE INC</v>
        <stp/>
        <stp>##V3_BDPV12</stp>
        <stp>AAPL Equity</stp>
        <stp>short name</stp>
        <stp>[factors_pval.xlsx]display!R39C3</stp>
        <tr r="C39" s="10"/>
      </tp>
      <tp t="s">
        <v>MSCI EUROPE</v>
        <stp/>
        <stp>##V3_BDPV12</stp>
        <stp>MXEU Index</stp>
        <stp>short_name</stp>
        <stp>[factors_pval.xlsx]Sheet1!R54C2</stp>
        <tr r="B54" s="38"/>
      </tp>
      <tp t="s">
        <v>CNY onshore/offshore</v>
        <stp/>
        <stp>##V3_BDPV12</stp>
        <stp>.CNY/CNH Index</stp>
        <stp>short name</stp>
        <stp>[factors_pval.xlsx]bond!R23C3</stp>
        <tr r="C23" s="18"/>
      </tp>
      <tp t="s">
        <v>CNY onshore/offshore</v>
        <stp/>
        <stp>##V3_BDPV12</stp>
        <stp>.CNY/CNH Index</stp>
        <stp>short name</stp>
        <stp>[factors_pval.xlsx]auto!R18C3</stp>
        <tr r="C18" s="33"/>
      </tp>
      <tp t="s">
        <v>Semi &amp; Semi Equip PR USD</v>
        <stp/>
        <stp>##V3_BDPV12</stp>
        <stp>DABUSEPU Index</stp>
        <stp>short name</stp>
        <stp>[factors_pval.xlsx]sony!R38C3</stp>
        <tr r="C38" s="31"/>
      </tp>
      <tp t="s">
        <v>ISHARES MSCI SOU</v>
        <stp/>
        <stp>##V3_BDPV12</stp>
        <stp>EWY Equity</stp>
        <stp>short_name</stp>
        <stp>[factors_pval.xlsx]Sheet1!R52C2</stp>
        <tr r="B52" s="38"/>
      </tp>
      <tp t="s">
        <v>australia 10yr - 2yr</v>
        <stp/>
        <stp>##V3_BDPV12</stp>
        <stp>.AUSLOP Index</stp>
        <stp>short name</stp>
        <stp>[factors_pval.xlsx]bond!R43C3</stp>
        <tr r="C43" s="18"/>
      </tp>
      <tp t="s">
        <v>MKT VCTS URAN NU</v>
        <stp/>
        <stp>##V3_BDPV12</stp>
        <stp>NLR Equity</stp>
        <stp>short_name</stp>
        <stp>[factors_pval.xlsx]utility!R27C3</stp>
        <tr r="C27" s="3"/>
      </tp>
      <tp t="s">
        <v>SHANGHAI SE A SHARE INDX</v>
        <stp/>
        <stp>##V3_BDPV12</stp>
        <stp>SHASHR Index</stp>
        <stp>short name</stp>
        <stp>[factors_pval.xlsx]coal!R7C3</stp>
        <tr r="C7" s="6"/>
      </tp>
      <tp t="s">
        <v>ISHARES MSCI SOU</v>
        <stp/>
        <stp>##V3_BDPV12</stp>
        <stp>EWY Equity</stp>
        <stp>short name</stp>
        <stp>[factors_pval.xlsx]Sheet1!R91C2</stp>
        <tr r="B91" s="38"/>
      </tp>
      <tp t="s">
        <v>TAIWAN TAIEX INDEX</v>
        <stp/>
        <stp>##V3_BDPV12</stp>
        <stp>TWSE Index</stp>
        <stp>short name</stp>
        <stp>[factors_pval.xlsx]auto!R8C3</stp>
        <tr r="C8" s="33"/>
      </tp>
      <tp t="s">
        <v>USD-KRW X-RATE</v>
        <stp/>
        <stp>##V3_BDPV12</stp>
        <stp>USDKRW Curncy</stp>
        <stp>short name</stp>
        <stp>[factors_pval.xlsx]insurance!R17C3</stp>
        <tr r="C17" s="40"/>
      </tp>
      <tp t="s">
        <v>GLOBAL X URANIUM</v>
        <stp/>
        <stp>##V3_BDPV12</stp>
        <stp>URA Equity</stp>
        <stp>short_name</stp>
        <stp>[factors_pval.xlsx]toshiba!R26C3</stp>
        <tr r="C26" s="16"/>
      </tp>
      <tp t="s">
        <v>DOLLAR INDEX SPOT</v>
        <stp/>
        <stp>##V3_BDPV12</stp>
        <stp>DXY Curncy</stp>
        <stp>short_name</stp>
        <stp>[factors_pval.xlsx]toshiba!R21C3</stp>
        <tr r="C21" s="16"/>
      </tp>
      <tp t="s">
        <v>USD-EUR X-RATE</v>
        <stp/>
        <stp>##V3_BDPV12</stp>
        <stp>USDEUR Curncy</stp>
        <stp>short name</stp>
        <stp>[factors_pval.xlsx]machinery!R13C3</stp>
        <tr r="C13" s="39"/>
      </tp>
      <tp t="s">
        <v>USD-JPY X-RATE</v>
        <stp/>
        <stp>##V3_BDPV12</stp>
        <stp>USDJPY Curncy</stp>
        <stp>short name</stp>
        <stp>[factors_pval.xlsx]machinery!R16C3</stp>
        <tr r="C16" s="39"/>
      </tp>
      <tp t="s">
        <v>Cross Mediterranean</v>
        <stp/>
        <stp>##V3_BDPV12</stp>
        <stp>D08WMDMD Index</stp>
        <stp>short_name</stp>
        <stp>[factors_pval.xlsx]shipping!R35C3</stp>
        <tr r="C35" s="2"/>
      </tp>
      <tp t="s">
        <v>BLUESCOPE STEEL</v>
        <stp/>
        <stp>##V3_BDPV12</stp>
        <stp>BSL AU Equity</stp>
        <stp>short_name</stp>
        <stp>[factors_pval.xlsx]Sheet1!R72C2</stp>
        <tr r="B72" s="38"/>
      </tp>
      <tp t="s">
        <v>USD-CNY X-RATE</v>
        <stp/>
        <stp>##V3_BDPV12</stp>
        <stp>USDCNY Curncy</stp>
        <stp>short name</stp>
        <stp>[factors_pval.xlsx]Sheet1!R99C2</stp>
        <tr r="B99" s="38"/>
      </tp>
      <tp t="s">
        <v>MSCI EUROPE</v>
        <stp/>
        <stp>##V3_BDPV12</stp>
        <stp>MXEU Index</stp>
        <stp>short name</stp>
        <stp>[factors_pval.xlsx]oil!R10C3</stp>
        <tr r="C10" s="37"/>
      </tp>
      <tp t="s">
        <v>BALTIC DIRTY TANKER IX</v>
        <stp/>
        <stp>##V3_BDPV12</stp>
        <stp>BIDY Index</stp>
        <stp>short_name</stp>
        <stp>[factors_pval.xlsx]Sheet1!R37C2</stp>
        <tr r="B37" s="38"/>
      </tp>
      <tp t="s">
        <v>Mortgage Y</v>
        <stp/>
        <stp>##V3_BDPV12</stp>
        <stp>KOBLHMLY Index</stp>
        <stp>short name</stp>
        <stp>[factors_pval.xlsx]bond!R53C3</stp>
        <tr r="C53" s="18"/>
      </tp>
      <tp t="s">
        <v>USD-KRW X-RATE</v>
        <stp/>
        <stp>##V3_BDPV12</stp>
        <stp>USDKRW Curncy</stp>
        <stp>short name</stp>
        <stp>[factors_pval.xlsx]Sheet1!R169C2</stp>
        <tr r="B169" s="38"/>
      </tp>
      <tp t="s">
        <v>USD-TWD X-RATE</v>
        <stp/>
        <stp>##V3_BDPV12</stp>
        <stp>USDTWD Curncy</stp>
        <stp>short name</stp>
        <stp>[factors_pval.xlsx]Sheet1!R209C2</stp>
        <tr r="B209" s="38"/>
      </tp>
      <tp t="s">
        <v>DOLLAR INDEX SPOT</v>
        <stp/>
        <stp>##V3_BDPV12</stp>
        <stp>DXY Curncy</stp>
        <stp>short name</stp>
        <stp>[factors_pval.xlsx]Sheet1!R127C13</stp>
        <tr r="M127" s="38"/>
      </tp>
      <tp t="s">
        <v>GUGGENHEIM SOLAR</v>
        <stp/>
        <stp>##V3_BDPV12</stp>
        <stp>TAN US Equity</stp>
        <stp>short name</stp>
        <stp>[factors_pval.xlsx]Sheet1!R175C2</stp>
        <tr r="B175" s="38"/>
      </tp>
      <tp t="s">
        <v>1/31/2016</v>
        <stp/>
        <stp>##V3_BDPV12</stp>
        <stp>JNVHSALE Index</stp>
        <stp>last update dt</stp>
        <stp>[factors_pval.xlsx]steel!R40C10</stp>
        <tr r="J40" s="4"/>
      </tp>
      <tp t="s">
        <v>hongkong 10yr - 2yr</v>
        <stp/>
        <stp>##V3_BDPV12</stp>
        <stp>.HKSLOP Index</stp>
        <stp>short name</stp>
        <stp>[factors_pval.xlsx]bond!R41C3</stp>
        <tr r="C41" s="18"/>
      </tp>
      <tp t="s">
        <v>Generic 1st 'TRC' Future</v>
        <stp/>
        <stp>##V3_BDPV12</stp>
        <stp>TRC1 Comdty</stp>
        <stp>short_name</stp>
        <stp>[factors_pval.xlsx]utility!R38C3</stp>
        <tr r="C38" s="3"/>
      </tp>
      <tp t="s">
        <v>MKT VCTS URAN NU</v>
        <stp/>
        <stp>##V3_BDPV12</stp>
        <stp>NLR Equity</stp>
        <stp>short_name</stp>
        <stp>[factors_pval.xlsx]toshiba!R27C3</stp>
        <tr r="C27" s="16"/>
      </tp>
      <tp t="s">
        <v>US and JP Govt Spread</v>
        <stp/>
        <stp>##V3_BDPV12</stp>
        <stp>.GOVTUSJP Index</stp>
        <stp>short name</stp>
        <stp>[factors_pval.xlsx]bond!R31C3</stp>
        <tr r="C31" s="18"/>
      </tp>
      <tp t="s">
        <v>USD-KRW X-RATE</v>
        <stp/>
        <stp>##V3_BDPV12</stp>
        <stp>USDKRW Curncy</stp>
        <stp>short name</stp>
        <stp>[factors_pval.xlsx]machinery!R15C3</stp>
        <tr r="C15" s="39"/>
      </tp>
      <tp t="s">
        <v>USD-KRW X-RATE</v>
        <stp/>
        <stp>##V3_BDPV12</stp>
        <stp>USDKRW Curncy</stp>
        <stp>short_name</stp>
        <stp>[factors_pval.xlsx]Sheet1!R16C2</stp>
        <tr r="B16" s="38"/>
      </tp>
      <tp t="s">
        <v>USD-EUR X-RATE</v>
        <stp/>
        <stp>##V3_BDPV12</stp>
        <stp>USDEUR Curncy</stp>
        <stp>short_name</stp>
        <stp>[factors_pval.xlsx]Sheet1!R13C2</stp>
        <tr r="B13" s="38"/>
      </tp>
      <tp t="s">
        <v>USD-CNY X-RATE</v>
        <stp/>
        <stp>##V3_BDPV12</stp>
        <stp>USDCNY Curncy</stp>
        <stp>short name</stp>
        <stp>[factors_pval.xlsx]Sheet1!R168C2</stp>
        <tr r="B168" s="38"/>
      </tp>
      <tp t="s">
        <v>Japan 10 Year</v>
        <stp/>
        <stp>##V3_BDPV12</stp>
        <stp>GJGB10 Index</stp>
        <stp>short name</stp>
        <stp>[factors_pval.xlsx]bond!R28C3</stp>
        <tr r="C28" s="18"/>
      </tp>
      <tp t="s">
        <v>USD-KRW X-RATE</v>
        <stp/>
        <stp>##V3_BDPV12</stp>
        <stp>USDKRW Curncy</stp>
        <stp>short name</stp>
        <stp>[factors_pval.xlsx]Sheet1!R208C2</stp>
        <tr r="B208" s="38"/>
      </tp>
      <tp t="s">
        <v>China Renminbi Spot</v>
        <stp/>
        <stp>##V3_BDPV12</stp>
        <stp>CNY Curncy</stp>
        <stp>short name</stp>
        <stp>[factors_pval.xlsx]Sheet1!R131C13</stp>
        <tr r="M131" s="38"/>
      </tp>
      <tp t="s">
        <v>CNY onshore/offshore</v>
        <stp/>
        <stp>##V3_BDPV12</stp>
        <stp>.CNY/CNH Index</stp>
        <stp>name</stp>
        <stp>[factors_pval.xlsx]solar!R23C3</stp>
        <tr r="C23" s="12"/>
      </tp>
      <tp t="s">
        <v>BI GL Solar AllShare Cmp</v>
        <stp/>
        <stp>##V3_BDPV12</stp>
        <stp>BRSOLAV Index</stp>
        <stp>name</stp>
        <stp>[factors_pval.xlsx]solar!R49C3</stp>
        <tr r="C49" s="12"/>
      </tp>
      <tp t="s">
        <v>Bloomberg 380 Bunker Index</v>
        <stp/>
        <stp>##V3_BDPV12</stp>
        <stp>BUNKI380 Index</stp>
        <stp>short name</stp>
        <stp>[factors_pval.xlsx]Sheet1!R174C2</stp>
        <tr r="B174" s="38"/>
      </tp>
      <tp t="s">
        <v>US 10YR - US 2YR</v>
        <stp/>
        <stp>##V3_BDPV12</stp>
        <stp>.USSLOP Index</stp>
        <stp>short name</stp>
        <stp>[factors_pval.xlsx]bond!R26C3</stp>
        <tr r="C26" s="18"/>
      </tp>
      <tp t="s">
        <v>Base Metal to Commodity</v>
        <stp/>
        <stp>##V3_BDPV12</stp>
        <stp>.BASE_COM Index</stp>
        <stp>short name</stp>
        <stp>[factors_pval.xlsx]Sheet1!R259C2</stp>
        <tr r="B259" s="38"/>
      </tp>
      <tp t="s">
        <v>Generic 1st 'SI' Future</v>
        <stp/>
        <stp>##V3_BDPV12</stp>
        <stp>SI1 Comdty</stp>
        <stp>short name</stp>
        <stp>[factors_pval.xlsx]solar!R24C3</stp>
        <tr r="C24" s="12"/>
      </tp>
      <tp t="s">
        <v>US Govt to Breakeven Spread</v>
        <stp/>
        <stp>##V3_BDPV12</stp>
        <stp>.USINFL10 Index</stp>
        <stp>short name</stp>
        <stp>[factors_pval.xlsx]bond!R27C3</stp>
        <tr r="C27" s="18"/>
      </tp>
      <tp t="s">
        <v>Base Metal to Commodity</v>
        <stp/>
        <stp>##V3_BDPV12</stp>
        <stp>.BASE_COM Index</stp>
        <stp>short name</stp>
        <stp>[factors_pval.xlsx]auto!R22C3</stp>
        <tr r="C22" s="33"/>
      </tp>
      <tp t="s">
        <v>S&amp;P/ASX 200 INDEX</v>
        <stp/>
        <stp>##V3_BDPV12</stp>
        <stp>AS51 Index</stp>
        <stp>short name</stp>
        <stp>[factors_pval.xlsx]display!R14C3</stp>
        <tr r="C14" s="10"/>
      </tp>
      <tp t="s">
        <v>RIO TINTO PLC</v>
        <stp/>
        <stp>##V3_BDPV12</stp>
        <stp>RIO LN Equity</stp>
        <stp>short_name</stp>
        <stp>[factors_pval.xlsx]Sheet1!R75C2</stp>
        <tr r="B75" s="38"/>
      </tp>
      <tp t="s">
        <v>USD-KRW X-RATE</v>
        <stp/>
        <stp>##V3_BDPV12</stp>
        <stp>USDKRW Curncy</stp>
        <stp>short_name</stp>
        <stp>[factors_pval.xlsx]Sheet1!R61C2</stp>
        <tr r="B61" s="38"/>
      </tp>
      <tp t="s">
        <v>MKT VECT-COAL</v>
        <stp/>
        <stp>##V3_BDPV12</stp>
        <stp>KOL US Equity</stp>
        <stp>short name</stp>
        <stp>[factors_pval.xlsx]coal!R29C3</stp>
        <tr r="C29" s="6"/>
      </tp>
      <tp>
        <v>3.9247040000000002</v>
        <stp/>
        <stp>##V3_BDPV12</stp>
        <stp>SPX Index</stp>
        <stp>chg pct 5d</stp>
        <stp>[factors_pval.xlsx]factor!R11C18</stp>
        <tr r="R11" s="1"/>
      </tp>
      <tp>
        <v>3.9247040000000002</v>
        <stp/>
        <stp>##V3_BDPV12</stp>
        <stp>SPX Index</stp>
        <stp>chg pct 5d</stp>
        <stp>[factors_pval.xlsx]factor!R11C12</stp>
        <tr r="L11" s="1"/>
      </tp>
      <tp>
        <v>3.9247040000000002</v>
        <stp/>
        <stp>##V3_BDPV12</stp>
        <stp>SPX Index</stp>
        <stp>chg pct 5d</stp>
        <stp>[factors_pval.xlsx]factor!R10C10</stp>
        <tr r="J10" s="1"/>
      </tp>
      <tp>
        <v>3.9247040000000002</v>
        <stp/>
        <stp>##V3_BDPV12</stp>
        <stp>SPX Index</stp>
        <stp>chg pct 5d</stp>
        <stp>[factors_pval.xlsx]factor!R11C16</stp>
        <tr r="P11" s="1"/>
      </tp>
      <tp>
        <v>3.9247040000000002</v>
        <stp/>
        <stp>##V3_BDPV12</stp>
        <stp>SPX Index</stp>
        <stp>chg pct 5d</stp>
        <stp>[factors_pval.xlsx]factor!R11C14</stp>
        <tr r="N11" s="1"/>
      </tp>
      <tp>
        <v>3.9247040000000002</v>
        <stp/>
        <stp>##V3_BDPV12</stp>
        <stp>SPX Index</stp>
        <stp>chg pct 5d</stp>
        <stp>[factors_pval.xlsx]factor!R11C20</stp>
        <tr r="T11" s="1"/>
      </tp>
      <tp>
        <v>8.5270119999999991</v>
        <stp/>
        <stp>##V3_BDPV12</stp>
        <stp>BISTORGP Index</stp>
        <stp>chg pct 5d</stp>
        <stp>[factors_pval.xlsx]factor!R28C6</stp>
        <tr r="F28" s="1"/>
      </tp>
      <tp t="s">
        <v>Japan Vehicle Sales</v>
        <stp/>
        <stp>##V3_BDPV12</stp>
        <stp>JNVHSALE Index</stp>
        <stp>name</stp>
        <stp>[factors_pval.xlsx]steel!R40C3</stp>
        <tr r="C40" s="4"/>
      </tp>
      <tp t="s">
        <v>BI GL Solar ThinFilm Cmp</v>
        <stp/>
        <stp>##V3_BDPV12</stp>
        <stp>BRSOLTV Index</stp>
        <stp>name</stp>
        <stp>[factors_pval.xlsx]solar!R48C3</stp>
        <tr r="C48" s="12"/>
      </tp>
      <tp t="s">
        <v>BI GL Solar Polysil Cmp</v>
        <stp/>
        <stp>##V3_BDPV12</stp>
        <stp>BRSOLPV Index</stp>
        <stp>name</stp>
        <stp>[factors_pval.xlsx]solar!R28C3</stp>
        <tr r="C28" s="12"/>
      </tp>
      <tp t="s">
        <v>Korea 10yr minus 2yr</v>
        <stp/>
        <stp>##V3_BDPV12</stp>
        <stp>.KRSLOP Index</stp>
        <stp>short name</stp>
        <stp>[factors_pval.xlsx]bond!R37C3</stp>
        <tr r="C37" s="18"/>
      </tp>
      <tp t="s">
        <v>Taiwan 10yr - 2yr</v>
        <stp/>
        <stp>##V3_BDPV12</stp>
        <stp>.TWSLOP Index</stp>
        <stp>short name</stp>
        <stp>[factors_pval.xlsx]bond!R47C3</stp>
        <tr r="C47" s="18"/>
      </tp>
      <tp t="s">
        <v>Moody's Bond Indices Spread</v>
        <stp/>
        <stp>##V3_BDPV12</stp>
        <stp>.BOND_SPR Index</stp>
        <stp>short name</stp>
        <stp>[factors_pval.xlsx]bond!R48C3</stp>
        <tr r="C48" s="18"/>
      </tp>
      <tp t="s">
        <v>UNITED STATES OI</v>
        <stp/>
        <stp>##V3_BDPV12</stp>
        <stp>USO Equity</stp>
        <stp>short_name</stp>
        <stp>[factors_pval.xlsx]utility!R23C3</stp>
        <tr r="C23" s="3"/>
      </tp>
      <tp>
        <v>1.4744311026870576</v>
        <stp/>
        <stp>##V3_BDPV12</stp>
        <stp>DXY Index</stp>
        <stp>chg pct 5d</stp>
        <stp>[factors_pval.xlsx]factor!R18C18</stp>
        <tr r="R18" s="1"/>
      </tp>
      <tp>
        <v>1.4744311026870576</v>
        <stp/>
        <stp>##V3_BDPV12</stp>
        <stp>DXY Index</stp>
        <stp>chg pct 5d</stp>
        <stp>[factors_pval.xlsx]factor!R17C10</stp>
        <tr r="J17" s="1"/>
      </tp>
      <tp>
        <v>1.4744311026870576</v>
        <stp/>
        <stp>##V3_BDPV12</stp>
        <stp>DXY Index</stp>
        <stp>chg pct 5d</stp>
        <stp>[factors_pval.xlsx]factor!R18C12</stp>
        <tr r="L18" s="1"/>
      </tp>
      <tp>
        <v>1.4744311026870576</v>
        <stp/>
        <stp>##V3_BDPV12</stp>
        <stp>DXY Index</stp>
        <stp>chg pct 5d</stp>
        <stp>[factors_pval.xlsx]factor!R18C20</stp>
        <tr r="T18" s="1"/>
      </tp>
      <tp>
        <v>-3.1133730000000002</v>
        <stp/>
        <stp>##V3_BDPV12</stp>
        <stp>.OILRATI Index</stp>
        <stp>chg pct 5d</stp>
        <stp>[factors_pval.xlsx]factor!R20C6</stp>
        <tr r="F20" s="1"/>
      </tp>
      <tp>
        <v>-3.1133730000000002</v>
        <stp/>
        <stp>##V3_BDPV12</stp>
        <stp>.OILRATI Index</stp>
        <stp>chg pct 5d</stp>
        <stp>[factors_pval.xlsx]factor!R20C4</stp>
        <tr r="D20" s="1"/>
      </tp>
      <tp t="s">
        <v>Bloomberg 380 Bunker Index</v>
        <stp/>
        <stp>##V3_BDPV12</stp>
        <stp>BUNKI380 Index</stp>
        <stp>short_name</stp>
        <stp>[factors_pval.xlsx]shipping!R53C3</stp>
        <tr r="C53" s="2"/>
      </tp>
      <tp t="s">
        <v>KRW NDF OUTRIGHT    3 MO</v>
        <stp/>
        <stp>##V3_BDPV12</stp>
        <stp>KWN+3M Index</stp>
        <stp>short name</stp>
        <stp>[factors_pval.xlsx]bond!R35C3</stp>
        <tr r="C35" s="18"/>
      </tp>
      <tp t="s">
        <v>2/29/2016</v>
        <stp/>
        <stp>##V3_BDPV12</stp>
        <stp>SOLRA3II Index</stp>
        <stp>last update dt</stp>
        <stp>[factors_pval.xlsx]solar!R42C10</stp>
        <tr r="J42" s="12"/>
      </tp>
      <tp t="s">
        <v>india 10yr - 2yr</v>
        <stp/>
        <stp>##V3_BDPV12</stp>
        <stp>.INSLOP Index</stp>
        <stp>short name</stp>
        <stp>[factors_pval.xlsx]bond!R45C3</stp>
        <tr r="C45" s="18"/>
      </tp>
      <tp t="s">
        <v>UNITED STATES OI</v>
        <stp/>
        <stp>##V3_BDPV12</stp>
        <stp>USO Equity</stp>
        <stp>short_name</stp>
        <stp>[factors_pval.xlsx]toshiba!R23C3</stp>
        <tr r="C23" s="16"/>
      </tp>
      <tp t="s">
        <v>USD-EUR X-RATE</v>
        <stp/>
        <stp>##V3_BDPV12</stp>
        <stp>USDEUR Curncy</stp>
        <stp>short name</stp>
        <stp>[factors_pval.xlsx]insurance!R15C3</stp>
        <tr r="C15" s="40"/>
      </tp>
      <tp>
        <v>5.5280240000000003</v>
        <stp/>
        <stp>##V3_BDPV12</stp>
        <stp>BWCOMP Index</stp>
        <stp>chg pct 5d</stp>
        <stp>[factors_pval.xlsx]factor!R31C16</stp>
        <tr r="P31" s="1"/>
      </tp>
      <tp>
        <v>5.5280240000000003</v>
        <stp/>
        <stp>##V3_BDPV12</stp>
        <stp>BWCOMP Index</stp>
        <stp>chg pct 5d</stp>
        <stp>[factors_pval.xlsx]factor!R30C14</stp>
        <tr r="N30" s="1"/>
      </tp>
      <tp t="s">
        <v>USD-EUR X-RATE</v>
        <stp/>
        <stp>##V3_BDPV12</stp>
        <stp>USDEUR Curncy</stp>
        <stp>short name</stp>
        <stp>[factors_pval.xlsx]Sheet1!R97C2</stp>
        <tr r="B97" s="38"/>
      </tp>
      <tp t="s">
        <v>MSCI EUROPE</v>
        <stp/>
        <stp>##V3_BDPV12</stp>
        <stp>MXEU Index</stp>
        <stp>short name</stp>
        <stp>[factors_pval.xlsx]Sheet1!R93C2</stp>
        <tr r="B93" s="38"/>
      </tp>
      <tp t="s">
        <v>TOPIX INDEX (TOKYO)</v>
        <stp/>
        <stp>##V3_BDPV12</stp>
        <stp>TPX Index</stp>
        <stp>short_name</stp>
        <stp>[factors_pval.xlsx]Sheet1!R6C2</stp>
        <tr r="B6" s="38"/>
      </tp>
      <tp t="s">
        <v>US and JP Govt Spread</v>
        <stp/>
        <stp>##V3_BDPV12</stp>
        <stp>.GOVTUSJP Index</stp>
        <stp>short name</stp>
        <stp>[factors_pval.xlsx]Sheet1!R219C2</stp>
        <tr r="B219" s="38"/>
      </tp>
      <tp t="s">
        <v>Generic 1st 'TRC' Future</v>
        <stp/>
        <stp>##V3_BDPV12</stp>
        <stp>TRC1 Comdty</stp>
        <stp>name</stp>
        <stp>[factors_pval.xlsx]coal!R42C3</stp>
        <tr r="C42" s="6"/>
      </tp>
      <tp t="s">
        <v>Shanghai Shipping Exchange  SH</v>
        <stp/>
        <stp>##V3_BDPV12</stp>
        <stp>SHSPSCFI Index</stp>
        <stp>short_name</stp>
        <stp>[factors_pval.xlsx]shipping!R46C3</stp>
        <tr r="C46" s="2"/>
      </tp>
      <tp t="s">
        <v>WCI Shanghai to New York</v>
        <stp/>
        <stp>##V3_BDPV12</stp>
        <stp>WCIDSHNY Index</stp>
        <stp>short_name</stp>
        <stp>[factors_pval.xlsx]shipping!R42C3</stp>
        <tr r="C42" s="2"/>
      </tp>
      <tp t="s">
        <v>Arabian Gulf to Far East</v>
        <stp/>
        <stp>##V3_BDPV12</stp>
        <stp>D27DAGFE Index</stp>
        <stp>short_name</stp>
        <stp>[factors_pval.xlsx]shipping!R33C3</stp>
        <tr r="C33" s="2"/>
      </tp>
      <tp t="s">
        <v>AP Dollar Index</v>
        <stp/>
        <stp>##V3_BDPV12</stp>
        <stp>ADXY Index</stp>
        <stp>short name</stp>
        <stp>[factors_pval.xlsx]oil!R16C3</stp>
        <tr r="C16" s="37"/>
      </tp>
      <tp t="s">
        <v>USD-EUR X-RATE</v>
        <stp/>
        <stp>##V3_BDPV12</stp>
        <stp>USDEUR Curncy</stp>
        <stp>short_name</stp>
        <stp>[factors_pval.xlsx]Sheet1!R58C2</stp>
        <tr r="B58" s="38"/>
      </tp>
      <tp t="s">
        <v>DOLLAR INDEX SPOT</v>
        <stp/>
        <stp>##V3_BDPV12</stp>
        <stp>DXY Index</stp>
        <stp>short name</stp>
        <stp>[factors_pval.xlsx]spx!R18C3</stp>
        <tr r="C18" s="36"/>
      </tp>
      <tp t="s">
        <v>BI EU/CIS/Afr Coal Cmp</v>
        <stp/>
        <stp>##V3_BDPV12</stp>
        <stp>BICOALEC Index</stp>
        <stp>short name</stp>
        <stp>[factors_pval.xlsx]coal!R31C3</stp>
        <tr r="C31" s="6"/>
      </tp>
      <tp t="s">
        <v>CNY onshore/offshore</v>
        <stp/>
        <stp>##V3_BDPV12</stp>
        <stp>.CNY/CNH Index</stp>
        <stp>short name</stp>
        <stp>[factors_pval.xlsx]coal!R23C3</stp>
        <tr r="C23" s="6"/>
      </tp>
      <tp t="s">
        <v>USD-JPY X-RATE</v>
        <stp/>
        <stp>##V3_BDPV12</stp>
        <stp>USDJPY Curncy</stp>
        <stp>short name</stp>
        <stp>[factors_pval.xlsx]Sheet1!R253C2</stp>
        <tr r="B253" s="38"/>
      </tp>
      <tp t="s">
        <v>Germany 10 Year</v>
        <stp/>
        <stp>##V3_BDPV12</stp>
        <stp>GDBR10 Index</stp>
        <stp>short name</stp>
        <stp>[factors_pval.xlsx]bond!R46C3</stp>
        <tr r="C46" s="18"/>
      </tp>
      <tp>
        <v>9.8839729999999992</v>
        <stp/>
        <stp>##V3_BDPV12</stp>
        <stp>.CHNUCLEA Index</stp>
        <stp>chg pct 5d</stp>
        <stp>[factors_pval.xlsx]factor!R25C4</stp>
        <tr r="D25" s="1"/>
      </tp>
      <tp t="s">
        <v>Generic 1st of 'CKC'</v>
        <stp/>
        <stp>##V3_BDPV12</stp>
        <stp>CKC1 Comdty</stp>
        <stp>name</stp>
        <stp>[factors_pval.xlsx]coal!R43C3</stp>
        <tr r="C43" s="6"/>
      </tp>
      <tp t="s">
        <v>WCI Shanghai to Los Angeles</v>
        <stp/>
        <stp>##V3_BDPV12</stp>
        <stp>WCIDSHLA Index</stp>
        <stp>short_name</stp>
        <stp>[factors_pval.xlsx]shipping!R43C3</stp>
        <tr r="C43" s="2"/>
      </tp>
      <tp t="s">
        <v>USD-JPY X-RATE</v>
        <stp/>
        <stp>##V3_BDPV12</stp>
        <stp>USDJPY Curncy</stp>
        <stp>short_name</stp>
        <stp>[factors_pval.xlsx]Sheet1!R12C2</stp>
        <tr r="B12" s="38"/>
      </tp>
      <tp t="s">
        <v>Generic 1st 'XW' Future</v>
        <stp/>
        <stp>##V3_BDPV12</stp>
        <stp>XW1 Equity</stp>
        <stp>short name</stp>
        <stp>[factors_pval.xlsx]hitachi!R32C3</stp>
        <tr r="C32" s="22"/>
      </tp>
      <tp>
        <v>0</v>
        <stp/>
        <stp>##V3_BDPV12</stp>
        <stp>DRCRRATE Index</stp>
        <stp>chg pct 5d</stp>
        <stp>[factors_pval.xlsx]factor!R36C2</stp>
        <tr r="B36" s="1"/>
      </tp>
      <tp t="s">
        <v>BI US Coal Operation Cmp</v>
        <stp/>
        <stp>##V3_BDPV12</stp>
        <stp>BICOALNP Index</stp>
        <stp>short name</stp>
        <stp>[factors_pval.xlsx]coal!R30C3</stp>
        <tr r="C30" s="6"/>
      </tp>
      <tp t="s">
        <v>USD-KRW X-RATE</v>
        <stp/>
        <stp>##V3_BDPV12</stp>
        <stp>USDKRW Curncy</stp>
        <stp>short name</stp>
        <stp>[factors_pval.xlsx]Sheet1!R252C2</stp>
        <tr r="B252" s="38"/>
      </tp>
      <tp t="s">
        <v>JPM EMCI Live Spot</v>
        <stp/>
        <stp>##V3_BDPV12</stp>
        <stp>FXJPEMCS Index</stp>
        <stp>short name</stp>
        <stp>[factors_pval.xlsx]coal!R40C3</stp>
        <tr r="C40" s="6"/>
      </tp>
      <tp t="s">
        <v>BI GL Tankers Top</v>
        <stp/>
        <stp>##V3_BDPV12</stp>
        <stp>BITANKGT Index</stp>
        <stp>short_name</stp>
        <stp>[factors_pval.xlsx]shipping!R28C3</stp>
        <tr r="C28" s="2"/>
      </tp>
      <tp t="s">
        <v>BHP BILLITON LTD</v>
        <stp/>
        <stp>##V3_BDPV12</stp>
        <stp>BHP AU Equity</stp>
        <stp>short name</stp>
        <stp>[factors_pval.xlsx]coal!R27C3</stp>
        <tr r="C27" s="6"/>
      </tp>
      <tp t="s">
        <v>MKT VCTS URAN NU</v>
        <stp/>
        <stp>##V3_BDPV12</stp>
        <stp>NLR Equity</stp>
        <stp>short name</stp>
        <stp>[factors_pval.xlsx]hitachi!R31C3</stp>
        <tr r="C31" s="22"/>
      </tp>
      <tp t="s">
        <v>USD-CNY X-RATE</v>
        <stp/>
        <stp>##V3_BDPV12</stp>
        <stp>USDCNY Curncy</stp>
        <stp>short name</stp>
        <stp>[factors_pval.xlsx]Sheet1!R251C2</stp>
        <tr r="B251" s="38"/>
      </tp>
      <tp t="s">
        <v>BI Mongolia Coal Op Cmp</v>
        <stp/>
        <stp>##V3_BDPV12</stp>
        <stp>BICOALAC Index</stp>
        <stp>short name</stp>
        <stp>[factors_pval.xlsx]coal!R33C3</stp>
        <tr r="C33" s="6"/>
      </tp>
      <tp t="s">
        <v>USD-TWD X-RATE</v>
        <stp/>
        <stp>##V3_BDPV12</stp>
        <stp>USDTWD Curncy</stp>
        <stp>short name</stp>
        <stp>[factors_pval.xlsx]Sheet1!R101C2</stp>
        <tr r="B101" s="38"/>
      </tp>
      <tp>
        <v>8.1240000000000006</v>
        <stp/>
        <stp>##V3_BDPV12</stp>
        <stp>DABUSEPU Index</stp>
        <stp>chg pct 5d</stp>
        <stp>[factors_pval.xlsx]factor!R30C6</stp>
        <tr r="F30" s="1"/>
      </tp>
      <tp>
        <v>-3.136374</v>
        <stp/>
        <stp>##V3_BDPV12</stp>
        <stp>HSAHP Index</stp>
        <stp>chg pct 5d</stp>
        <stp>[factors_pval.xlsx]factor!R23C18</stp>
        <tr r="R23" s="1"/>
      </tp>
      <tp>
        <v>-26.44</v>
        <stp/>
        <stp>##V3_BDPV12</stp>
        <stp>WCIDSHRO Index</stp>
        <stp>chg pct 5d</stp>
        <stp>[factors_pval.xlsx]factor!R39C2</stp>
        <tr r="B39" s="1"/>
      </tp>
      <tp t="s">
        <v>BI GL Dis Pan NoFlat Cmp</v>
        <stp/>
        <stp>##V3_BDPV12</stp>
        <stp>BIGDPNFC Index</stp>
        <stp>short name</stp>
        <stp>[factors_pval.xlsx]sony!R27C3</stp>
        <tr r="C27" s="31"/>
      </tp>
      <tp t="s">
        <v>China 10yr - 2yr</v>
        <stp/>
        <stp>##V3_BDPV12</stp>
        <stp>.CNSLOP Index</stp>
        <stp>short name</stp>
        <stp>[factors_pval.xlsx]bond!R39C3</stp>
        <tr r="C39" s="18"/>
      </tp>
      <tp t="s">
        <v>Japan 10yr - 2yr</v>
        <stp/>
        <stp>##V3_BDPV12</stp>
        <stp>.JPSLOP Index</stp>
        <stp>short name</stp>
        <stp>[factors_pval.xlsx]bond!R29C3</stp>
        <tr r="C29" s="18"/>
      </tp>
      <tp t="s">
        <v>TOPIX INDEX (TOKYO)</v>
        <stp/>
        <stp>##V3_BDPV12</stp>
        <stp>TPX Index</stp>
        <stp>short name</stp>
        <stp>[factors_pval.xlsx]auto!R6C3</stp>
        <tr r="C6" s="33"/>
      </tp>
      <tp t="s">
        <v>USD-CNY X-RATE</v>
        <stp/>
        <stp>##V3_BDPV12</stp>
        <stp>USDCNY Curncy</stp>
        <stp>short_name</stp>
        <stp>[factors_pval.xlsx]Sheet1!R60C2</stp>
        <tr r="B60" s="38"/>
      </tp>
      <tp t="s">
        <v>USD-EUR X-RATE</v>
        <stp/>
        <stp>##V3_BDPV12</stp>
        <stp>USDEUR Curncy</stp>
        <stp>short name</stp>
        <stp>[factors_pval.xlsx]Sheet1!R250C2</stp>
        <tr r="B250" s="38"/>
      </tp>
      <tp>
        <v>-2.83</v>
        <stp/>
        <stp>##V3_BDPV12</stp>
        <stp>SHSPCBCF Index</stp>
        <stp>chg pct 5d</stp>
        <stp>[factors_pval.xlsx]factor!R33C2</stp>
        <tr r="B33" s="1"/>
      </tp>
      <tp t="s">
        <v>BI CH Coal Op Val</v>
        <stp/>
        <stp>##V3_BDPV12</stp>
        <stp>BICOALAP Index</stp>
        <stp>short name</stp>
        <stp>[factors_pval.xlsx]coal!R32C3</stp>
        <tr r="C32" s="6"/>
      </tp>
      <tp t="s">
        <v>USD-KRW X-RATE</v>
        <stp/>
        <stp>##V3_BDPV12</stp>
        <stp>USDKRW Curncy</stp>
        <stp>short name</stp>
        <stp>[factors_pval.xlsx]Sheet1!R100C2</stp>
        <tr r="B100" s="38"/>
      </tp>
      <tp t="s">
        <v>USD-TWD X-RATE</v>
        <stp/>
        <stp>##V3_BDPV12</stp>
        <stp>USDTWD Curncy</stp>
        <stp>short name</stp>
        <stp>[factors_pval.xlsx]Sheet1!R170C2</stp>
        <tr r="B170" s="38"/>
      </tp>
      <tp>
        <v>3.9918119999999999</v>
        <stp/>
        <stp>##V3_BDPV12</stp>
        <stp>EEM Equity</stp>
        <stp>chg pct 5d</stp>
        <stp>[factors_pval.xlsx]factor!R4C2</stp>
        <tr r="B4" s="1"/>
      </tp>
      <tp>
        <v>3.9918119999999999</v>
        <stp/>
        <stp>##V3_BDPV12</stp>
        <stp>EEM Equity</stp>
        <stp>chg pct 5d</stp>
        <stp>[factors_pval.xlsx]factor!R4C4</stp>
        <tr r="D4" s="1"/>
      </tp>
      <tp>
        <v>3.9918119999999999</v>
        <stp/>
        <stp>##V3_BDPV12</stp>
        <stp>EEM Equity</stp>
        <stp>chg pct 5d</stp>
        <stp>[factors_pval.xlsx]factor!R4C6</stp>
        <tr r="F4" s="1"/>
      </tp>
      <tp t="s">
        <v>ISHARES MSCI TAI</v>
        <stp/>
        <stp>##V3_BDPV12</stp>
        <stp>EWT Equity</stp>
        <stp>short name</stp>
        <stp>[factors_pval.xlsx]Sheet1!R92C2</stp>
        <tr r="B92" s="38"/>
      </tp>
      <tp t="s">
        <v>BI GL Solar Cells Cmp</v>
        <stp/>
        <stp>##V3_BDPV12</stp>
        <stp>BRSOLCV Index</stp>
        <stp>name</stp>
        <stp>[factors_pval.xlsx]solar!R31C3</stp>
        <tr r="C31" s="12"/>
      </tp>
      <tp t="s">
        <v>ISHARES MSCI EME</v>
        <stp/>
        <stp>##V3_BDPV12</stp>
        <stp>EEM US Equity</stp>
        <stp>short name</stp>
        <stp>[factors_pval.xlsx]Sheet1!R249C2</stp>
        <tr r="B249" s="38"/>
      </tp>
      <tp t="s">
        <v>South Korean Won Spot</v>
        <stp/>
        <stp>##V3_BDPV12</stp>
        <stp>KRW Curncy</stp>
        <stp>short name</stp>
        <stp>[factors_pval.xlsx]Sheet1!R129C13</stp>
        <tr r="M129" s="38"/>
      </tp>
      <tp t="s">
        <v>Generic 1st 'TRC' Future</v>
        <stp/>
        <stp>##V3_BDPV12</stp>
        <stp>TRC1 Comdty</stp>
        <stp>short_name</stp>
        <stp>[factors_pval.xlsx]toshiba!R45C3</stp>
        <tr r="C45" s="16"/>
      </tp>
      <tp t="s">
        <v>JPM EMCI Live Spot</v>
        <stp/>
        <stp>##V3_BDPV12</stp>
        <stp>FXJPEMCS Index</stp>
        <stp>short_name</stp>
        <stp>[factors_pval.xlsx]shipping!R51C3</stp>
        <tr r="C51" s="2"/>
      </tp>
      <tp t="s">
        <v>USD-JPY X-RATE</v>
        <stp/>
        <stp>##V3_BDPV12</stp>
        <stp>USDJPY Curncy</stp>
        <stp>short_name</stp>
        <stp>[factors_pval.xlsx]Sheet1!R57C2</stp>
        <tr r="B57" s="38"/>
      </tp>
      <tp t="s">
        <v>ISHARES MSCI EME</v>
        <stp/>
        <stp>##V3_BDPV12</stp>
        <stp>EEM US Equity</stp>
        <stp>short name</stp>
        <stp>[factors_pval.xlsx]auto!R12C3</stp>
        <tr r="C12" s="33"/>
      </tp>
      <tp t="s">
        <v>USD-AUD X-RATE</v>
        <stp/>
        <stp>##V3_BDPV12</stp>
        <stp>USDAUD Curncy</stp>
        <stp>short name</stp>
        <stp>[factors_pval.xlsx]Sheet1!R167C2</stp>
        <tr r="B167" s="38"/>
      </tp>
      <tp t="s">
        <v>USD-CNY X-RATE</v>
        <stp/>
        <stp>##V3_BDPV12</stp>
        <stp>USDCNY Curncy</stp>
        <stp>short name</stp>
        <stp>[factors_pval.xlsx]Sheet1!R207C2</stp>
        <tr r="B207" s="38"/>
      </tp>
      <tp>
        <v>-4.16</v>
        <stp/>
        <stp>##V3_BDPV12</stp>
        <stp>SHSPSCFI Index</stp>
        <stp>chg pct 5d</stp>
        <stp>[factors_pval.xlsx]factor!R41C2</stp>
        <tr r="B41" s="1"/>
      </tp>
      <tp t="s">
        <v>Japan Vehicle Production</v>
        <stp/>
        <stp>##V3_BDPV12</stp>
        <stp>JNVHPROD Index</stp>
        <stp>name</stp>
        <stp>[factors_pval.xlsx]steel!R39C3</stp>
        <tr r="C39" s="4"/>
      </tp>
      <tp>
        <v>3.9918119999999999</v>
        <stp/>
        <stp>##V3_BDPV12</stp>
        <stp>EEM Equity</stp>
        <stp>chg pct 5d</stp>
        <stp>[factors_pval.xlsx]factor!R5C8</stp>
        <tr r="H5" s="1"/>
      </tp>
      <tp t="s">
        <v>ISHARES MSCI TAI</v>
        <stp/>
        <stp>##V3_BDPV12</stp>
        <stp>EWT Equity</stp>
        <stp>short_name</stp>
        <stp>[factors_pval.xlsx]Sheet1!R53C2</stp>
        <tr r="B53" s="38"/>
      </tp>
      <tp t="s">
        <v>BI GL Solar Wafers Cmp</v>
        <stp/>
        <stp>##V3_BDPV12</stp>
        <stp>BRSOLWV Index</stp>
        <stp>name</stp>
        <stp>[factors_pval.xlsx]solar!R30C3</stp>
        <tr r="C30" s="12"/>
      </tp>
      <tp t="s">
        <v>MKT VECT-COAL</v>
        <stp/>
        <stp>##V3_BDPV12</stp>
        <stp>KOL US Equity</stp>
        <stp>short name</stp>
        <stp>[factors_pval.xlsx]Sheet1!R109C2</stp>
        <tr r="B109" s="38"/>
      </tp>
      <tp t="s">
        <v>DOLLAR INDEX SPOT</v>
        <stp/>
        <stp>##V3_BDPV12</stp>
        <stp>DXY Curncy</stp>
        <stp>short_name</stp>
        <stp>[factors_pval.xlsx]Sheet1!R19C2</stp>
        <tr r="B19" s="38"/>
      </tp>
      <tp t="s">
        <v>Japanese Yen Spot</v>
        <stp/>
        <stp>##V3_BDPV12</stp>
        <stp>JPY Curncy</stp>
        <stp>short name</stp>
        <stp>[factors_pval.xlsx]Sheet1!R128C13</stp>
        <tr r="M128" s="38"/>
      </tp>
      <tp t="s">
        <v>Generic 1st 'XW' Future</v>
        <stp/>
        <stp>##V3_BDPV12</stp>
        <stp>XW1 Comdty</stp>
        <stp>short_name</stp>
        <stp>[factors_pval.xlsx]toshiba!R24C3</stp>
        <tr r="C24" s="16"/>
      </tp>
      <tp t="s">
        <v>USD-JPY X-RATE</v>
        <stp/>
        <stp>##V3_BDPV12</stp>
        <stp>USDJPY Curncy</stp>
        <stp>short name</stp>
        <stp>[factors_pval.xlsx]Sheet1!R96C2</stp>
        <tr r="B96" s="38"/>
      </tp>
      <tp t="s">
        <v>USD-EUR X-RATE</v>
        <stp/>
        <stp>##V3_BDPV12</stp>
        <stp>USDEUR Curncy</stp>
        <stp>short name</stp>
        <stp>[factors_pval.xlsx]Sheet1!R166C2</stp>
        <tr r="B166" s="38"/>
      </tp>
      <tp t="s">
        <v>Bloomberg 380 Bunker Index</v>
        <stp/>
        <stp>##V3_BDPV12</stp>
        <stp>BUNKI380 Index</stp>
        <stp>short name</stp>
        <stp>[factors_pval.xlsx]solar!R25C3</stp>
        <tr r="C25" s="12"/>
      </tp>
      <tp t="s">
        <v>Brent/WTI Ratio</v>
        <stp/>
        <stp>##V3_BDPV12</stp>
        <stp>.OILRATI Index</stp>
        <stp>short_name</stp>
        <stp>[factors_pval.xlsx]Sheet1!R22C13</stp>
        <tr r="M22" s="38"/>
      </tp>
      <tp t="s">
        <v>USD-AUD X-RATE</v>
        <stp/>
        <stp>##V3_BDPV12</stp>
        <stp>USDAUD Curncy</stp>
        <stp>short name</stp>
        <stp>[factors_pval.xlsx]Sheet1!R206C2</stp>
        <tr r="B206" s="38"/>
      </tp>
      <tp t="s">
        <v>BI Canada Coal Prod Cmp</v>
        <stp/>
        <stp>##V3_BDPV12</stp>
        <stp>BICOALNC Index</stp>
        <stp>short name</stp>
        <stp>[factors_pval.xlsx]coal!R34C3</stp>
        <tr r="C34" s="6"/>
      </tp>
      <tp t="s">
        <v>South Korea Infl Breakeven</v>
        <stp/>
        <stp>##V3_BDPV12</stp>
        <stp>KWGGBE Index</stp>
        <stp>short name</stp>
        <stp>[factors_pval.xlsx]bond!R36C3</stp>
        <tr r="C36" s="18"/>
      </tp>
      <tp t="s">
        <v>ALLIANCE RESOURC</v>
        <stp/>
        <stp>##V3_BDPV12</stp>
        <stp>ARLP US Equity</stp>
        <stp>short name</stp>
        <stp>[factors_pval.xlsx]Sheet1!R108C2</stp>
        <tr r="B108" s="38"/>
      </tp>
      <tp>
        <v>9.8839729999999992</v>
        <stp/>
        <stp>##V3_BDPV12</stp>
        <stp>.CHNUCLEA Index</stp>
        <stp>chg pct 5d</stp>
        <stp>[factors_pval.xlsx]factor!R32C6</stp>
        <tr r="F32" s="1"/>
      </tp>
      <tp t="s">
        <v>CNY onshore/offshore</v>
        <stp/>
        <stp>##V3_BDPV12</stp>
        <stp>.CNY/CNH Index</stp>
        <stp>short_name</stp>
        <stp>[factors_pval.xlsx]shipping!R21C3</stp>
        <tr r="C21" s="2"/>
      </tp>
      <tp t="s">
        <v>WCI Shanghai to Rotterdam</v>
        <stp/>
        <stp>##V3_BDPV12</stp>
        <stp>WCIDSHRO Index</stp>
        <stp>short_name</stp>
        <stp>[factors_pval.xlsx]shipping!R44C3</stp>
        <tr r="C44" s="2"/>
      </tp>
      <tp t="s">
        <v>USD-CNY X-RATE</v>
        <stp/>
        <stp>##V3_BDPV12</stp>
        <stp>USDCNY Curncy</stp>
        <stp>short_name</stp>
        <stp>[factors_pval.xlsx]Sheet1!R15C2</stp>
        <tr r="B15" s="38"/>
      </tp>
      <tp t="s">
        <v>SHANGHAI SE A SHARE INDX</v>
        <stp/>
        <stp>##V3_BDPV12</stp>
        <stp>SHASHR Index</stp>
        <stp>short name</stp>
        <stp>[factors_pval.xlsx]bond!R7C3</stp>
        <tr r="C7" s="18"/>
      </tp>
      <tp t="s">
        <v>SHANGHAI SE A SHARE INDX</v>
        <stp/>
        <stp>##V3_BDPV12</stp>
        <stp>SHASHR Index</stp>
        <stp>short name</stp>
        <stp>[factors_pval.xlsx]sony!R7C3</stp>
        <tr r="C7" s="31"/>
      </tp>
      <tp t="s">
        <v>USD-EUR X-RATE</v>
        <stp/>
        <stp>##V3_BDPV12</stp>
        <stp>USDEUR Curncy</stp>
        <stp>short name</stp>
        <stp>[factors_pval.xlsx]Sheet1!R205C2</stp>
        <tr r="B205" s="38"/>
      </tp>
      <tp t="s">
        <v>BALTIC DRY INDEX</v>
        <stp/>
        <stp>##V3_BDPV12</stp>
        <stp>BDIY Index</stp>
        <stp>short_name</stp>
        <stp>[factors_pval.xlsx]Sheet1!R36C2</stp>
        <tr r="B36" s="38"/>
      </tp>
      <tp t="s">
        <v>USD-JPY X-RATE</v>
        <stp/>
        <stp>##V3_BDPV12</stp>
        <stp>USDJPY Curncy</stp>
        <stp>short name</stp>
        <stp>[factors_pval.xlsx]Sheet1!R165C2</stp>
        <tr r="B165" s="38"/>
      </tp>
      <tp>
        <v>6.1305719999999999</v>
        <stp/>
        <stp>##V3_BDPV12</stp>
        <stp>BISHIPGC Index</stp>
        <stp>chg pct 5d</stp>
        <stp>[factors_pval.xlsx]factor!R22C2</stp>
        <tr r="B22" s="1"/>
      </tp>
      <tp t="s">
        <v>BI GL Solr CS Module Cmp</v>
        <stp/>
        <stp>##V3_BDPV12</stp>
        <stp>BRSOLMV Index</stp>
        <stp>name</stp>
        <stp>[factors_pval.xlsx]solar!R32C3</stp>
        <tr r="C32" s="12"/>
      </tp>
      <tp t="s">
        <v>HANG SENG INDEX</v>
        <stp/>
        <stp>##V3_BDPV12</stp>
        <stp>HSI Index</stp>
        <stp>short name</stp>
        <stp>[factors_pval.xlsx]coal!R6C3</stp>
        <tr r="C6" s="6"/>
      </tp>
      <tp t="s">
        <v>WCI Shanghai to Genoa</v>
        <stp/>
        <stp>##V3_BDPV12</stp>
        <stp>WCIDSHGE Index</stp>
        <stp>short_name</stp>
        <stp>[factors_pval.xlsx]shipping!R45C3</stp>
        <tr r="C45" s="2"/>
      </tp>
      <tp t="s">
        <v>SHANGHAI SE A SHARE INDX</v>
        <stp/>
        <stp>##V3_BDPV12</stp>
        <stp>SHASHR Index</stp>
        <stp>short name</stp>
        <stp>[factors_pval.xlsx]solar!R7C3</stp>
        <tr r="C7" s="12"/>
      </tp>
      <tp t="s">
        <v>Generic 1st 'XW' Future</v>
        <stp/>
        <stp>##V3_BDPV12</stp>
        <stp>XW1 Comdty</stp>
        <stp>short_name</stp>
        <stp>[factors_pval.xlsx]utility!R24C3</stp>
        <tr r="C24" s="3"/>
      </tp>
      <tp t="s">
        <v>USD-JPY X-RATE</v>
        <stp/>
        <stp>##V3_BDPV12</stp>
        <stp>USDJPY Curncy</stp>
        <stp>short name</stp>
        <stp>[factors_pval.xlsx]insurance!R18C3</stp>
        <tr r="C18" s="40"/>
      </tp>
      <tp t="s">
        <v>BI GL Disp TV Manuf Cmp</v>
        <stp/>
        <stp>##V3_BDPV12</stp>
        <stp>BIGDTVMC Index</stp>
        <stp>short name</stp>
        <stp>[factors_pval.xlsx]sony!R26C3</stp>
        <tr r="C26" s="31"/>
      </tp>
      <tp t="s">
        <v>TOKUYAMA CORP</v>
        <stp/>
        <stp>##V3_BDPV12</stp>
        <stp>4043 JP Equity</stp>
        <stp>name</stp>
        <stp>[factors_pval.xlsx]solar!R37C3</stp>
        <tr r="C37" s="12"/>
      </tp>
      <tp>
        <v>-1.88</v>
        <stp/>
        <stp>##V3_BDPV12</stp>
        <stp>SHSPCBFI Index</stp>
        <stp>chg pct 5d</stp>
        <stp>[factors_pval.xlsx]factor!R42C2</stp>
        <tr r="B42" s="1"/>
      </tp>
      <tp t="s">
        <v>USD-JPY X-RATE</v>
        <stp/>
        <stp>##V3_BDPV12</stp>
        <stp>USDJPY Curncy</stp>
        <stp>short name</stp>
        <stp>[factors_pval.xlsx]Sheet1!R204C2</stp>
        <tr r="B204" s="38"/>
      </tp>
      <tp t="s">
        <v>Premium Hard Coking Coal $/t</v>
        <stp/>
        <stp>##V3_BDPV12</stp>
        <stp>TSIPPCAE Index</stp>
        <stp>short name</stp>
        <stp>[factors_pval.xlsx]coal!R41C3</stp>
        <tr r="C41" s="6"/>
      </tp>
      <tp t="s">
        <v>S&amp;P/ASX 200 INDEX</v>
        <stp/>
        <stp>##V3_BDPV12</stp>
        <stp>AS51 Index</stp>
        <stp>short name</stp>
        <stp>[factors_pval.xlsx]Sheet1!R94C2</stp>
        <tr r="B94" s="38"/>
      </tp>
      <tp t="s">
        <v>India 10Y</v>
        <stp/>
        <stp>##V3_BDPV12</stp>
        <stp>GIND10YR Index</stp>
        <stp>short name</stp>
        <stp>[factors_pval.xlsx]bond!R44C3</stp>
        <tr r="C44" s="18"/>
      </tp>
      <tp t="s">
        <v>USD-JPY X-RATE</v>
        <stp/>
        <stp>##V3_BDPV12</stp>
        <stp>USDJPY Curncy</stp>
        <stp>short name</stp>
        <stp>[factors_pval.xlsx]coal!R16C3</stp>
        <tr r="C16" s="6"/>
      </tp>
      <tp t="s">
        <v>latin america aluminum</v>
        <stp/>
        <stp>##V3_BDPV12</stp>
        <stp>.LAALUM Index</stp>
        <stp>short name</stp>
        <stp>[factors_pval.xlsx]aluminum!R54C3</stp>
        <tr r="C54" s="20"/>
      </tp>
      <tp t="s">
        <v>KUBOTA CORP</v>
        <stp/>
        <stp>##V3_BDPV12</stp>
        <stp>6326 JP Equity</stp>
        <stp>short_name</stp>
        <stp>[factors_pval.xlsx]Equity Universe!R10C18</stp>
        <tr r="R10" s="5"/>
      </tp>
      <tp t="s">
        <v>BI GL Solar Polysil Cmp</v>
        <stp/>
        <stp>##V3_BDPV12</stp>
        <stp>BRSOLPV Index</stp>
        <stp>name</stp>
        <stp>[factors_pval.xlsx]Sheet1!R177C2</stp>
        <tr r="B177" s="38"/>
      </tp>
      <tp t="s">
        <v>HANG SENG CHINA AH PREMI</v>
        <stp/>
        <stp>##V3_BDPV12</stp>
        <stp>HSAHP Index</stp>
        <stp>name</stp>
        <stp>[factors_pval.xlsx]Sheet1!R176C2</stp>
        <tr r="B176" s="38"/>
      </tp>
      <tp t="s">
        <v>S&amp;P/ASX 200 INDEX</v>
        <stp/>
        <stp>##V3_BDPV12</stp>
        <stp>AS51 Index</stp>
        <stp>short_name</stp>
        <stp>[factors_pval.xlsx]Sheet1!R55C2</stp>
        <tr r="B55" s="38"/>
      </tp>
      <tp>
        <v>16.607520000000001</v>
        <stp/>
        <stp>##V3_BDPV12</stp>
        <stp>DQ Equity</stp>
        <stp>chg pct 5d</stp>
        <stp>[factors_pval.xlsx]factor!R32C18</stp>
        <tr r="R32" s="1"/>
      </tp>
      <tp>
        <v>0</v>
        <stp/>
        <stp>##V3_BDPV12</stp>
        <stp>CKC1 Comdty</stp>
        <stp>chg pct 5d</stp>
        <stp>[factors_pval.xlsx]factor!R23C12</stp>
        <tr r="L23" s="1"/>
      </tp>
      <tp t="s">
        <v>USD-KRW X-RATE</v>
        <stp/>
        <stp>##V3_BDPV12</stp>
        <stp>USDKRW Curncy</stp>
        <stp>short name</stp>
        <stp>[factors_pval.xlsx]auto!R15C3</stp>
        <tr r="C15" s="33"/>
      </tp>
      <tp t="s">
        <v>africa aluminum</v>
        <stp/>
        <stp>##V3_BDPV12</stp>
        <stp>.ARALUM Index</stp>
        <stp>short name</stp>
        <stp>[factors_pval.xlsx]aluminum!R55C3</stp>
        <tr r="C55" s="20"/>
      </tp>
      <tp t="s">
        <v>ISHARES MSCI EME</v>
        <stp/>
        <stp>##V3_BDPV12</stp>
        <stp>EEM Equity</stp>
        <stp>short name</stp>
        <stp>[factors_pval.xlsx]sony!R9C3</stp>
        <tr r="C9" s="31"/>
      </tp>
      <tp t="s">
        <v>ISHARES MSCI EME</v>
        <stp/>
        <stp>##V3_BDPV12</stp>
        <stp>EEM Equity</stp>
        <stp>short name</stp>
        <stp>[factors_pval.xlsx]bond!R9C3</stp>
        <tr r="C9" s="18"/>
      </tp>
      <tp t="s">
        <v>Avg Silicon Solar Module</v>
        <stp/>
        <stp>##V3_BDPV12</stp>
        <stp>SOLRASSM Index</stp>
        <stp>short name</stp>
        <stp>[factors_pval.xlsx]solar!R40C3</stp>
        <tr r="C40" s="12"/>
      </tp>
      <tp t="s">
        <v>CNY onshore/offshore</v>
        <stp/>
        <stp>##V3_BDPV12</stp>
        <stp>.CNY/CNH Index</stp>
        <stp>short_name</stp>
        <stp>[factors_pval.xlsx]steel!R22C3</stp>
        <tr r="C22" s="4"/>
      </tp>
      <tp t="s">
        <v>Generic 1st 'LA' Future</v>
        <stp/>
        <stp>##V3_BDPV12</stp>
        <stp>LA1 Comdty</stp>
        <stp>short_name</stp>
        <stp>[factors_pval.xlsx]Sheet1!R21C2</stp>
        <tr r="B21" s="38"/>
      </tp>
      <tp t="s">
        <v>europe aluminum</v>
        <stp/>
        <stp>##V3_BDPV12</stp>
        <stp>.EUALUM Index</stp>
        <stp>short name</stp>
        <stp>[factors_pval.xlsx]aluminum!R26C3</stp>
        <tr r="C26" s="20"/>
      </tp>
      <tp t="s">
        <v>South Korea 3M</v>
        <stp/>
        <stp>##V3_BDPV12</stp>
        <stp>GVSK3MON Index</stp>
        <stp>short name</stp>
        <stp>[factors_pval.xlsx]bond!R34C3</stp>
        <tr r="C34" s="18"/>
      </tp>
      <tp t="s">
        <v>USD-CNY X-RATE</v>
        <stp/>
        <stp>##V3_BDPV12</stp>
        <stp>USDCNY Curncy</stp>
        <stp>short_name</stp>
        <stp>[factors_pval.xlsx]shipping!R18C3</stp>
        <tr r="C18" s="2"/>
      </tp>
      <tp t="s">
        <v>Hong Kong 10Y</v>
        <stp/>
        <stp>##V3_BDPV12</stp>
        <stp>HKGG10Y Index</stp>
        <stp>short name</stp>
        <stp>[factors_pval.xlsx]Sheet1!R228C2</stp>
        <tr r="B228" s="38"/>
      </tp>
      <tp t="s">
        <v>BI Canada Coal Prod Cmp</v>
        <stp/>
        <stp>##V3_BDPV12</stp>
        <stp>BICOALNC Index</stp>
        <stp>short name</stp>
        <stp>[factors_pval.xlsx]Sheet1!R114C2</stp>
        <tr r="B114" s="38"/>
      </tp>
      <tp t="s">
        <v>Generic 1st 'CL' Future</v>
        <stp/>
        <stp>##V3_BDPV12</stp>
        <stp>CL1 Comdty</stp>
        <stp>short_name</stp>
        <stp>[factors_pval.xlsx]Sheet1!R20C2</stp>
        <tr r="B20" s="38"/>
      </tp>
      <tp t="s">
        <v>TOPIX INDEX (TOKYO)</v>
        <stp/>
        <stp>##V3_BDPV12</stp>
        <stp>TPX Index</stp>
        <stp>short name</stp>
        <stp>[factors_pval.xlsx]display!R10C3</stp>
        <tr r="C10" s="10"/>
      </tp>
      <tp t="s">
        <v>US Motor Vehicle Assemblies SA</v>
        <stp/>
        <stp>##V3_BDPV12</stp>
        <stp>IPVPTOTL Index</stp>
        <stp>name</stp>
        <stp>[factors_pval.xlsx]Sheet1!R277C2</stp>
        <tr r="B277" s="38"/>
      </tp>
      <tp t="s">
        <v>S&amp;P/ASX 200 INDEX</v>
        <stp/>
        <stp>##V3_BDPV12</stp>
        <stp>AS51 Index</stp>
        <stp>short name</stp>
        <stp>[factors_pval.xlsx]spx!R11C3</stp>
        <tr r="C11" s="36"/>
      </tp>
      <tp t="s">
        <v>USD-JPY X-RATE</v>
        <stp/>
        <stp>##V3_BDPV12</stp>
        <stp>USDJPY Curncy</stp>
        <stp>short name</stp>
        <stp>[factors_pval.xlsx]auto!R16C3</stp>
        <tr r="C16" s="33"/>
      </tp>
      <tp t="s">
        <v>china aluminum</v>
        <stp/>
        <stp>##V3_BDPV12</stp>
        <stp>.CHALUM Index</stp>
        <stp>short name</stp>
        <stp>[factors_pval.xlsx]aluminum!R27C3</stp>
        <tr r="C27" s="20"/>
      </tp>
      <tp t="s">
        <v>Base Metal to Commodity</v>
        <stp/>
        <stp>##V3_BDPV12</stp>
        <stp>.BASE_COM Index</stp>
        <stp>short name</stp>
        <stp>[factors_pval.xlsx]machinery!R23C3</stp>
        <tr r="C23" s="39"/>
      </tp>
      <tp t="s">
        <v>BI GL Dis Pan NoFlat Cmp</v>
        <stp/>
        <stp>##V3_BDPV12</stp>
        <stp>BIGDPNFC Index</stp>
        <stp>short name</stp>
        <stp>[factors_pval.xlsx]Sheet1!R138C2</stp>
        <tr r="B138" s="38"/>
      </tp>
      <tp t="s">
        <v>S&amp;P/ASX 200 INDEX</v>
        <stp/>
        <stp>##V3_BDPV12</stp>
        <stp>AS51 Index</stp>
        <stp>short_name</stp>
        <stp>[factors_pval.xlsx]Sheet1!R10C2</stp>
        <tr r="B10" s="38"/>
      </tp>
      <tp t="s">
        <v>MSCI World/Leisure Eq&amp;Pr</v>
        <stp/>
        <stp>##V3_BDPV12</stp>
        <stp>MXWO0LE Index</stp>
        <stp>short name</stp>
        <stp>[factors_pval.xlsx]Sheet1!R143C2</stp>
        <tr r="B143" s="38"/>
      </tp>
      <tp t="s">
        <v>BI Mongolia Coal Op Cmp</v>
        <stp/>
        <stp>##V3_BDPV12</stp>
        <stp>BICOALAC Index</stp>
        <stp>short name</stp>
        <stp>[factors_pval.xlsx]Sheet1!R113C2</stp>
        <tr r="B113" s="38"/>
      </tp>
      <tp t="s">
        <v>TOPIX ELEC POWR &amp; GAS IX</v>
        <stp/>
        <stp>##V3_BDPV12</stp>
        <stp>TPELEC Index</stp>
        <stp>short_name</stp>
        <stp>[factors_pval.xlsx]toshiba!R28C3</stp>
        <tr r="C28" s="16"/>
      </tp>
      <tp t="s">
        <v>Generic 1st 'LA' Future</v>
        <stp/>
        <stp>##V3_BDPV12</stp>
        <stp>LA1 Comdty</stp>
        <stp>short_name</stp>
        <stp>[factors_pval.xlsx]Sheet1!R67C2</stp>
        <tr r="B67" s="38"/>
      </tp>
      <tp t="s">
        <v>SHANGHAI SE A SHARE INDX</v>
        <stp/>
        <stp>##V3_BDPV12</stp>
        <stp>SHASHR Index</stp>
        <stp>short_name</stp>
        <stp>[factors_pval.xlsx]steel!R7C3</stp>
        <tr r="C7" s="4"/>
      </tp>
      <tp t="s">
        <v>NITTO DENKO CORP</v>
        <stp/>
        <stp>##V3_BDPV12</stp>
        <stp>6988 JP Equity</stp>
        <stp>short name</stp>
        <stp>[factors_pval.xlsx]sony!R29C3</stp>
        <tr r="C29" s="31"/>
      </tp>
      <tp>
        <v>15.957000000000001</v>
        <stp/>
        <stp>##V3_BDPV12</stp>
        <stp>GDBR10 Index</stp>
        <stp>chg pct 5d</stp>
        <stp>[factors_pval.xlsx]factor!R43C20</stp>
        <tr r="T43" s="1"/>
      </tp>
      <tp t="s">
        <v>TOPIX INDEX (TOKYO)</v>
        <stp/>
        <stp>##V3_BDPV12</stp>
        <stp>TPX Index</stp>
        <stp>short name</stp>
        <stp>[factors_pval.xlsx]oil!R9C3</stp>
        <tr r="C9" s="37"/>
      </tp>
      <tp t="s">
        <v>Primary Aluminum Prod China</v>
        <stp/>
        <stp>##V3_BDPV12</stp>
        <stp>CHPACHIN Index</stp>
        <stp>short name</stp>
        <stp>[factors_pval.xlsx]Sheet1!R271C2</stp>
        <tr r="B271" s="38"/>
      </tp>
      <tp t="s">
        <v>BI GL Cmp Glass Mfc Cmp</v>
        <stp/>
        <stp>##V3_BDPV12</stp>
        <stp>BIGDCGMC Index</stp>
        <stp>short name</stp>
        <stp>[factors_pval.xlsx]Sheet1!R139C2</stp>
        <tr r="B139" s="38"/>
      </tp>
      <tp t="s">
        <v>CN IR IN Bauxite</v>
        <stp/>
        <stp>##V3_BDPV12</stp>
        <stp>BXCIIQIN Index</stp>
        <stp>short name</stp>
        <stp>[factors_pval.xlsx]Sheet1!R269C2</stp>
        <tr r="B269" s="38"/>
      </tp>
      <tp t="s">
        <v>Japan Vehicle Production YOY</v>
        <stp/>
        <stp>##V3_BDPV12</stp>
        <stp>JNVHPYOY Index</stp>
        <stp>name</stp>
        <stp>[factors_pval.xlsx]Sheet1!R279C2</stp>
        <tr r="B279" s="38"/>
      </tp>
      <tp t="s">
        <v>HANG SENG INDEX</v>
        <stp/>
        <stp>##V3_BDPV12</stp>
        <stp>HSI Index</stp>
        <stp>short name</stp>
        <stp>[factors_pval.xlsx]Sheet1!R117C13</stp>
        <tr r="M117" s="38"/>
      </tp>
      <tp t="s">
        <v>TOPIX INDEX (TOKYO)</v>
        <stp/>
        <stp>##V3_BDPV12</stp>
        <stp>TPX Index</stp>
        <stp>short name</stp>
        <stp>[factors_pval.xlsx]Sheet1!R121C13</stp>
        <tr r="M121" s="38"/>
      </tp>
      <tp t="s">
        <v>S&amp;P 500 INDEX</v>
        <stp/>
        <stp>##V3_BDPV12</stp>
        <stp>SPX Index</stp>
        <stp>short name</stp>
        <stp>[factors_pval.xlsx]Sheet1!R126C13</stp>
        <tr r="M126" s="38"/>
      </tp>
      <tp t="s">
        <v>USD-AUD X-RATE</v>
        <stp/>
        <stp>##V3_BDPV12</stp>
        <stp>USDAUD Curncy</stp>
        <stp>short name</stp>
        <stp>[factors_pval.xlsx]coal!R18C3</stp>
        <tr r="C18" s="6"/>
      </tp>
      <tp t="s">
        <v>BBG WORLD COMPUTERS INDX</v>
        <stp/>
        <stp>##V3_BDPV12</stp>
        <stp>BWCOMP Index</stp>
        <stp>short name</stp>
        <stp>[factors_pval.xlsx]display!R35C3</stp>
        <tr r="C35" s="10"/>
      </tp>
      <tp t="s">
        <v>South Korea 10Y</v>
        <stp/>
        <stp>##V3_BDPV12</stp>
        <stp>GVSK10YR Index</stp>
        <stp>short name</stp>
        <stp>[factors_pval.xlsx]bond!R32C3</stp>
        <tr r="C32" s="18"/>
      </tp>
      <tp t="s">
        <v>BI EU/CIS/Afr Coal Cmp</v>
        <stp/>
        <stp>##V3_BDPV12</stp>
        <stp>BICOALEC Index</stp>
        <stp>short name</stp>
        <stp>[factors_pval.xlsx]Sheet1!R111C2</stp>
        <tr r="B111" s="38"/>
      </tp>
      <tp t="s">
        <v>BI GL Steel Produ Cmp</v>
        <stp/>
        <stp>##V3_BDPV12</stp>
        <stp>BRSTPRDV Index</stp>
        <stp>short_name</stp>
        <stp>[factors_pval.xlsx]steel!R46C3</stp>
        <tr r="C46" s="4"/>
      </tp>
      <tp t="s">
        <v>Generic 1st 'CL' Future</v>
        <stp/>
        <stp>##V3_BDPV12</stp>
        <stp>CL1 Comdty</stp>
        <stp>short_name</stp>
        <stp>[factors_pval.xlsx]Sheet1!R65C2</stp>
        <tr r="B65" s="38"/>
      </tp>
      <tp t="s">
        <v>BI LA Steel Prod Val</v>
        <stp/>
        <stp>##V3_BDPV12</stp>
        <stp>BRPBLSAS Index</stp>
        <stp>short_name</stp>
        <stp>[factors_pval.xlsx]steel!R47C3</stp>
        <tr r="C47" s="4"/>
      </tp>
      <tp t="s">
        <v>TAIWAN TAIEX INDEX</v>
        <stp/>
        <stp>##V3_BDPV12</stp>
        <stp>TWSE Index</stp>
        <stp>short name</stp>
        <stp>[factors_pval.xlsx]Sheet1!R123C13</stp>
        <tr r="M123" s="38"/>
      </tp>
      <tp t="s">
        <v>S&amp;P 500 INDEX</v>
        <stp/>
        <stp>##V3_BDPV12</stp>
        <stp>SPX Index</stp>
        <stp>short name</stp>
        <stp>[factors_pval.xlsx]display!R15C3</stp>
        <tr r="C15" s="10"/>
      </tp>
      <tp t="s">
        <v>MSCI EUROPE</v>
        <stp/>
        <stp>##V3_BDPV12</stp>
        <stp>MXEU Index</stp>
        <stp>short name</stp>
        <stp>[factors_pval.xlsx]insurance!R13C3</stp>
        <tr r="C13" s="40"/>
      </tp>
      <tp t="s">
        <v>SONY FINANCIAL H</v>
        <stp/>
        <stp>##V3_BDPV12</stp>
        <stp>8729 JP Equity</stp>
        <stp>short name</stp>
        <stp>[factors_pval.xlsx]sony!R35C3</stp>
        <tr r="C35" s="31"/>
      </tp>
      <tp t="s">
        <v>OCI CO LTD</v>
        <stp/>
        <stp>##V3_BDPV12</stp>
        <stp>010060 KS Equity</stp>
        <stp>name</stp>
        <stp>[factors_pval.xlsx]Sheet1!R183C2</stp>
        <tr r="B183" s="38"/>
      </tp>
      <tp t="s">
        <v>AL Del Stocks</v>
        <stp/>
        <stp>##V3_BDPV12</stp>
        <stp>SHFAALUD Index</stp>
        <stp>short name</stp>
        <stp>[factors_pval.xlsx]aluminum!R52C3</stp>
        <tr r="C52" s="20"/>
      </tp>
      <tp t="s">
        <v>USD-EUR X-RATE</v>
        <stp/>
        <stp>##V3_BDPV12</stp>
        <stp>USDEUR Curncy</stp>
        <stp>short name</stp>
        <stp>[factors_pval.xlsx]bond!R17C3</stp>
        <tr r="C17" s="18"/>
      </tp>
      <tp t="s">
        <v>2/17/2016</v>
        <stp/>
        <stp>##V3_BDPV12</stp>
        <stp>DRCRRATE Index</stp>
        <stp>last update dt</stp>
        <stp>[factors_pval.xlsx]shipping!R41C16</stp>
        <tr r="P41" s="2"/>
      </tp>
      <tp t="s">
        <v>USD-CNY X-RATE</v>
        <stp/>
        <stp>##V3_BDPV12</stp>
        <stp>USDCNY Curncy</stp>
        <stp>short name</stp>
        <stp>[factors_pval.xlsx]coal!R19C3</stp>
        <tr r="C19" s="6"/>
      </tp>
      <tp t="s">
        <v>China 10Y</v>
        <stp/>
        <stp>##V3_BDPV12</stp>
        <stp>GCNY10YR Index</stp>
        <stp>short name</stp>
        <stp>[factors_pval.xlsx]Sheet1!R226C2</stp>
        <tr r="B226" s="38"/>
      </tp>
      <tp t="s">
        <v>TAIWAN TAIEX INDEX</v>
        <stp/>
        <stp>##V3_BDPV12</stp>
        <stp>TWSE Index</stp>
        <stp>short name</stp>
        <stp>[factors_pval.xlsx]aluminum!R8C3</stp>
        <tr r="C8" s="20"/>
      </tp>
      <tp t="s">
        <v>BI GL Solr CS Module Cmp</v>
        <stp/>
        <stp>##V3_BDPV12</stp>
        <stp>BRSOLMV Index</stp>
        <stp>name</stp>
        <stp>[factors_pval.xlsx]Sheet1!R181C2</stp>
        <tr r="B181" s="38"/>
      </tp>
      <tp t="s">
        <v>SHANGHAI SE A SHARE INDX</v>
        <stp/>
        <stp>##V3_BDPV12</stp>
        <stp>SHASHR Index</stp>
        <stp>short name</stp>
        <stp>[factors_pval.xlsx]insurance!R9C3</stp>
        <tr r="C9" s="40"/>
      </tp>
      <tp t="s">
        <v>hongkong 10yr - 2yr</v>
        <stp/>
        <stp>##V3_BDPV12</stp>
        <stp>.HKSLOP Index</stp>
        <stp>short name</stp>
        <stp>[factors_pval.xlsx]Sheet1!R229C2</stp>
        <tr r="B229" s="38"/>
      </tp>
      <tp t="s">
        <v>TOPIX INDEX (TOKYO)</v>
        <stp/>
        <stp>##V3_BDPV12</stp>
        <stp>TPX Index</stp>
        <stp>short_name</stp>
        <stp>[factors_pval.xlsx]shipping!R9C3</stp>
        <tr r="C9" s="2"/>
      </tp>
      <tp t="s">
        <v>USD-JPY X-RATE</v>
        <stp/>
        <stp>##V3_BDPV12</stp>
        <stp>USDJPY Curncy</stp>
        <stp>short_name</stp>
        <stp>[factors_pval.xlsx]shipping!R15C3</stp>
        <tr r="C15" s="2"/>
      </tp>
      <tp t="s">
        <v>MSCI EUROPE</v>
        <stp/>
        <stp>##V3_BDPV12</stp>
        <stp>MXEU Index</stp>
        <stp>short_name</stp>
        <stp>[factors_pval.xlsx]Sheet1!R9C13</stp>
        <tr r="M9" s="38"/>
      </tp>
      <tp t="s">
        <v>MSCI EUROPE</v>
        <stp/>
        <stp>##V3_BDPV12</stp>
        <stp>MXEU Index</stp>
        <stp>short name</stp>
        <stp>[factors_pval.xlsx]machinery!R11C3</stp>
        <tr r="C11" s="39"/>
      </tp>
      <tp t="s">
        <v>S&amp;P SUPERCOM ALUMIN IDX</v>
        <stp/>
        <stp>##V3_BDPV12</stp>
        <stp>S15ALUM Index</stp>
        <stp>short name</stp>
        <stp>[factors_pval.xlsx]aluminum!R23C3</stp>
        <tr r="C23" s="20"/>
      </tp>
      <tp t="s">
        <v>USD-KRW X-RATE</v>
        <stp/>
        <stp>##V3_BDPV12</stp>
        <stp>USDKRW Curncy</stp>
        <stp>short name</stp>
        <stp>[factors_pval.xlsx]coal!R20C3</stp>
        <tr r="C20" s="6"/>
      </tp>
      <tp t="s">
        <v>AP Dollar Index</v>
        <stp/>
        <stp>##V3_BDPV12</stp>
        <stp>ADXY Index</stp>
        <stp>short_name</stp>
        <stp>[factors_pval.xlsx]utility!R35C3</stp>
        <tr r="C35" s="3"/>
      </tp>
      <tp>
        <v>3.5452629999999998</v>
        <stp/>
        <stp>##V3_BDPV12</stp>
        <stp>AS51 Index</stp>
        <stp>chg pct 5d</stp>
        <stp>[factors_pval.xlsx]factor!R10C20</stp>
        <tr r="T10" s="1"/>
      </tp>
      <tp>
        <v>3.5452629999999998</v>
        <stp/>
        <stp>##V3_BDPV12</stp>
        <stp>AS51 Index</stp>
        <stp>chg pct 5d</stp>
        <stp>[factors_pval.xlsx]factor!R10C18</stp>
        <tr r="R10" s="1"/>
      </tp>
      <tp>
        <v>3.5452629999999998</v>
        <stp/>
        <stp>##V3_BDPV12</stp>
        <stp>AS51 Index</stp>
        <stp>chg pct 5d</stp>
        <stp>[factors_pval.xlsx]factor!R10C12</stp>
        <tr r="L10" s="1"/>
      </tp>
      <tp>
        <v>3.5452629999999998</v>
        <stp/>
        <stp>##V3_BDPV12</stp>
        <stp>AS51 Index</stp>
        <stp>chg pct 5d</stp>
        <stp>[factors_pval.xlsx]factor!R10C14</stp>
        <tr r="N10" s="1"/>
      </tp>
      <tp>
        <v>3.5452629999999998</v>
        <stp/>
        <stp>##V3_BDPV12</stp>
        <stp>AS51 Index</stp>
        <stp>chg pct 5d</stp>
        <stp>[factors_pval.xlsx]factor!R10C16</stp>
        <tr r="P10" s="1"/>
      </tp>
      <tp t="s">
        <v>BI GL Solar Cells Cmp</v>
        <stp/>
        <stp>##V3_BDPV12</stp>
        <stp>BRSOLCV Index</stp>
        <stp>name</stp>
        <stp>[factors_pval.xlsx]Sheet1!R180C2</stp>
        <tr r="B180" s="38"/>
      </tp>
      <tp t="s">
        <v>india 10yr - 2yr</v>
        <stp/>
        <stp>##V3_BDPV12</stp>
        <stp>.INSLOP Index</stp>
        <stp>short name</stp>
        <stp>[factors_pval.xlsx]Sheet1!R233C2</stp>
        <tr r="B233" s="38"/>
      </tp>
      <tp t="s">
        <v>CN IR TO Bauxite</v>
        <stp/>
        <stp>##V3_BDPV12</stp>
        <stp>BXCIIQTL Index</stp>
        <stp>short name</stp>
        <stp>[factors_pval.xlsx]Sheet1!R266C2</stp>
        <tr r="B266" s="38"/>
      </tp>
      <tp t="s">
        <v>BI GL Aluminum Cmp</v>
        <stp/>
        <stp>##V3_BDPV12</stp>
        <stp>BRALUMC Index</stp>
        <stp>short name</stp>
        <stp>[factors_pval.xlsx]aluminum!R51C3</stp>
        <tr r="C51" s="20"/>
      </tp>
      <tp t="s">
        <v>USD-JPY X-RATE</v>
        <stp/>
        <stp>##V3_BDPV12</stp>
        <stp>USDJPY Curncy</stp>
        <stp>short name</stp>
        <stp>[factors_pval.xlsx]bond!R16C3</stp>
        <tr r="C16" s="18"/>
      </tp>
      <tp t="s">
        <v>HANG SENG INDEX</v>
        <stp/>
        <stp>##V3_BDPV12</stp>
        <stp>HSI Index</stp>
        <stp>short name</stp>
        <stp>[factors_pval.xlsx]oil!R6C3</stp>
        <tr r="C6" s="37"/>
      </tp>
      <tp t="s">
        <v>USD-CNY X-RATE</v>
        <stp/>
        <stp>##V3_BDPV12</stp>
        <stp>USDCNY Curncy</stp>
        <stp>short name</stp>
        <stp>[factors_pval.xlsx]auto!R14C3</stp>
        <tr r="C14" s="33"/>
      </tp>
      <tp t="s">
        <v>USD-JPY X-RATE</v>
        <stp/>
        <stp>##V3_BDPV12</stp>
        <stp>USDJPY Curncy</stp>
        <stp>short_name</stp>
        <stp>[factors_pval.xlsx]Sheet1!R13C24</stp>
        <tr r="X13" s="38"/>
      </tp>
      <tp t="s">
        <v>USD-KRW X-RATE</v>
        <stp/>
        <stp>##V3_BDPV12</stp>
        <stp>USDKRW Curncy</stp>
        <stp>short_name</stp>
        <stp>[factors_pval.xlsx]Sheet1!R17C24</stp>
        <tr r="X17" s="38"/>
      </tp>
      <tp t="s">
        <v>USD-KRW X-RATE</v>
        <stp/>
        <stp>##V3_BDPV12</stp>
        <stp>USDKRW Curncy</stp>
        <stp>short_name</stp>
        <stp>[factors_pval.xlsx]Sheet1!R16C13</stp>
        <tr r="M16" s="38"/>
      </tp>
      <tp t="s">
        <v>USD-JPY X-RATE</v>
        <stp/>
        <stp>##V3_BDPV12</stp>
        <stp>USDJPY Curncy</stp>
        <stp>short_name</stp>
        <stp>[factors_pval.xlsx]Sheet1!R12C13</stp>
        <tr r="M12" s="38"/>
      </tp>
      <tp t="s">
        <v>USD-AUD X-RATE</v>
        <stp/>
        <stp>##V3_BDPV12</stp>
        <stp>USDAUD Curncy</stp>
        <stp>short_name</stp>
        <stp>[factors_pval.xlsx]Sheet1!R14C13</stp>
        <tr r="M14" s="38"/>
      </tp>
      <tp t="s">
        <v>USD-CNY X-RATE</v>
        <stp/>
        <stp>##V3_BDPV12</stp>
        <stp>USDCNY Curncy</stp>
        <stp>short_name</stp>
        <stp>[factors_pval.xlsx]Sheet1!R16C24</stp>
        <tr r="X16" s="38"/>
      </tp>
      <tp t="s">
        <v>USD-CNY X-RATE</v>
        <stp/>
        <stp>##V3_BDPV12</stp>
        <stp>USDCNY Curncy</stp>
        <stp>short_name</stp>
        <stp>[factors_pval.xlsx]Sheet1!R15C13</stp>
        <tr r="M15" s="38"/>
      </tp>
      <tp t="s">
        <v>USD-AUD X-RATE</v>
        <stp/>
        <stp>##V3_BDPV12</stp>
        <stp>USDAUD Curncy</stp>
        <stp>short_name</stp>
        <stp>[factors_pval.xlsx]Sheet1!R15C24</stp>
        <tr r="X15" s="38"/>
      </tp>
      <tp t="s">
        <v>USD-EUR X-RATE</v>
        <stp/>
        <stp>##V3_BDPV12</stp>
        <stp>USDEUR Curncy</stp>
        <stp>short_name</stp>
        <stp>[factors_pval.xlsx]Sheet1!R13C13</stp>
        <tr r="M13" s="38"/>
      </tp>
      <tp t="s">
        <v>USD-EUR X-RATE</v>
        <stp/>
        <stp>##V3_BDPV12</stp>
        <stp>USDEUR Curncy</stp>
        <stp>short_name</stp>
        <stp>[factors_pval.xlsx]Sheet1!R14C24</stp>
        <tr r="X14" s="38"/>
      </tp>
      <tp t="s">
        <v>USD-TWD X-RATE</v>
        <stp/>
        <stp>##V3_BDPV12</stp>
        <stp>USDTWD Curncy</stp>
        <stp>short_name</stp>
        <stp>[factors_pval.xlsx]Sheet1!R17C13</stp>
        <tr r="M17" s="38"/>
      </tp>
      <tp t="s">
        <v>USD-TWD X-RATE</v>
        <stp/>
        <stp>##V3_BDPV12</stp>
        <stp>USDTWD Curncy</stp>
        <stp>short_name</stp>
        <stp>[factors_pval.xlsx]Sheet1!R18C24</stp>
        <tr r="X18" s="38"/>
      </tp>
      <tp t="s">
        <v>BI NA Steel Prod Val</v>
        <stp/>
        <stp>##V3_BDPV12</stp>
        <stp>BRPBUSSE Index</stp>
        <stp>short_name</stp>
        <stp>[factors_pval.xlsx]steel!R48C3</stp>
        <tr r="C48" s="4"/>
      </tp>
      <tp t="s">
        <v>Aluminium Prod</v>
        <stp/>
        <stp>##V3_BDPV12</stp>
        <stp>CHMMAPRO Index</stp>
        <stp>short name</stp>
        <stp>[factors_pval.xlsx]Sheet1!R270C2</stp>
        <tr r="B270" s="38"/>
      </tp>
      <tp t="s">
        <v>KOSPI INDEX</v>
        <stp/>
        <stp>##V3_BDPV12</stp>
        <stp>KOSPI Index</stp>
        <stp>short_name</stp>
        <stp>[factors_pval.xlsx]Sheet1!R7C13</stp>
        <tr r="M7" s="38"/>
      </tp>
      <tp t="s">
        <v>KOSPI INDEX</v>
        <stp/>
        <stp>##V3_BDPV12</stp>
        <stp>KOSPI Index</stp>
        <stp>short_name</stp>
        <stp>[factors_pval.xlsx]Sheet1!R8C24</stp>
        <tr r="X8" s="38"/>
      </tp>
      <tp>
        <v>23.246949999999998</v>
        <stp/>
        <stp>##V3_BDPV12</stp>
        <stp>MT NA Equity</stp>
        <stp>chg pct 5d</stp>
        <stp>[factors_pval.xlsx]factor!R26C10</stp>
        <tr r="J26" s="1"/>
      </tp>
      <tp t="s">
        <v>USD-EUR X-RATE</v>
        <stp/>
        <stp>##V3_BDPV12</stp>
        <stp>USDEUR Curncy</stp>
        <stp>short name</stp>
        <stp>[factors_pval.xlsx]auto!R13C3</stp>
        <tr r="C13" s="33"/>
      </tp>
      <tp t="s">
        <v>CNY_NDF Ratio</v>
        <stp/>
        <stp>##V3_BDPV12</stp>
        <stp>.CNY/ND12 Index</stp>
        <stp>short name</stp>
        <stp>[factors_pval.xlsx]insurance!R21C3</stp>
        <tr r="C21" s="40"/>
      </tp>
      <tp t="s">
        <v>LCD TV Units</v>
        <stp/>
        <stp>##V3_BDPV12</stp>
        <stp>WVTPTVUQ Index</stp>
        <stp>short name</stp>
        <stp>[factors_pval.xlsx]Sheet1!R150C2</stp>
        <tr r="B150" s="38"/>
      </tp>
      <tp t="s">
        <v>WitsView Market Confidence Ind</v>
        <stp/>
        <stp>##V3_BDPV12</stp>
        <stp>WVPRMCI Index</stp>
        <stp>short name</stp>
        <stp>[factors_pval.xlsx]Sheet1!R136C2</stp>
        <tr r="B136" s="38"/>
      </tp>
      <tp t="s">
        <v>Al Consumption China</v>
        <stp/>
        <stp>##V3_BDPV12</stp>
        <stp>WBMLPCCN Index</stp>
        <stp>short name</stp>
        <stp>[factors_pval.xlsx]Sheet1!R273C2</stp>
        <tr r="B273" s="38"/>
      </tp>
      <tp t="s">
        <v>USD-KRW X-RATE</v>
        <stp/>
        <stp>##V3_BDPV12</stp>
        <stp>USDKRW Curncy</stp>
        <stp>short_name</stp>
        <stp>[factors_pval.xlsx]shipping!R19C3</stp>
        <tr r="C19" s="2"/>
      </tp>
      <tp t="s">
        <v>BI GL Cmp Stor Val</v>
        <stp/>
        <stp>##V3_BDPV12</stp>
        <stp>BISTORGP Index</stp>
        <stp>short name</stp>
        <stp>[factors_pval.xlsx]Sheet1!R145C2</stp>
        <tr r="B145" s="38"/>
      </tp>
      <tp t="s">
        <v>UNITED STATES OI</v>
        <stp/>
        <stp>##V3_BDPV12</stp>
        <stp>USO Equity</stp>
        <stp>short name</stp>
        <stp>[factors_pval.xlsx]oil!R20C3</stp>
        <tr r="C20" s="37"/>
      </tp>
      <tp t="s">
        <v>TAIWAN TAIEX INDEX</v>
        <stp/>
        <stp>##V3_BDPV12</stp>
        <stp>TWSE Index</stp>
        <stp>short name</stp>
        <stp>[factors_pval.xlsx]insurance!R10C3</stp>
        <tr r="C10" s="40"/>
      </tp>
      <tp>
        <v>-9.0909999999999993</v>
        <stp/>
        <stp>##V3_BDPV12</stp>
        <stp>GJGB10 Index</stp>
        <stp>chg pct 5d</stp>
        <stp>[factors_pval.xlsx]factor!R24C20</stp>
        <tr r="T24" s="1"/>
      </tp>
      <tp t="s">
        <v>BI GL Disp TV Manuf Cmp</v>
        <stp/>
        <stp>##V3_BDPV12</stp>
        <stp>BIGDTVMC Index</stp>
        <stp>short name</stp>
        <stp>[factors_pval.xlsx]Sheet1!R137C2</stp>
        <tr r="B137" s="38"/>
      </tp>
      <tp t="s">
        <v>LCD Tablets Units</v>
        <stp/>
        <stp>##V3_BDPV12</stp>
        <stp>WVTPTBUQ Index</stp>
        <stp>short name</stp>
        <stp>[factors_pval.xlsx]Sheet1!R151C2</stp>
        <tr r="B151" s="38"/>
      </tp>
      <tp t="s">
        <v>Al Production China</v>
        <stp/>
        <stp>##V3_BDPV12</stp>
        <stp>WBMLPPCN Index</stp>
        <stp>short name</stp>
        <stp>[factors_pval.xlsx]Sheet1!R272C2</stp>
        <tr r="B272" s="38"/>
      </tp>
      <tp t="s">
        <v>USD-EUR X-RATE</v>
        <stp/>
        <stp>##V3_BDPV12</stp>
        <stp>USDEUR Curncy</stp>
        <stp>short_name</stp>
        <stp>[factors_pval.xlsx]shipping!R16C3</stp>
        <tr r="C16" s="2"/>
      </tp>
      <tp t="s">
        <v>Bauxite Imports China</v>
        <stp/>
        <stp>##V3_BDPV12</stp>
        <stp>WIMBIMCN Index</stp>
        <stp>short name</stp>
        <stp>[factors_pval.xlsx]aluminum!R53C3</stp>
        <tr r="C53" s="20"/>
      </tp>
      <tp t="s">
        <v>Premium Hard Coking Coal $/t</v>
        <stp/>
        <stp>##V3_BDPV12</stp>
        <stp>TSIPPCAE Comdty</stp>
        <stp>short_name</stp>
        <stp>[factors_pval.xlsx]shipping!R55C3</stp>
        <tr r="C55" s="2"/>
      </tp>
      <tp t="s">
        <v>australia aluminum</v>
        <stp/>
        <stp>##V3_BDPV12</stp>
        <stp>.AUALUM Index</stp>
        <stp>short name</stp>
        <stp>[factors_pval.xlsx]Sheet1!R261C2</stp>
        <tr r="B261" s="38"/>
      </tp>
      <tp t="s">
        <v>Semi &amp; Semi Equip PR USD</v>
        <stp/>
        <stp>##V3_BDPV12</stp>
        <stp>DABUSEPU Index</stp>
        <stp>short name</stp>
        <stp>[factors_pval.xlsx]Sheet1!R147C2</stp>
        <tr r="B147" s="38"/>
      </tp>
      <tp>
        <v>2.540905</v>
        <stp/>
        <stp>##V3_BDPV12</stp>
        <stp>KOSPI Index</stp>
        <stp>chg pct 5d</stp>
        <stp>[factors_pval.xlsx]factor!R7C8</stp>
        <tr r="H7" s="1"/>
      </tp>
      <tp t="s">
        <v>China 10yr - 2yr</v>
        <stp/>
        <stp>##V3_BDPV12</stp>
        <stp>.CNSLOP Index</stp>
        <stp>short name</stp>
        <stp>[factors_pval.xlsx]Sheet1!R227C2</stp>
        <tr r="B227" s="38"/>
      </tp>
      <tp t="s">
        <v>UNITED CO RUSAL</v>
        <stp/>
        <stp>##V3_BDPV12</stp>
        <stp>486 HK Equity</stp>
        <stp>short name</stp>
        <stp>[factors_pval.xlsx]Sheet1!R262C2</stp>
        <tr r="B262" s="38"/>
      </tp>
      <tp t="s">
        <v>JPM EMCI Live Spot</v>
        <stp/>
        <stp>##V3_BDPV12</stp>
        <stp>FXJPEMCS Index</stp>
        <stp>short name</stp>
        <stp>[factors_pval.xlsx]solar!R47C3</stp>
        <tr r="C47" s="12"/>
      </tp>
      <tp t="s">
        <v>China 10Y</v>
        <stp/>
        <stp>##V3_BDPV12</stp>
        <stp>GCNY10YR Index</stp>
        <stp>short name</stp>
        <stp>[factors_pval.xlsx]bond!R38C3</stp>
        <tr r="C38" s="18"/>
      </tp>
      <tp t="s">
        <v>Japan Vehicle Sales YOY</v>
        <stp/>
        <stp>##V3_BDPV12</stp>
        <stp>JNVHSYOY Index</stp>
        <stp>name</stp>
        <stp>[factors_pval.xlsx]Sheet1!R280C2</stp>
        <tr r="B280" s="38"/>
      </tp>
      <tp t="s">
        <v>OCI CO LTD</v>
        <stp/>
        <stp>##V3_BDPV12</stp>
        <stp>010060 KS Equity</stp>
        <stp>name</stp>
        <stp>[factors_pval.xlsx]solar!R34C3</stp>
        <tr r="C34" s="12"/>
      </tp>
      <tp t="s">
        <v>india aluminum</v>
        <stp/>
        <stp>##V3_BDPV12</stp>
        <stp>.INALUM Index</stp>
        <stp>short name</stp>
        <stp>[factors_pval.xlsx]aluminum!R28C3</stp>
        <tr r="C28" s="20"/>
      </tp>
      <tp t="s">
        <v>MSCI EUROPE</v>
        <stp/>
        <stp>##V3_BDPV12</stp>
        <stp>MXEU Index</stp>
        <stp>short_name</stp>
        <stp>[factors_pval.xlsx]utility!R12C3</stp>
        <tr r="C12" s="3"/>
      </tp>
      <tp t="s">
        <v>South Korea 3M</v>
        <stp/>
        <stp>##V3_BDPV12</stp>
        <stp>GVSK3MON Index</stp>
        <stp>short name</stp>
        <stp>[factors_pval.xlsx]Sheet1!R222C2</stp>
        <tr r="B222" s="38"/>
      </tp>
      <tp>
        <v>2.540905</v>
        <stp/>
        <stp>##V3_BDPV12</stp>
        <stp>KOSPI Index</stp>
        <stp>chg pct 5d</stp>
        <stp>[factors_pval.xlsx]factor!R6C2</stp>
        <tr r="B6" s="1"/>
      </tp>
      <tp>
        <v>2.540905</v>
        <stp/>
        <stp>##V3_BDPV12</stp>
        <stp>KOSPI Index</stp>
        <stp>chg pct 5d</stp>
        <stp>[factors_pval.xlsx]factor!R6C6</stp>
        <tr r="F6" s="1"/>
      </tp>
      <tp>
        <v>2.540905</v>
        <stp/>
        <stp>##V3_BDPV12</stp>
        <stp>KOSPI Index</stp>
        <stp>chg pct 5d</stp>
        <stp>[factors_pval.xlsx]factor!R6C4</stp>
        <tr r="D6" s="1"/>
      </tp>
      <tp t="s">
        <v>NIKON CORP</v>
        <stp/>
        <stp>##V3_BDPV12</stp>
        <stp>7731 JP Equity</stp>
        <stp>short name</stp>
        <stp>[factors_pval.xlsx]sony!R31C3</stp>
        <tr r="C31" s="31"/>
      </tp>
      <tp t="s">
        <v>USD-AUD X-RATE</v>
        <stp/>
        <stp>##V3_BDPV12</stp>
        <stp>USDAUD Curncy</stp>
        <stp>short name</stp>
        <stp>[factors_pval.xlsx]bond!R18C3</stp>
        <tr r="C18" s="18"/>
      </tp>
      <tp t="s">
        <v>KOSPI INDEX</v>
        <stp/>
        <stp>##V3_BDPV12</stp>
        <stp>KOSPI Index</stp>
        <stp>short_name</stp>
        <stp>[factors_pval.xlsx]utility!R10C3</stp>
        <tr r="C10" s="3"/>
      </tp>
      <tp t="s">
        <v>CSI HK Mainland Real IDX</v>
        <stp/>
        <stp>##V3_BDPV12</stp>
        <stp>CSIH1143 Index</stp>
        <stp>short_name</stp>
        <stp>[factors_pval.xlsx]shipping!R31C3</stp>
        <tr r="C31" s="2"/>
      </tp>
      <tp t="s">
        <v>SHINHAN FINA-ADR</v>
        <stp/>
        <stp>##V3_BDPV12</stp>
        <stp>SHG Equity</stp>
        <stp>short name</stp>
        <stp>[factors_pval.xlsx]bond!R5C9</stp>
        <tr r="I5" s="18"/>
      </tp>
      <tp t="s">
        <v>europe aluminum</v>
        <stp/>
        <stp>##V3_BDPV12</stp>
        <stp>.EUALUM Index</stp>
        <stp>short name</stp>
        <stp>[factors_pval.xlsx]Sheet1!R263C2</stp>
        <tr r="B263" s="38"/>
      </tp>
      <tp t="s">
        <v>US Govt to Breakeven Spread</v>
        <stp/>
        <stp>##V3_BDPV12</stp>
        <stp>.USINFL10 Index</stp>
        <stp>short name</stp>
        <stp>[factors_pval.xlsx]Sheet1!R215C2</stp>
        <tr r="B215" s="38"/>
      </tp>
      <tp t="s">
        <v>power generator equipment</v>
        <stp/>
        <stp>##V3_BDPV12</stp>
        <stp>.PPGEEQPM Index</stp>
        <stp>short_name</stp>
        <stp>[factors_pval.xlsx]Sheet1!R25C13</stp>
        <tr r="M25" s="38"/>
      </tp>
      <tp t="s">
        <v>USD-AUD X-RATE</v>
        <stp/>
        <stp>##V3_BDPV12</stp>
        <stp>USDAUD Curncy</stp>
        <stp>short_name</stp>
        <stp>[factors_pval.xlsx]shipping!R17C3</stp>
        <tr r="C17" s="2"/>
      </tp>
      <tp t="s">
        <v>CANON INC</v>
        <stp/>
        <stp>##V3_BDPV12</stp>
        <stp>7751 JP Equity</stp>
        <stp>short name</stp>
        <stp>[factors_pval.xlsx]sony!R32C3</stp>
        <tr r="C32" s="31"/>
      </tp>
      <tp t="s">
        <v>USD-EUR X-RATE</v>
        <stp/>
        <stp>##V3_BDPV12</stp>
        <stp>USDEUR Curncy</stp>
        <stp>short name</stp>
        <stp>[factors_pval.xlsx]coal!R17C3</stp>
        <tr r="C17" s="6"/>
      </tp>
      <tp t="s">
        <v>USD-CNY X-RATE</v>
        <stp/>
        <stp>##V3_BDPV12</stp>
        <stp>USDCNY Curncy</stp>
        <stp>short name</stp>
        <stp>[factors_pval.xlsx]bond!R19C3</stp>
        <tr r="C19" s="18"/>
      </tp>
      <tp t="s">
        <v>MSCI EUROPE</v>
        <stp/>
        <stp>##V3_BDPV12</stp>
        <stp>MXEU Index</stp>
        <stp>short_name</stp>
        <stp>[factors_pval.xlsx]toshiba!R12C3</stp>
        <tr r="C12" s="16"/>
      </tp>
      <tp t="s">
        <v>BI GL Solar Wafers Cmp</v>
        <stp/>
        <stp>##V3_BDPV12</stp>
        <stp>BRSOLWV Index</stp>
        <stp>name</stp>
        <stp>[factors_pval.xlsx]Sheet1!R179C2</stp>
        <tr r="B179" s="38"/>
      </tp>
      <tp t="s">
        <v>ISHARES MSCI EME</v>
        <stp/>
        <stp>##V3_BDPV12</stp>
        <stp>EEM Equity</stp>
        <stp>short name</stp>
        <stp>[factors_pval.xlsx]coal!R9C3</stp>
        <tr r="C9" s="6"/>
      </tp>
      <tp t="s">
        <v>HRC US-iron ore</v>
        <stp/>
        <stp>##V3_BDPV12</stp>
        <stp>.HOT_ORE Index</stp>
        <stp>short_name</stp>
        <stp>[factors_pval.xlsx]steel!R28C3</stp>
        <tr r="C28" s="4"/>
      </tp>
      <tp t="s">
        <v>BI NA LG Entrtnmnt Val</v>
        <stp/>
        <stp>##V3_BDPV12</stp>
        <stp>BRDVENLV Index</stp>
        <stp>short name</stp>
        <stp>[factors_pval.xlsx]Sheet1!R144C2</stp>
        <tr r="B144" s="38"/>
      </tp>
      <tp t="s">
        <v>FUJIFILM HOLDING</v>
        <stp/>
        <stp>##V3_BDPV12</stp>
        <stp>4901 JP Equity</stp>
        <stp>short name</stp>
        <stp>[factors_pval.xlsx]sony!R30C3</stp>
        <tr r="C30" s="31"/>
      </tp>
      <tp t="s">
        <v>USD-KRW X-RATE</v>
        <stp/>
        <stp>##V3_BDPV12</stp>
        <stp>USDKRW Curncy</stp>
        <stp>short name</stp>
        <stp>[factors_pval.xlsx]bond!R20C3</stp>
        <tr r="C20" s="18"/>
      </tp>
      <tp t="s">
        <v>KOSPI INDEX</v>
        <stp/>
        <stp>##V3_BDPV12</stp>
        <stp>KOSPI Index</stp>
        <stp>short_name</stp>
        <stp>[factors_pval.xlsx]toshiba!R10C3</stp>
        <tr r="C10" s="16"/>
      </tp>
      <tp t="s">
        <v>jgbs10-jgbs5</v>
        <stp/>
        <stp>##V3_BDPV12</stp>
        <stp>.JGBSLOP Index</stp>
        <stp>short name</stp>
        <stp>[factors_pval.xlsx]bond!R30C3</stp>
        <tr r="C30" s="18"/>
      </tp>
      <tp t="s">
        <v>BI GL Solar LC Val</v>
        <stp/>
        <stp>##V3_BDPV12</stp>
        <stp>BISOLAR Index</stp>
        <stp>name</stp>
        <stp>[factors_pval.xlsx]Sheet1!R178C2</stp>
        <tr r="B178" s="38"/>
      </tp>
      <tp t="s">
        <v>TOPIX INDEX (TOKYO)</v>
        <stp/>
        <stp>##V3_BDPV12</stp>
        <stp>TPX Index</stp>
        <stp>short name</stp>
        <stp>[factors_pval.xlsx]aluminum!R6C3</stp>
        <tr r="C6" s="20"/>
      </tp>
      <tp>
        <v>-4.6100000000000003</v>
        <stp/>
        <stp>##V3_BDPV12</stp>
        <stp>D13DWAUA Index</stp>
        <stp>chg pct 5d</stp>
        <stp>[factors_pval.xlsx]factor!R31C2</stp>
        <tr r="B31" s="1"/>
      </tp>
      <tp t="s">
        <v>KOSPI INDEX</v>
        <stp/>
        <stp>##V3_BDPV12</stp>
        <stp>KOSPI Index</stp>
        <stp>short name</stp>
        <stp>[factors_pval.xlsx]Sheet1!R122C13</stp>
        <tr r="M122" s="38"/>
      </tp>
      <tp t="s">
        <v>JPM EMCI Live Spot</v>
        <stp/>
        <stp>##V3_BDPV12</stp>
        <stp>FXJPEMCS Index</stp>
        <stp>short_name</stp>
        <stp>[factors_pval.xlsx]steel!R45C3</stp>
        <tr r="C45" s="4"/>
      </tp>
      <tp t="s">
        <v>Steel Rebar 25mm Average</v>
        <stp/>
        <stp>##V3_BDPV12</stp>
        <stp>CDSPDRAV Index</stp>
        <stp>short_name</stp>
        <stp>[factors_pval.xlsx]steel!R36C3</stp>
        <tr r="C36" s="4"/>
      </tp>
      <tp t="s">
        <v>Al Consumption Japan</v>
        <stp/>
        <stp>##V3_BDPV12</stp>
        <stp>WBMLPCJP Index</stp>
        <stp>short name</stp>
        <stp>[factors_pval.xlsx]aluminum!R41C3</stp>
        <tr r="C41" s="20"/>
      </tp>
      <tp t="s">
        <v>TOPIX IRON &amp; STEEL INDEX</v>
        <stp/>
        <stp>##V3_BDPV12</stp>
        <stp>TPIRON Index</stp>
        <stp>short_name</stp>
        <stp>[factors_pval.xlsx]steel!R52C3</stp>
        <tr r="C52" s="4"/>
      </tp>
      <tp t="s">
        <v>KOSPI INDEX</v>
        <stp/>
        <stp>##V3_BDPV12</stp>
        <stp>KOSPI Index</stp>
        <stp>short name</stp>
        <stp>[factors_pval.xlsx]solar!R11C3</stp>
        <tr r="C11" s="12"/>
      </tp>
      <tp>
        <v>7.4365389999999998</v>
        <stp/>
        <stp>##V3_BDPV12</stp>
        <stp>8036 JP Equity</stp>
        <stp>chg pct 5d</stp>
        <stp>[factors_pval.xlsx]factor!R20C8</stp>
        <tr r="H20" s="1"/>
      </tp>
      <tp t="s">
        <v>Avg Industrial Inverters</v>
        <stp/>
        <stp>##V3_BDPV12</stp>
        <stp>SOLRA3II Index</stp>
        <stp>short name</stp>
        <stp>[factors_pval.xlsx]Sheet1!R191C2</stp>
        <tr r="B191" s="38"/>
      </tp>
      <tp t="s">
        <v>HANG SENG CHINA AH PREMI</v>
        <stp/>
        <stp>##V3_BDPV12</stp>
        <stp>HSAHP Index</stp>
        <stp>short_name</stp>
        <stp>[factors_pval.xlsx]Sheet1!R5C24</stp>
        <tr r="X5" s="38"/>
      </tp>
      <tp t="s">
        <v>TAIWAN TAIEX INDEX</v>
        <stp/>
        <stp>##V3_BDPV12</stp>
        <stp>TWSE Index</stp>
        <stp>short_name</stp>
        <stp>[factors_pval.xlsx]Sheet1!R9C24</stp>
        <tr r="X9" s="38"/>
      </tp>
      <tp t="s">
        <v>Japan Consumer D/S</v>
        <stp/>
        <stp>##V3_BDPV12</stp>
        <stp>.JPCD/CS Index</stp>
        <stp>short name</stp>
        <stp>[factors_pval.xlsx]bond!R49C3</stp>
        <tr r="C49" s="18"/>
      </tp>
      <tp t="s">
        <v>TAIWAN TAIEX INDEX</v>
        <stp/>
        <stp>##V3_BDPV12</stp>
        <stp>TWSE Index</stp>
        <stp>short_name</stp>
        <stp>[factors_pval.xlsx]Sheet1!R8C13</stp>
        <tr r="M8" s="38"/>
      </tp>
      <tp t="s">
        <v>australia 10yr - 2yr</v>
        <stp/>
        <stp>##V3_BDPV12</stp>
        <stp>.AUSLOP Index</stp>
        <stp>short name</stp>
        <stp>[factors_pval.xlsx]Sheet1!R231C2</stp>
        <tr r="B231" s="38"/>
      </tp>
      <tp t="s">
        <v>BI GL Mbl Hndset Mfg Cmp</v>
        <stp/>
        <stp>##V3_BDPV12</stp>
        <stp>BRMOBHCP Index</stp>
        <stp>short name</stp>
        <stp>[factors_pval.xlsx]Sheet1!R135C2</stp>
        <tr r="B135" s="38"/>
      </tp>
      <tp t="s">
        <v>HR Sheet 3mm Average</v>
        <stp/>
        <stp>##V3_BDPV12</stp>
        <stp>CDSPHRAV Index</stp>
        <stp>short_name</stp>
        <stp>[factors_pval.xlsx]steel!R37C3</stp>
        <tr r="C37" s="4"/>
      </tp>
      <tp t="s">
        <v>USD-TWD X-RATE</v>
        <stp/>
        <stp>##V3_BDPV12</stp>
        <stp>USDTWD Curncy</stp>
        <stp>short name</stp>
        <stp>[factors_pval.xlsx]bond!R21C3</stp>
        <tr r="C21" s="18"/>
      </tp>
      <tp t="s">
        <v>HANG SENG INDEX</v>
        <stp/>
        <stp>##V3_BDPV12</stp>
        <stp>HSI Index</stp>
        <stp>short name</stp>
        <stp>[factors_pval.xlsx]spx!R6C3</stp>
        <tr r="C6" s="36"/>
      </tp>
      <tp>
        <v>6.0776940000000002</v>
        <stp/>
        <stp>##V3_BDPV12</stp>
        <stp>6305 JP Equity</stp>
        <stp>chg pct 5d</stp>
        <stp>[factors_pval.xlsx]factor!R22C8</stp>
        <tr r="H22" s="1"/>
      </tp>
      <tp t="s">
        <v>jgbs10-jgbs5</v>
        <stp/>
        <stp>##V3_BDPV12</stp>
        <stp>.JGBSLOP Index</stp>
        <stp>short name</stp>
        <stp>[factors_pval.xlsx]Sheet1!R218C2</stp>
        <tr r="B218" s="38"/>
      </tp>
      <tp>
        <v>6.5492140000000001</v>
        <stp/>
        <stp>##V3_BDPV12</stp>
        <stp>CSIH1143 Index</stp>
        <stp>chg pct 5d</stp>
        <stp>[factors_pval.xlsx]factor!R27C2</stp>
        <tr r="B27" s="1"/>
      </tp>
      <tp t="s">
        <v>china nuclear</v>
        <stp/>
        <stp>##V3_BDPV12</stp>
        <stp>.CHNUCLEA Index</stp>
        <stp>short_name</stp>
        <stp>[factors_pval.xlsx]Sheet1!R26C13</stp>
        <tr r="M26" s="38"/>
      </tp>
      <tp t="s">
        <v>US 10 Year</v>
        <stp/>
        <stp>##V3_BDPV12</stp>
        <stp>USGG10YR Index</stp>
        <stp>short name</stp>
        <stp>[factors_pval.xlsx]bond!R24C3</stp>
        <tr r="C24" s="18"/>
      </tp>
      <tp t="s">
        <v>Japan 10yr - 2yr</v>
        <stp/>
        <stp>##V3_BDPV12</stp>
        <stp>.JPSLOP Index</stp>
        <stp>short name</stp>
        <stp>[factors_pval.xlsx]Sheet1!R217C2</stp>
        <tr r="B217" s="38"/>
      </tp>
      <tp t="s">
        <v>Korea 10yr minus 2yr</v>
        <stp/>
        <stp>##V3_BDPV12</stp>
        <stp>.KRSLOP Index</stp>
        <stp>short name</stp>
        <stp>[factors_pval.xlsx]Sheet1!R225C2</stp>
        <tr r="B225" s="38"/>
      </tp>
      <tp t="s">
        <v>US 10YR - US 2YR</v>
        <stp/>
        <stp>##V3_BDPV12</stp>
        <stp>.USSLOP Index</stp>
        <stp>short name</stp>
        <stp>[factors_pval.xlsx]Sheet1!R214C2</stp>
        <tr r="B214" s="38"/>
      </tp>
      <tp t="s">
        <v>Al Consumption U.S.A.</v>
        <stp/>
        <stp>##V3_BDPV12</stp>
        <stp>WBMLPCUS Index</stp>
        <stp>short name</stp>
        <stp>[factors_pval.xlsx]Sheet1!R276C2</stp>
        <tr r="B276" s="38"/>
      </tp>
      <tp t="s">
        <v>Primary Aluminum Prod China</v>
        <stp/>
        <stp>##V3_BDPV12</stp>
        <stp>CHPACHIN Index</stp>
        <stp>short name</stp>
        <stp>[factors_pval.xlsx]aluminum!R34C3</stp>
        <tr r="C34" s="20"/>
      </tp>
      <tp t="s">
        <v>South Korea 10Y</v>
        <stp/>
        <stp>##V3_BDPV12</stp>
        <stp>GVSK10YR Index</stp>
        <stp>short name</stp>
        <stp>[factors_pval.xlsx]Sheet1!R220C2</stp>
        <tr r="B220" s="38"/>
      </tp>
      <tp t="s">
        <v>india aluminum</v>
        <stp/>
        <stp>##V3_BDPV12</stp>
        <stp>.INALUM Index</stp>
        <stp>short name</stp>
        <stp>[factors_pval.xlsx]Sheet1!R265C2</stp>
        <tr r="B265" s="38"/>
      </tp>
      <tp t="s">
        <v>ISHARES MSCI EME</v>
        <stp/>
        <stp>##V3_BDPV12</stp>
        <stp>EEM US Equity</stp>
        <stp>short name</stp>
        <stp>[factors_pval.xlsx]aluminum!R12C3</stp>
        <tr r="C12" s="20"/>
      </tp>
      <tp t="s">
        <v>NOMURA-NF REAL E</v>
        <stp/>
        <stp>##V3_BDPV12</stp>
        <stp>1633 JP Equity</stp>
        <stp>short name</stp>
        <stp>[factors_pval.xlsx]machinery!R28C3</stp>
        <tr r="C28" s="39"/>
      </tp>
      <tp t="s">
        <v>BI GL Semi Composite Idx</v>
        <stp/>
        <stp>##V3_BDPV12</stp>
        <stp>BIGSEMIC Index</stp>
        <stp>short name</stp>
        <stp>[factors_pval.xlsx]Sheet1!R148C2</stp>
        <tr r="B148" s="38"/>
      </tp>
      <tp t="s">
        <v>S&amp;P/ASX 200 INDEX</v>
        <stp/>
        <stp>##V3_BDPV12</stp>
        <stp>AS51 Index</stp>
        <stp>short name</stp>
        <stp>[factors_pval.xlsx]Sheet1!R125C13</stp>
        <tr r="M125" s="38"/>
      </tp>
      <tp t="s">
        <v>AP Dollar Index</v>
        <stp/>
        <stp>##V3_BDPV12</stp>
        <stp>ADXY Index</stp>
        <stp>short name</stp>
        <stp>[factors_pval.xlsx]Sheet1!R132C13</stp>
        <tr r="M132" s="38"/>
      </tp>
      <tp t="s">
        <v>HANG SENG CHINA AH PREMI</v>
        <stp/>
        <stp>##V3_BDPV12</stp>
        <stp>HSAHP Index</stp>
        <stp>short name</stp>
        <stp>[factors_pval.xlsx]Sheet1!R119C13</stp>
        <tr r="M119" s="38"/>
      </tp>
      <tp t="s">
        <v>china aluminum</v>
        <stp/>
        <stp>##V3_BDPV12</stp>
        <stp>.CHALUM Index</stp>
        <stp>short name</stp>
        <stp>[factors_pval.xlsx]Sheet1!R264C2</stp>
        <tr r="B264" s="38"/>
      </tp>
      <tp>
        <v>2.9454579999999999</v>
        <stp/>
        <stp>##V3_BDPV12</stp>
        <stp>SHASHR Index</stp>
        <stp>chg pct 5d</stp>
        <stp>[factors_pval.xlsx]factor!R3C8</stp>
        <tr r="H3" s="1"/>
      </tp>
      <tp>
        <v>2.9454579999999999</v>
        <stp/>
        <stp>##V3_BDPV12</stp>
        <stp>SHASHR Index</stp>
        <stp>chg pct 5d</stp>
        <stp>[factors_pval.xlsx]factor!R3C2</stp>
        <tr r="B3" s="1"/>
      </tp>
      <tp>
        <v>2.9454579999999999</v>
        <stp/>
        <stp>##V3_BDPV12</stp>
        <stp>SHASHR Index</stp>
        <stp>chg pct 5d</stp>
        <stp>[factors_pval.xlsx]factor!R3C4</stp>
        <tr r="D3" s="1"/>
      </tp>
      <tp>
        <v>2.9454579999999999</v>
        <stp/>
        <stp>##V3_BDPV12</stp>
        <stp>SHASHR Index</stp>
        <stp>chg pct 5d</stp>
        <stp>[factors_pval.xlsx]factor!R3C6</stp>
        <tr r="F3" s="1"/>
      </tp>
      <tp t="s">
        <v>BI US Coal Operation Cmp</v>
        <stp/>
        <stp>##V3_BDPV12</stp>
        <stp>BICOALNP Index</stp>
        <stp>short name</stp>
        <stp>[factors_pval.xlsx]Sheet1!R110C2</stp>
        <tr r="B110" s="38"/>
      </tp>
      <tp t="s">
        <v>Al Production China</v>
        <stp/>
        <stp>##V3_BDPV12</stp>
        <stp>WBMLPPCN Index</stp>
        <stp>short name</stp>
        <stp>[factors_pval.xlsx]aluminum!R35C3</stp>
        <tr r="C35" s="20"/>
      </tp>
      <tp t="s">
        <v>CN IR TO Bauxite</v>
        <stp/>
        <stp>##V3_BDPV12</stp>
        <stp>BXCIIQTL Index</stp>
        <stp>short name</stp>
        <stp>[factors_pval.xlsx]aluminum!R29C3</stp>
        <tr r="C29" s="20"/>
      </tp>
      <tp>
        <v>4.4068149999999999</v>
        <stp/>
        <stp>##V3_BDPV12</stp>
        <stp>HSI Index</stp>
        <stp>chg pct 5d</stp>
        <stp>[factors_pval.xlsx]factor!R2C20</stp>
        <tr r="T2" s="1"/>
      </tp>
      <tp>
        <v>4.4068149999999999</v>
        <stp/>
        <stp>##V3_BDPV12</stp>
        <stp>HSI Index</stp>
        <stp>chg pct 5d</stp>
        <stp>[factors_pval.xlsx]factor!R3C22</stp>
        <tr r="V3" s="1"/>
      </tp>
      <tp>
        <v>4.4068149999999999</v>
        <stp/>
        <stp>##V3_BDPV12</stp>
        <stp>HSI Index</stp>
        <stp>chg pct 5d</stp>
        <stp>[factors_pval.xlsx]factor!R2C14</stp>
        <tr r="N2" s="1"/>
      </tp>
      <tp>
        <v>4.4068149999999999</v>
        <stp/>
        <stp>##V3_BDPV12</stp>
        <stp>HSI Index</stp>
        <stp>chg pct 5d</stp>
        <stp>[factors_pval.xlsx]factor!R2C16</stp>
        <tr r="P2" s="1"/>
      </tp>
      <tp>
        <v>4.4068149999999999</v>
        <stp/>
        <stp>##V3_BDPV12</stp>
        <stp>HSI Index</stp>
        <stp>chg pct 5d</stp>
        <stp>[factors_pval.xlsx]factor!R2C10</stp>
        <tr r="J2" s="1"/>
      </tp>
      <tp>
        <v>4.4068149999999999</v>
        <stp/>
        <stp>##V3_BDPV12</stp>
        <stp>HSI Index</stp>
        <stp>chg pct 5d</stp>
        <stp>[factors_pval.xlsx]factor!R2C12</stp>
        <tr r="L2" s="1"/>
      </tp>
      <tp>
        <v>4.4068149999999999</v>
        <stp/>
        <stp>##V3_BDPV12</stp>
        <stp>HSI Index</stp>
        <stp>chg pct 5d</stp>
        <stp>[factors_pval.xlsx]factor!R2C18</stp>
        <tr r="R2" s="1"/>
      </tp>
      <tp t="s">
        <v>ISHARES MSCI EME</v>
        <stp/>
        <stp>##V3_BDPV12</stp>
        <stp>EEM Equity</stp>
        <stp>short_name</stp>
        <stp>[factors_pval.xlsx]Sheet1!R6C24</stp>
        <tr r="X6" s="38"/>
      </tp>
      <tp t="s">
        <v>ISHARES MSCI EME</v>
        <stp/>
        <stp>##V3_BDPV12</stp>
        <stp>EEM Equity</stp>
        <stp>short_name</stp>
        <stp>[factors_pval.xlsx]Sheet1!R5C13</stp>
        <tr r="M5" s="38"/>
      </tp>
      <tp t="s">
        <v>UNITED CO RUSAL</v>
        <stp/>
        <stp>##V3_BDPV12</stp>
        <stp>486 HK Equity</stp>
        <stp>short name</stp>
        <stp>[factors_pval.xlsx]aluminum!R25C3</stp>
        <tr r="C25" s="20"/>
      </tp>
      <tp t="s">
        <v>Electronic Measur Instr</v>
        <stp/>
        <stp>##V3_BDPV12</stp>
        <stp>6861 JP Equity</stp>
        <stp>issuer industry</stp>
        <stp>[factors_pval.xlsx]Equity Universe!R2C19</stp>
        <tr r="S2" s="5"/>
      </tp>
      <tp t="s">
        <v>Electronic Measur Instr</v>
        <stp/>
        <stp>##V3_BDPV12</stp>
        <stp>6841 JP Equity</stp>
        <stp>issuer industry</stp>
        <stp>[factors_pval.xlsx]Equity Universe!R5C19</stp>
        <tr r="S5" s="5"/>
      </tp>
      <tp t="s">
        <v>Industrial Automat/Robot</v>
        <stp/>
        <stp>##V3_BDPV12</stp>
        <stp>6954 JP Equity</stp>
        <stp>issuer industry</stp>
        <stp>[factors_pval.xlsx]Equity Universe!R4C19</stp>
        <tr r="S4" s="5"/>
      </tp>
      <tp t="s">
        <v>KOSPI INDEX</v>
        <stp/>
        <stp>##V3_BDPV12</stp>
        <stp>KOSPI Index</stp>
        <stp>short name</stp>
        <stp>[factors_pval.xlsx]aluminum!R9C3</stp>
        <tr r="C9" s="20"/>
      </tp>
      <tp t="s">
        <v>Machinery-Electrical</v>
        <stp/>
        <stp>##V3_BDPV12</stp>
        <stp>6273 JP Equity</stp>
        <stp>issuer industry</stp>
        <stp>[factors_pval.xlsx]Equity Universe!R3C19</stp>
        <tr r="S3" s="5"/>
      </tp>
      <tp t="s">
        <v>Metal Processors&amp;Fabrica</v>
        <stp/>
        <stp>##V3_BDPV12</stp>
        <stp>6471 JP Equity</stp>
        <stp>issuer industry</stp>
        <stp>[factors_pval.xlsx]Equity Universe!R8C19</stp>
        <tr r="S8" s="5"/>
      </tp>
      <tp t="s">
        <v>Mach Tools&amp;Rel Products</v>
        <stp/>
        <stp>##V3_BDPV12</stp>
        <stp>6481 JP Equity</stp>
        <stp>issuer industry</stp>
        <stp>[factors_pval.xlsx]Equity Universe!R7C19</stp>
        <tr r="S7" s="5"/>
      </tp>
      <tp t="s">
        <v>Electronic Compo-Misc</v>
        <stp/>
        <stp>##V3_BDPV12</stp>
        <stp>6506 JP Equity</stp>
        <stp>issuer industry</stp>
        <stp>[factors_pval.xlsx]Equity Universe!R6C19</stp>
        <tr r="S6" s="5"/>
      </tp>
      <tp t="s">
        <v>South Korea 5Y</v>
        <stp/>
        <stp>##V3_BDPV12</stp>
        <stp>GVSK5YR Index</stp>
        <stp>short name</stp>
        <stp>[factors_pval.xlsx]Sheet1!R221C2</stp>
        <tr r="B221" s="38"/>
      </tp>
      <tp t="s">
        <v>Avg 156mm Multi Wafer</v>
        <stp/>
        <stp>##V3_BDPV12</stp>
        <stp>SOLRAMUL Index</stp>
        <stp>short name</stp>
        <stp>[factors_pval.xlsx]solar!R39C3</stp>
        <tr r="C39" s="12"/>
      </tp>
      <tp t="s">
        <v>ALUMINA LTD</v>
        <stp/>
        <stp>##V3_BDPV12</stp>
        <stp>AWC AU Equity</stp>
        <stp>short name</stp>
        <stp>[factors_pval.xlsx]aluminum!R24C3</stp>
        <tr r="C24" s="20"/>
      </tp>
      <tp t="s">
        <v>China Customs Polysilicon Impo</v>
        <stp/>
        <stp>##V3_BDPV12</stp>
        <stp>CCCYTOTQ Index</stp>
        <stp>name</stp>
        <stp>[factors_pval.xlsx]Sheet1!R192C2</stp>
        <tr r="B192" s="38"/>
      </tp>
      <tp t="s">
        <v>Aerospace/Defense-Equip</v>
        <stp/>
        <stp>##V3_BDPV12</stp>
        <stp>7013 JP Equity</stp>
        <stp>issuer industry</stp>
        <stp>[factors_pval.xlsx]Equity Universe!R9C19</stp>
        <tr r="S9" s="5"/>
      </tp>
      <tp>
        <v>1.4973958333333219</v>
        <stp/>
        <stp>##V3_BDPV12</stp>
        <stp>TRC1 Comdty</stp>
        <stp>chg pct 5d</stp>
        <stp>[factors_pval.xlsx]factor!R20C10</stp>
        <tr r="J20" s="1"/>
      </tp>
      <tp>
        <v>1.4973958333333219</v>
        <stp/>
        <stp>##V3_BDPV12</stp>
        <stp>TRC1 Comdty</stp>
        <stp>chg pct 5d</stp>
        <stp>[factors_pval.xlsx]factor!R22C12</stp>
        <tr r="L22" s="1"/>
      </tp>
      <tp>
        <v>12.02185792349727</v>
        <stp/>
        <stp>##V3_BDPV12</stp>
        <stp>CL1 Comdty</stp>
        <stp>chg pct 5d</stp>
        <stp>[factors_pval.xlsx]factor!R19C10</stp>
        <tr r="J19" s="1"/>
      </tp>
      <tp>
        <v>12.02185792349727</v>
        <stp/>
        <stp>##V3_BDPV12</stp>
        <stp>CL1 Comdty</stp>
        <stp>chg pct 5d</stp>
        <stp>[factors_pval.xlsx]factor!R20C12</stp>
        <tr r="L20" s="1"/>
      </tp>
      <tp>
        <v>2.4509803921568629</v>
        <stp/>
        <stp>##V3_BDPV12</stp>
        <stp>LA1 Comdty</stp>
        <stp>chg pct 5d</stp>
        <stp>[factors_pval.xlsx]factor!R21C10</stp>
        <tr r="J21" s="1"/>
      </tp>
      <tp t="s">
        <v>BI AP Dev Steel Prod Val</v>
        <stp/>
        <stp>##V3_BDPV12</stp>
        <stp>BRPBADSE Index</stp>
        <stp>short_name</stp>
        <stp>[factors_pval.xlsx]steel!R50C3</stp>
        <tr r="C50" s="4"/>
      </tp>
      <tp>
        <v>2.4509803921568629</v>
        <stp/>
        <stp>##V3_BDPV12</stp>
        <stp>LA1 Comdty</stp>
        <stp>chg pct 5d</stp>
        <stp>[factors_pval.xlsx]factor!R15C22</stp>
        <tr r="V15" s="1"/>
      </tp>
      <tp t="s">
        <v>BI CH Coal Op Val</v>
        <stp/>
        <stp>##V3_BDPV12</stp>
        <stp>BICOALAP Index</stp>
        <stp>short name</stp>
        <stp>[factors_pval.xlsx]Sheet1!R112C2</stp>
        <tr r="B112" s="38"/>
      </tp>
      <tp>
        <v>1.295644662512738</v>
        <stp/>
        <stp>##V3_BDPV12</stp>
        <stp>SI1 Comdty</stp>
        <stp>chg pct 5d</stp>
        <stp>[factors_pval.xlsx]factor!R20C18</stp>
        <tr r="R20" s="1"/>
      </tp>
      <tp t="s">
        <v>Al Consumption World Total</v>
        <stp/>
        <stp>##V3_BDPV12</stp>
        <stp>WBMLPCWT Index</stp>
        <stp>short name</stp>
        <stp>[factors_pval.xlsx]Sheet1!R275C2</stp>
        <tr r="B275" s="38"/>
      </tp>
      <tp>
        <v>0.3944773175542462</v>
        <stp/>
        <stp>##V3_BDPV12</stp>
        <stp>XW1 Comdty</stp>
        <stp>chg pct 5d</stp>
        <stp>[factors_pval.xlsx]factor!R21C12</stp>
        <tr r="L21" s="1"/>
      </tp>
      <tp t="s">
        <v>BI MEA Steel Prod Val</v>
        <stp/>
        <stp>##V3_BDPV12</stp>
        <stp>BRPBMEAS Index</stp>
        <stp>short_name</stp>
        <stp>[factors_pval.xlsx]steel!R51C3</stp>
        <tr r="C51" s="4"/>
      </tp>
      <tp t="s">
        <v>Al Production World Total</v>
        <stp/>
        <stp>##V3_BDPV12</stp>
        <stp>WBMLPPWT Index</stp>
        <stp>short name</stp>
        <stp>[factors_pval.xlsx]aluminum!R37C3</stp>
        <tr r="C37" s="20"/>
      </tp>
      <tp>
        <v>5.4466229999999998</v>
        <stp/>
        <stp>##V3_BDPV12</stp>
        <stp>4217 JP Equity</stp>
        <stp>chg pct 5d</stp>
        <stp>[factors_pval.xlsx]factor!R24C8</stp>
        <tr r="H24" s="1"/>
      </tp>
      <tp t="s">
        <v>FUJIFILM HOLDING</v>
        <stp/>
        <stp>##V3_BDPV12</stp>
        <stp>4901 JP Equity</stp>
        <stp>short name</stp>
        <stp>[factors_pval.xlsx]Sheet1!R141C2</stp>
        <tr r="B141" s="38"/>
      </tp>
      <tp t="s">
        <v>SHANGHAI SE A SHARE INDX</v>
        <stp/>
        <stp>##V3_BDPV12</stp>
        <stp>SHASHR Index</stp>
        <stp>short_name</stp>
        <stp>[factors_pval.xlsx]Sheet1!R4C24</stp>
        <tr r="X4" s="38"/>
      </tp>
      <tp t="s">
        <v>Taiwan 10yr - 2yr</v>
        <stp/>
        <stp>##V3_BDPV12</stp>
        <stp>.TWSLOP Index</stp>
        <stp>short name</stp>
        <stp>[factors_pval.xlsx]Sheet1!R235C2</stp>
        <tr r="B235" s="38"/>
      </tp>
      <tp t="s">
        <v>SHANGHAI SE A SHARE INDX</v>
        <stp/>
        <stp>##V3_BDPV12</stp>
        <stp>SHASHR Index</stp>
        <stp>short_name</stp>
        <stp>[factors_pval.xlsx]Sheet1!R4C13</stp>
        <tr r="M4" s="38"/>
      </tp>
      <tp t="s">
        <v>Al Production World Total</v>
        <stp/>
        <stp>##V3_BDPV12</stp>
        <stp>WBMLPPWT Index</stp>
        <stp>short name</stp>
        <stp>[factors_pval.xlsx]Sheet1!R274C2</stp>
        <tr r="B274" s="38"/>
      </tp>
      <tp t="s">
        <v>Aluminium Prod</v>
        <stp/>
        <stp>##V3_BDPV12</stp>
        <stp>CHMMAPRO Index</stp>
        <stp>short name</stp>
        <stp>[factors_pval.xlsx]aluminum!R33C3</stp>
        <tr r="C33" s="20"/>
      </tp>
      <tp t="s">
        <v>Shanghai Shipping Exchange Chi</v>
        <stp/>
        <stp>##V3_BDPV12</stp>
        <stp>SHSPCBCF Index</stp>
        <stp>name</stp>
        <stp>[factors_pval.xlsx]Sheet1!R106C2</stp>
        <tr r="B106" s="38"/>
      </tp>
      <tp t="s">
        <v>MSCI EUROPE</v>
        <stp/>
        <stp>##V3_BDPV12</stp>
        <stp>MXEU Index</stp>
        <stp>short name</stp>
        <stp>[factors_pval.xlsx]display!R13C3</stp>
        <tr r="C13" s="10"/>
      </tp>
      <tp t="s">
        <v>Al Consumption China</v>
        <stp/>
        <stp>##V3_BDPV12</stp>
        <stp>WBMLPCCN Index</stp>
        <stp>short name</stp>
        <stp>[factors_pval.xlsx]aluminum!R36C3</stp>
        <tr r="C36" s="20"/>
      </tp>
      <tp t="s">
        <v>SHANGHAI SE A SHARE INDX</v>
        <stp/>
        <stp>##V3_BDPV12</stp>
        <stp>SHASHR Index</stp>
        <stp>short_name</stp>
        <stp>[factors_pval.xlsx]shipping!R7C3</stp>
        <tr r="C7" s="2"/>
      </tp>
      <tp t="s">
        <v>S&amp;P/ASX 200 INDEX</v>
        <stp/>
        <stp>##V3_BDPV12</stp>
        <stp>AS51 Index</stp>
        <stp>short name</stp>
        <stp>[factors_pval.xlsx]oil!R11C3</stp>
        <tr r="C11" s="37"/>
      </tp>
      <tp>
        <v>3.6554549999999999</v>
        <stp/>
        <stp>##V3_BDPV12</stp>
        <stp>TPX Index</stp>
        <stp>chg pct 5d</stp>
        <stp>[factors_pval.xlsx]factor!R6C20</stp>
        <tr r="T6" s="1"/>
      </tp>
      <tp>
        <v>3.6554549999999999</v>
        <stp/>
        <stp>##V3_BDPV12</stp>
        <stp>TPX Index</stp>
        <stp>chg pct 5d</stp>
        <stp>[factors_pval.xlsx]factor!R2C22</stp>
        <tr r="V2" s="1"/>
      </tp>
      <tp>
        <v>3.9247040000000002</v>
        <stp/>
        <stp>##V3_BDPV12</stp>
        <stp>SPX Index</stp>
        <stp>chg pct 5d</stp>
        <stp>[factors_pval.xlsx]factor!R6C22</stp>
        <tr r="V6" s="1"/>
      </tp>
      <tp>
        <v>3.6554549999999999</v>
        <stp/>
        <stp>##V3_BDPV12</stp>
        <stp>TPX Index</stp>
        <stp>chg pct 5d</stp>
        <stp>[factors_pval.xlsx]factor!R6C14</stp>
        <tr r="N6" s="1"/>
      </tp>
      <tp>
        <v>3.6554549999999999</v>
        <stp/>
        <stp>##V3_BDPV12</stp>
        <stp>TPX Index</stp>
        <stp>chg pct 5d</stp>
        <stp>[factors_pval.xlsx]factor!R6C16</stp>
        <tr r="P6" s="1"/>
      </tp>
      <tp>
        <v>3.6554549999999999</v>
        <stp/>
        <stp>##V3_BDPV12</stp>
        <stp>TPX Index</stp>
        <stp>chg pct 5d</stp>
        <stp>[factors_pval.xlsx]factor!R5C10</stp>
        <tr r="J5" s="1"/>
      </tp>
      <tp>
        <v>3.6554549999999999</v>
        <stp/>
        <stp>##V3_BDPV12</stp>
        <stp>TPX Index</stp>
        <stp>chg pct 5d</stp>
        <stp>[factors_pval.xlsx]factor!R6C12</stp>
        <tr r="L6" s="1"/>
      </tp>
      <tp>
        <v>3.6554549999999999</v>
        <stp/>
        <stp>##V3_BDPV12</stp>
        <stp>TPX Index</stp>
        <stp>chg pct 5d</stp>
        <stp>[factors_pval.xlsx]factor!R6C18</stp>
        <tr r="R6" s="1"/>
      </tp>
      <tp>
        <v>6.1074919999999997</v>
        <stp/>
        <stp>##V3_BDPV12</stp>
        <stp>6756 JP Equity</stp>
        <stp>chg pct 5d</stp>
        <stp>[factors_pval.xlsx]factor!R21C8</stp>
        <tr r="H21" s="1"/>
      </tp>
      <tp t="s">
        <v>Al Consumption U.S.A.</v>
        <stp/>
        <stp>##V3_BDPV12</stp>
        <stp>WBMLPCUS Index</stp>
        <stp>short name</stp>
        <stp>[factors_pval.xlsx]aluminum!R39C3</stp>
        <tr r="C39" s="20"/>
      </tp>
      <tp>
        <v>8.4294589999999996</v>
        <stp/>
        <stp>##V3_BDPV12</stp>
        <stp>5486 JP Equity</stp>
        <stp>chg pct 5d</stp>
        <stp>[factors_pval.xlsx]factor!R23C8</stp>
        <tr r="H23" s="1"/>
      </tp>
      <tp>
        <v>7.0477679999999996</v>
        <stp/>
        <stp>##V3_BDPV12</stp>
        <stp>1633 JP Equity</stp>
        <stp>chg pct 5d</stp>
        <stp>[factors_pval.xlsx]factor!R28C2</stp>
        <tr r="B28" s="1"/>
      </tp>
      <tp t="s">
        <v>BI CH Steel Produce Val</v>
        <stp/>
        <stp>##V3_BDPV12</stp>
        <stp>BRPBCHSE Index</stp>
        <stp>short_name</stp>
        <stp>[factors_pval.xlsx]steel!R53C3</stp>
        <tr r="C53" s="4"/>
      </tp>
      <tp t="s">
        <v>CNY onshore/offshore</v>
        <stp/>
        <stp>##V3_BDPV12</stp>
        <stp>.CNY/CNH Index</stp>
        <stp>short name</stp>
        <stp>[factors_pval.xlsx]Sheet1!R103C2</stp>
        <tr r="B103" s="38"/>
      </tp>
      <tp t="s">
        <v>HANG SENG INDEX</v>
        <stp/>
        <stp>##V3_BDPV12</stp>
        <stp>HSI Index</stp>
        <stp>short_name</stp>
        <stp>[factors_pval.xlsx]shipping!R6C3</stp>
        <tr r="C6" s="2"/>
      </tp>
      <tp t="s">
        <v>AP Dollar Index</v>
        <stp/>
        <stp>##V3_BDPV12</stp>
        <stp>ADXY Index</stp>
        <stp>short name</stp>
        <stp>[factors_pval.xlsx]display!R21C3</stp>
        <tr r="C21" s="10"/>
      </tp>
      <tp t="s">
        <v>CNY onshore/offshore</v>
        <stp/>
        <stp>##V3_BDPV12</stp>
        <stp>.CNY/CNH Index</stp>
        <stp>name</stp>
        <stp>[factors_pval.xlsx]Sheet1!R172C2</stp>
        <tr r="B172" s="38"/>
      </tp>
      <tp t="s">
        <v>Al Consumption World Total</v>
        <stp/>
        <stp>##V3_BDPV12</stp>
        <stp>WBMLPCWT Index</stp>
        <stp>short name</stp>
        <stp>[factors_pval.xlsx]aluminum!R38C3</stp>
        <tr r="C38" s="20"/>
      </tp>
      <tp t="s">
        <v>USD-TWD X-RATE</v>
        <stp/>
        <stp>##V3_BDPV12</stp>
        <stp>USDTWD Curncy</stp>
        <stp>short name</stp>
        <stp>[factors_pval.xlsx]coal!R21C3</stp>
        <tr r="C21" s="6"/>
      </tp>
      <tp>
        <v>0.19</v>
        <stp/>
        <stp>##V3_BDPV12</stp>
        <stp>D27DAGFE Index</stp>
        <stp>chg pct 5d</stp>
        <stp>[factors_pval.xlsx]factor!R30C2</stp>
        <tr r="B30" s="1"/>
      </tp>
      <tp t="s">
        <v>NOMURA-NF REAL E</v>
        <stp/>
        <stp>##V3_BDPV12</stp>
        <stp>1633 JP Equity</stp>
        <stp>short_name</stp>
        <stp>[factors_pval.xlsx]shipping!R32C3</stp>
        <tr r="C32" s="2"/>
      </tp>
      <tp t="s">
        <v>Avg 156mm Multi Cell</v>
        <stp/>
        <stp>##V3_BDPV12</stp>
        <stp>SOLRAMUC Index</stp>
        <stp>short name</stp>
        <stp>[factors_pval.xlsx]Sheet1!R190C2</stp>
        <tr r="B190" s="38"/>
      </tp>
      <tp t="s">
        <v>Steel Products</v>
        <stp/>
        <stp>##V3_BDPV12</stp>
        <stp>CNMVSPRM Index</stp>
        <stp>short_name</stp>
        <stp>[factors_pval.xlsx]steel!R54C3</stp>
        <tr r="C54" s="4"/>
      </tp>
      <tp t="s">
        <v>BBG WORLD COMPUTERS INDX</v>
        <stp/>
        <stp>##V3_BDPV12</stp>
        <stp>BWCOMP Index</stp>
        <stp>short_name</stp>
        <stp>[factors_pval.xlsx]toshiba!R32C3</stp>
        <tr r="C32" s="16"/>
      </tp>
      <tp t="s">
        <v>JPY-AUD X-RATE (x100)</v>
        <stp/>
        <stp>##V3_BDPV12</stp>
        <stp>JPYAUD Curncy</stp>
        <stp>short name</stp>
        <stp>[factors_pval.xlsx]sony!R22C3</stp>
        <tr r="C22" s="31"/>
      </tp>
      <tp t="s">
        <v>aluminum spread between LME SH</v>
        <stp/>
        <stp>##V3_BDPV12</stp>
        <stp>.ALUM_SPR Index</stp>
        <stp>short name</stp>
        <stp>[factors_pval.xlsx]aluminum!R20C3</stp>
        <tr r="C20" s="20"/>
      </tp>
      <tp>
        <v>1.7027110000000001</v>
        <stp/>
        <stp>##V3_BDPV12</stp>
        <stp>DBB Equity</stp>
        <stp>chg pct 5d</stp>
        <stp>[factors_pval.xlsx]factor!R17C22</stp>
        <tr r="V17" s="1"/>
      </tp>
      <tp t="s">
        <v>WACKER CHEMIE AG</v>
        <stp/>
        <stp>##V3_BDPV12</stp>
        <stp>WCH GR Equity</stp>
        <stp>name</stp>
        <stp>[factors_pval.xlsx]solar!R36C3</stp>
        <tr r="C36" s="12"/>
      </tp>
      <tp>
        <v>4.583723</v>
        <stp/>
        <stp>##V3_BDPV12</stp>
        <stp>TAN Equity</stp>
        <stp>chg pct 5d</stp>
        <stp>[factors_pval.xlsx]factor!R33C14</stp>
        <tr r="N33" s="1"/>
      </tp>
      <tp t="s">
        <v>CNY onshore/offshore</v>
        <stp/>
        <stp>##V3_BDPV12</stp>
        <stp>.CNY/CNH Index</stp>
        <stp>short name</stp>
        <stp>[factors_pval.xlsx]Sheet1!R211C2</stp>
        <tr r="B211" s="38"/>
      </tp>
      <tp t="s">
        <v>JPY-KRW X-RATE</v>
        <stp/>
        <stp>##V3_BDPV12</stp>
        <stp>JPYKRW Curncy</stp>
        <stp>short name</stp>
        <stp>[factors_pval.xlsx]sony!R19C3</stp>
        <tr r="C19" s="31"/>
      </tp>
      <tp t="s">
        <v>Base Metal to Commodity</v>
        <stp/>
        <stp>##V3_BDPV12</stp>
        <stp>.BASE_COM Index</stp>
        <stp>short name</stp>
        <stp>[factors_pval.xlsx]aluminum!R22C3</stp>
        <tr r="C22" s="20"/>
      </tp>
      <tp>
        <v>-37.5</v>
        <stp/>
        <stp>##V3_BDPV12</stp>
        <stp>SUNE Equity</stp>
        <stp>chg pct 5d</stp>
        <stp>[factors_pval.xlsx]factor!R34C18</stp>
        <tr r="R34" s="1"/>
      </tp>
      <tp>
        <v>1.4744311026870576</v>
        <stp/>
        <stp>##V3_BDPV12</stp>
        <stp>DXY Curncy</stp>
        <stp>chg pct 5d</stp>
        <stp>[factors_pval.xlsx]factor!R13C22</stp>
        <tr r="V13" s="1"/>
      </tp>
      <tp>
        <v>1.4744311026870576</v>
        <stp/>
        <stp>##V3_BDPV12</stp>
        <stp>DXY Curncy</stp>
        <stp>chg pct 5d</stp>
        <stp>[factors_pval.xlsx]factor!R12C16</stp>
        <tr r="P12" s="1"/>
      </tp>
      <tp>
        <v>1.4744311026870576</v>
        <stp/>
        <stp>##V3_BDPV12</stp>
        <stp>DXY Curncy</stp>
        <stp>chg pct 5d</stp>
        <stp>[factors_pval.xlsx]factor!R12C14</stp>
        <tr r="N12" s="1"/>
      </tp>
      <tp>
        <v>0.88829999999999998</v>
        <stp/>
        <stp>##V3_BDPV12</stp>
        <stp>CNY Curncy</stp>
        <stp>chg pct 5d</stp>
        <stp>[factors_pval.xlsx]factor!R16C14</stp>
        <tr r="N16" s="1"/>
      </tp>
      <tp>
        <v>0.88829999999999998</v>
        <stp/>
        <stp>##V3_BDPV12</stp>
        <stp>CNY Curncy</stp>
        <stp>chg pct 5d</stp>
        <stp>[factors_pval.xlsx]factor!R16C16</stp>
        <tr r="P16" s="1"/>
      </tp>
      <tp t="s">
        <v>CN IR MA Bauxite</v>
        <stp/>
        <stp>##V3_BDPV12</stp>
        <stp>BXCIIQMY Index</stp>
        <stp>short name</stp>
        <stp>[factors_pval.xlsx]Sheet1!R267C2</stp>
        <tr r="B267" s="38"/>
      </tp>
      <tp>
        <v>-1.0213000000000001</v>
        <stp/>
        <stp>##V3_BDPV12</stp>
        <stp>JPY Curncy</stp>
        <stp>chg pct 5d</stp>
        <stp>[factors_pval.xlsx]factor!R13C16</stp>
        <tr r="P13" s="1"/>
      </tp>
      <tp>
        <v>-1.0213000000000001</v>
        <stp/>
        <stp>##V3_BDPV12</stp>
        <stp>JPY Curncy</stp>
        <stp>chg pct 5d</stp>
        <stp>[factors_pval.xlsx]factor!R13C14</stp>
        <tr r="N13" s="1"/>
      </tp>
      <tp t="s">
        <v>USD-TWD X-RATE</v>
        <stp/>
        <stp>##V3_BDPV12</stp>
        <stp>USDTWD Curncy</stp>
        <stp>short_name</stp>
        <stp>[factors_pval.xlsx]shipping!R20C3</stp>
        <tr r="C20" s="2"/>
      </tp>
      <tp>
        <v>-2.6217000000000001</v>
        <stp/>
        <stp>##V3_BDPV12</stp>
        <stp>KRW Curncy</stp>
        <stp>chg pct 5d</stp>
        <stp>[factors_pval.xlsx]factor!R14C14</stp>
        <tr r="N14" s="1"/>
      </tp>
      <tp>
        <v>-2.6217000000000001</v>
        <stp/>
        <stp>##V3_BDPV12</stp>
        <stp>KRW Curncy</stp>
        <stp>chg pct 5d</stp>
        <stp>[factors_pval.xlsx]factor!R14C16</stp>
        <tr r="P14" s="1"/>
      </tp>
      <tp t="s">
        <v>CN IR AU Bauxite</v>
        <stp/>
        <stp>##V3_BDPV12</stp>
        <stp>BXCIIQAU Index</stp>
        <stp>short name</stp>
        <stp>[factors_pval.xlsx]aluminum!R31C3</stp>
        <tr r="C31" s="20"/>
      </tp>
      <tp t="s">
        <v>BI EU Steel Prod Cmp</v>
        <stp/>
        <stp>##V3_BDPV12</stp>
        <stp>BRPBESE Index</stp>
        <stp>short_name</stp>
        <stp>[factors_pval.xlsx]steel!R49C3</stp>
        <tr r="C49" s="4"/>
      </tp>
      <tp t="s">
        <v>SONY CORP</v>
        <stp/>
        <stp>##V3_BDPV12</stp>
        <stp>6758 JP Equity</stp>
        <stp>short name</stp>
        <stp>[factors_pval.xlsx]Sheet1!R142C2</stp>
        <tr r="B142" s="38"/>
      </tp>
      <tp t="s">
        <v>US 10 Year</v>
        <stp/>
        <stp>##V3_BDPV12</stp>
        <stp>USGG10YR Index</stp>
        <stp>short name</stp>
        <stp>[factors_pval.xlsx]Sheet1!R212C2</stp>
        <tr r="B212" s="38"/>
      </tp>
      <tp t="s">
        <v>Average PV Grade Poly Silicon</v>
        <stp/>
        <stp>##V3_BDPV12</stp>
        <stp>SOLRAPS Index</stp>
        <stp>name</stp>
        <stp>[factors_pval.xlsx]Sheet1!R187C2</stp>
        <tr r="B187" s="38"/>
      </tp>
      <tp t="s">
        <v>Japan Consumer D/S</v>
        <stp/>
        <stp>##V3_BDPV12</stp>
        <stp>.JPCD/CS Index</stp>
        <stp>short name</stp>
        <stp>[factors_pval.xlsx]Sheet1!R237C2</stp>
        <tr r="B237" s="38"/>
      </tp>
      <tp t="s">
        <v>Avg Silicon Solar Module</v>
        <stp/>
        <stp>##V3_BDPV12</stp>
        <stp>SOLRASSM Index</stp>
        <stp>short name</stp>
        <stp>[factors_pval.xlsx]Sheet1!R189C2</stp>
        <tr r="B189" s="38"/>
      </tp>
      <tp t="s">
        <v>Avg 156mm Multi Wafer</v>
        <stp/>
        <stp>##V3_BDPV12</stp>
        <stp>SOLRAMUL Index</stp>
        <stp>short name</stp>
        <stp>[factors_pval.xlsx]Sheet1!R188C2</stp>
        <tr r="B188" s="38"/>
      </tp>
      <tp>
        <v>-3.136374</v>
        <stp/>
        <stp>##V3_BDPV12</stp>
        <stp>HSAHP Index</stp>
        <stp>chg pct 5d</stp>
        <stp>[factors_pval.xlsx]factor!R4C8</stp>
        <tr r="H4" s="1"/>
      </tp>
      <tp t="s">
        <v>Avg 156mm Multi Cell</v>
        <stp/>
        <stp>##V3_BDPV12</stp>
        <stp>SOLRAMUC Index</stp>
        <stp>short name</stp>
        <stp>[factors_pval.xlsx]solar!R41C3</stp>
        <tr r="C41" s="12"/>
      </tp>
      <tp t="s">
        <v>CN IR MA Bauxite</v>
        <stp/>
        <stp>##V3_BDPV12</stp>
        <stp>BXCIIQMY Index</stp>
        <stp>short name</stp>
        <stp>[factors_pval.xlsx]aluminum!R30C3</stp>
        <tr r="C30" s="20"/>
      </tp>
      <tp t="s">
        <v>S&amp;P 500 INDEX</v>
        <stp/>
        <stp>##V3_BDPV12</stp>
        <stp>SPX Index</stp>
        <stp>short_name</stp>
        <stp>[factors_pval.xlsx]utility!R14C3</stp>
        <tr r="C14" s="3"/>
      </tp>
      <tp t="s">
        <v>TOPIX INDEX (TOKYO)</v>
        <stp/>
        <stp>##V3_BDPV12</stp>
        <stp>TPX Index</stp>
        <stp>short name</stp>
        <stp>[factors_pval.xlsx]spx!R9C3</stp>
        <tr r="C9" s="36"/>
      </tp>
      <tp t="s">
        <v>TAIWAN TAIEX INDEX</v>
        <stp/>
        <stp>##V3_BDPV12</stp>
        <stp>TWSE Index</stp>
        <stp>short_name</stp>
        <stp>[factors_pval.xlsx]toshiba!R11C3</stp>
        <tr r="C11" s="16"/>
      </tp>
      <tp>
        <v>-4.5989899999999997</v>
        <stp/>
        <stp>##V3_BDPV12</stp>
        <stp>9086 JP Equity</stp>
        <stp>chg pct 5d</stp>
        <stp>[factors_pval.xlsx]factor!R26C8</stp>
        <tr r="H26" s="1"/>
      </tp>
      <tp t="s">
        <v>CNY onshore/offshore</v>
        <stp/>
        <stp>##V3_BDPV12</stp>
        <stp>.CNY/CNH Index</stp>
        <stp>short name</stp>
        <stp>[factors_pval.xlsx]Sheet1!R134C2</stp>
        <tr r="B134" s="38"/>
      </tp>
      <tp t="s">
        <v>Generic 1st 'TRC' Future</v>
        <stp/>
        <stp>##V3_BDPV12</stp>
        <stp>TRC1 Comdty</stp>
        <stp>short_name</stp>
        <stp>[factors_pval.xlsx]Sheet1!R66C2</stp>
        <tr r="B66" s="38"/>
      </tp>
      <tp t="s">
        <v>UNITED STATES OI</v>
        <stp/>
        <stp>##V3_BDPV12</stp>
        <stp>USO Equity</stp>
        <stp>short name</stp>
        <stp>[factors_pval.xlsx]spx!R20C3</stp>
        <tr r="C20" s="36"/>
      </tp>
      <tp t="s">
        <v>2/18/2016</v>
        <stp/>
        <stp>##V3_BDPV12</stp>
        <stp>WCIDSHRO Index</stp>
        <stp>last update dt</stp>
        <stp>[factors_pval.xlsx]shipping!R44C16</stp>
        <tr r="P44" s="2"/>
      </tp>
      <tp t="s">
        <v>2/5/2016</v>
        <stp/>
        <stp>##V3_BDPV12</stp>
        <stp>SHSPSCFI Index</stp>
        <stp>last update dt</stp>
        <stp>[factors_pval.xlsx]shipping!R46C16</stp>
        <tr r="P46" s="2"/>
      </tp>
      <tp t="s">
        <v>2/18/2016</v>
        <stp/>
        <stp>##V3_BDPV12</stp>
        <stp>WCIDSHGE Index</stp>
        <stp>last update dt</stp>
        <stp>[factors_pval.xlsx]shipping!R45C16</stp>
        <tr r="P45" s="2"/>
      </tp>
      <tp t="s">
        <v>2/18/2016</v>
        <stp/>
        <stp>##V3_BDPV12</stp>
        <stp>WCIDSHLA Index</stp>
        <stp>last update dt</stp>
        <stp>[factors_pval.xlsx]shipping!R43C16</stp>
        <tr r="P43" s="2"/>
      </tp>
      <tp t="s">
        <v>2/18/2016</v>
        <stp/>
        <stp>##V3_BDPV12</stp>
        <stp>WCIDSHNY Index</stp>
        <stp>last update dt</stp>
        <stp>[factors_pval.xlsx]shipping!R42C16</stp>
        <tr r="P42" s="2"/>
      </tp>
      <tp>
        <v>-1.1939070000000001</v>
        <stp/>
        <stp>##V3_BDPV12</stp>
        <stp>8586 JP Equity</stp>
        <stp>chg pct 5d</stp>
        <stp>[factors_pval.xlsx]factor!R25C8</stp>
        <tr r="H25" s="1"/>
      </tp>
      <tp t="s">
        <v>NITTO DENKO CORP</v>
        <stp/>
        <stp>##V3_BDPV12</stp>
        <stp>6988 JP Equity</stp>
        <stp>short name</stp>
        <stp>[factors_pval.xlsx]Sheet1!R140C2</stp>
        <tr r="B140" s="38"/>
      </tp>
      <tp t="s">
        <v>S&amp;P 500 INDEX</v>
        <stp/>
        <stp>##V3_BDPV12</stp>
        <stp>SPX Index</stp>
        <stp>short name</stp>
        <stp>[factors_pval.xlsx]insurance!R12C3</stp>
        <tr r="C12" s="40"/>
      </tp>
      <tp t="s">
        <v>CNY onshore/offshore</v>
        <stp/>
        <stp>##V3_BDPV12</stp>
        <stp>.CNY/CNH Index</stp>
        <stp>short name</stp>
        <stp>[factors_pval.xlsx]Sheet1!R255C2</stp>
        <tr r="B255" s="38"/>
      </tp>
      <tp t="s">
        <v>Al Consumption Japan</v>
        <stp/>
        <stp>##V3_BDPV12</stp>
        <stp>WBMLPCJP Index</stp>
        <stp>short name</stp>
        <stp>[factors_pval.xlsx]Sheet1!R278C2</stp>
        <tr r="B278" s="38"/>
      </tp>
      <tp t="s">
        <v>CN IR AU Bauxite</v>
        <stp/>
        <stp>##V3_BDPV12</stp>
        <stp>BXCIIQAU Index</stp>
        <stp>short name</stp>
        <stp>[factors_pval.xlsx]Sheet1!R268C2</stp>
        <tr r="B268" s="38"/>
      </tp>
      <tp t="s">
        <v>SPDF S&amp;P PHARMAC</v>
        <stp/>
        <stp>##V3_BDPV12</stp>
        <stp>XPH Equity</stp>
        <stp>short name</stp>
        <stp>[factors_pval.xlsx]spx!R31C3</stp>
        <tr r="C31" s="36"/>
      </tp>
      <tp t="s">
        <v>MSCI EUROPE</v>
        <stp/>
        <stp>##V3_BDPV12</stp>
        <stp>MXEU Index</stp>
        <stp>short name</stp>
        <stp>[factors_pval.xlsx]Sheet1!R124C13</stp>
        <tr r="M124" s="38"/>
      </tp>
      <tp t="s">
        <v>CN IR IN Bauxite</v>
        <stp/>
        <stp>##V3_BDPV12</stp>
        <stp>BXCIIQIN Index</stp>
        <stp>short name</stp>
        <stp>[factors_pval.xlsx]aluminum!R32C3</stp>
        <tr r="C32" s="20"/>
      </tp>
      <tp t="s">
        <v>CNY onshore/offshore</v>
        <stp/>
        <stp>##V3_BDPV12</stp>
        <stp>.CNY/CNH Index</stp>
        <stp>short name</stp>
        <stp>[factors_pval.xlsx]aluminum!R18C3</stp>
        <tr r="C18" s="20"/>
      </tp>
      <tp t="s">
        <v>TAIWAN TAIEX INDEX</v>
        <stp/>
        <stp>##V3_BDPV12</stp>
        <stp>TWSE Index</stp>
        <stp>short_name</stp>
        <stp>[factors_pval.xlsx]utility!R11C3</stp>
        <tr r="C11" s="3"/>
      </tp>
      <tp t="s">
        <v>S&amp;P 500 INDEX</v>
        <stp/>
        <stp>##V3_BDPV12</stp>
        <stp>SPX Index</stp>
        <stp>short_name</stp>
        <stp>[factors_pval.xlsx]toshiba!R14C3</stp>
        <tr r="C14" s="16"/>
      </tp>
      <tp t="s">
        <v>2/5/2016</v>
        <stp/>
        <stp>##V3_BDPV12</stp>
        <stp>SHSPCBFI Index</stp>
        <stp>last update dt</stp>
        <stp>[factors_pval.xlsx]shipping!R47C16</stp>
        <tr r="P47" s="2"/>
      </tp>
      <tp>
        <v>5.26</v>
        <stp/>
        <stp>##V3_BDPV12</stp>
        <stp>D08WMDMD Index</stp>
        <stp>chg pct 5d</stp>
        <stp>[factors_pval.xlsx]factor!R32C2</stp>
        <tr r="B32" s="1"/>
      </tp>
      <tp t="s">
        <v>India 10Y</v>
        <stp/>
        <stp>##V3_BDPV12</stp>
        <stp>GIND10YR Index</stp>
        <stp>short name</stp>
        <stp>[factors_pval.xlsx]Sheet1!R232C2</stp>
        <tr r="B232" s="38"/>
      </tp>
      <tp t="s">
        <v>HANG SENG INDEX</v>
        <stp/>
        <stp>##V3_BDPV12</stp>
        <stp>HSI Index</stp>
        <stp>short name</stp>
        <stp>[factors_pval.xlsx]aluminum!R7C3</stp>
        <tr r="C7" s="20"/>
      </tp>
      <tp t="s">
        <v>S&amp;P 500 INDEX</v>
        <stp/>
        <stp>##V3_BDPV12</stp>
        <stp>SPX Index</stp>
        <stp>short name</stp>
        <stp>[factors_pval.xlsx]machinery!R10C3</stp>
        <tr r="C10" s="39"/>
      </tp>
      <tp>
        <v>-1.0213000000000001</v>
        <stp/>
        <stp>##V3_BDPV12</stp>
        <stp>USDJPY Curncy</stp>
        <stp>chg pct 5d</stp>
        <stp>[factors_pval.xlsx]factor!R12C8</stp>
        <tr r="H12" s="1"/>
      </tp>
      <tp t="s">
        <v>#N/A N/A</v>
        <stp/>
        <stp>##V3_BDPV12</stp>
        <stp>.LAALUM Index</stp>
        <stp>chg pct 5d</stp>
        <stp>[factors_pval.xlsx]factor!R25C22</stp>
        <tr r="V25" s="1"/>
      </tp>
      <tp t="s">
        <v>S&amp;P 500 INDEX</v>
        <stp/>
        <stp>##V3_BDPV12</stp>
        <stp>SPX Index</stp>
        <stp>short name</stp>
        <stp>[factors_pval.xlsx]bond!R15C3</stp>
        <tr r="C15" s="18"/>
      </tp>
      <tp>
        <v>5.5280240000000003</v>
        <stp/>
        <stp>##V3_BDPV12</stp>
        <stp>BWCOMP Index</stp>
        <stp>chg pct 5d</stp>
        <stp>[factors_pval.xlsx]factor!R29C6</stp>
        <tr r="F29" s="1"/>
      </tp>
      <tp>
        <v>-5.5441399999999996</v>
        <stp/>
        <stp>##V3_BDPV12</stp>
        <stp>.JGBSLOP Index</stp>
        <stp>chg pct 5d</stp>
        <stp>[factors_pval.xlsx]factor!R26C20</stp>
        <tr r="T26" s="1"/>
      </tp>
      <tp t="s">
        <v>12/31/2015</v>
        <stp/>
        <stp>##V3_BDPV12</stp>
        <stp>WBMLPCWT Index</stp>
        <stp>last update dt</stp>
        <stp>[factors_pval.xlsx]aluminum!R38C6</stp>
        <tr r="F38" s="20"/>
      </tp>
      <tp t="s">
        <v>Brent/WTI Ratio</v>
        <stp/>
        <stp>##V3_BDPV12</stp>
        <stp>.OILRATI Index</stp>
        <stp>short name</stp>
        <stp>[factors_pval.xlsx]oil!R36C3</stp>
        <tr r="C36" s="37"/>
      </tp>
      <tp t="s">
        <v>JPY-KRW X-RATE</v>
        <stp/>
        <stp>##V3_BDPV12</stp>
        <stp>JPYKRW Curncy</stp>
        <stp>short name</stp>
        <stp>[factors_pval.xlsx]display!R19C3</stp>
        <tr r="C19" s="10"/>
      </tp>
      <tp t="s">
        <v>power generator equipment</v>
        <stp/>
        <stp>##V3_BDPV12</stp>
        <stp>.PPGEEQPM Index</stp>
        <stp>short_name</stp>
        <stp>[factors_pval.xlsx]utility!R28C3</stp>
        <tr r="C28" s="3"/>
      </tp>
      <tp t="s">
        <v>MSCI EUROPE</v>
        <stp/>
        <stp>##V3_BDPV12</stp>
        <stp>MXEU Index</stp>
        <stp>short name</stp>
        <stp>[factors_pval.xlsx]sony!R13C3</stp>
        <tr r="C13" s="31"/>
      </tp>
      <tp t="s">
        <v>DOLLAR INDEX SPOT</v>
        <stp/>
        <stp>##V3_BDPV12</stp>
        <stp>DXY Curncy</stp>
        <stp>short name</stp>
        <stp>[factors_pval.xlsx]Sheet1!R254C2</stp>
        <tr r="B254" s="38"/>
      </tp>
      <tp t="s">
        <v>USD-KRW X-RATE</v>
        <stp/>
        <stp>##V3_BDPV12</stp>
        <stp>USDKRW Curncy</stp>
        <stp>short_name</stp>
        <stp>[factors_pval.xlsx]steel!R19C3</stp>
        <tr r="C19" s="4"/>
      </tp>
      <tp t="s">
        <v>12/31/2015</v>
        <stp/>
        <stp>##V3_BDPV12</stp>
        <stp>WBMLPCUS Index</stp>
        <stp>last update dt</stp>
        <stp>[factors_pval.xlsx]aluminum!R39C6</stp>
        <tr r="F39" s="20"/>
      </tp>
      <tp t="s">
        <v>Generic 1st 'LA' Future</v>
        <stp/>
        <stp>##V3_BDPV12</stp>
        <stp>LA1 Comdty</stp>
        <stp>short name</stp>
        <stp>[factors_pval.xlsx]aluminum!R19C3</stp>
        <tr r="C19" s="20"/>
      </tp>
      <tp t="s">
        <v>US Govt to Breakeven Spread</v>
        <stp/>
        <stp>##V3_BDPV12</stp>
        <stp>.USINFL10 Index</stp>
        <stp>short name</stp>
        <stp>[factors_pval.xlsx]oil!R31C3</stp>
        <tr r="C31" s="37"/>
      </tp>
      <tp t="s">
        <v>power generator equipment</v>
        <stp/>
        <stp>##V3_BDPV12</stp>
        <stp>.PPGEEQPM Index</stp>
        <stp>short_name</stp>
        <stp>[factors_pval.xlsx]toshiba!R29C3</stp>
        <tr r="C29" s="16"/>
      </tp>
      <tp t="s">
        <v>ISHARES MSCI EME</v>
        <stp/>
        <stp>##V3_BDPV12</stp>
        <stp>EEM Equity</stp>
        <stp>short name</stp>
        <stp>[factors_pval.xlsx]Sheet1!R120C2</stp>
        <tr r="B120" s="38"/>
      </tp>
      <tp t="s">
        <v>ISHARES MSCI TAI</v>
        <stp/>
        <stp>##V3_BDPV12</stp>
        <stp>EWT Equity</stp>
        <stp>short name</stp>
        <stp>[factors_pval.xlsx]Sheet1!R200C2</stp>
        <tr r="B200" s="38"/>
      </tp>
      <tp>
        <v>0.6</v>
        <stp/>
        <stp>##V3_BDPV12</stp>
        <stp>CEFWUCFG Index</stp>
        <stp>chg pct 5d</stp>
        <stp>[factors_pval.xlsx]factor!R33C12</stp>
        <tr r="L33" s="1"/>
      </tp>
      <tp t="s">
        <v>DOLLAR INDEX SPOT</v>
        <stp/>
        <stp>##V3_BDPV12</stp>
        <stp>DXY Curncy</stp>
        <stp>short name</stp>
        <stp>[factors_pval.xlsx]Sheet1!R127C2</stp>
        <tr r="B127" s="38"/>
      </tp>
      <tp>
        <v>5.654598</v>
        <stp/>
        <stp>##V3_BDPV12</stp>
        <stp>BIGSEMIC Index</stp>
        <stp>chg pct 5d</stp>
        <stp>[factors_pval.xlsx]factor!R32C14</stp>
        <tr r="N32" s="1"/>
      </tp>
      <tp>
        <v>5.654598</v>
        <stp/>
        <stp>##V3_BDPV12</stp>
        <stp>BIGSEMIC Index</stp>
        <stp>chg pct 5d</stp>
        <stp>[factors_pval.xlsx]factor!R33C16</stp>
        <tr r="P33" s="1"/>
      </tp>
      <tp t="s">
        <v>CATERPILLAR INC</v>
        <stp/>
        <stp>##V3_BDPV12</stp>
        <stp>CAT Equity</stp>
        <stp>short name</stp>
        <stp>[factors_pval.xlsx]machinery!R24C3</stp>
        <tr r="C24" s="39"/>
      </tp>
      <tp t="s">
        <v>#N/A N/A</v>
        <stp/>
        <stp>##V3_BDPV12</stp>
        <stp>BXCIIQMY Index</stp>
        <stp>chg pct 5d</stp>
        <stp>[factors_pval.xlsx]factor!R29C22</stp>
        <tr r="V29" s="1"/>
      </tp>
      <tp>
        <v>2.8210820000000001</v>
        <stp/>
        <stp>##V3_BDPV12</stp>
        <stp>.JPCD/CS Index</stp>
        <stp>chg pct 5d</stp>
        <stp>[factors_pval.xlsx]factor!R47C20</stp>
        <tr r="T47" s="1"/>
      </tp>
      <tp>
        <v>0.76906169999999996</v>
        <stp/>
        <stp>##V3_BDPV12</stp>
        <stp>NLR Equity</stp>
        <stp>chg pct 5d</stp>
        <stp>[factors_pval.xlsx]factor!R23C4</stp>
        <tr r="D23" s="1"/>
      </tp>
      <tp t="s">
        <v>KT CORP-ADR</v>
        <stp/>
        <stp>##V3_BDPV12</stp>
        <stp>KT Equity</stp>
        <stp>short name</stp>
        <stp>[factors_pval.xlsx]bond!R5C19</stp>
        <tr r="S5" s="18"/>
      </tp>
      <tp t="s">
        <v>KB FINANCIAL-ADR</v>
        <stp/>
        <stp>##V3_BDPV12</stp>
        <stp>KB Equity</stp>
        <stp>short name</stp>
        <stp>[factors_pval.xlsx]bond!R5C10</stp>
        <tr r="J5" s="18"/>
      </tp>
      <tp>
        <v>-1.0213000000000001</v>
        <stp/>
        <stp>##V3_BDPV12</stp>
        <stp>USDJPY Curncy</stp>
        <stp>chg pct 5d</stp>
        <stp>[factors_pval.xlsx]factor!R11C6</stp>
        <tr r="F11" s="1"/>
      </tp>
      <tp>
        <v>-1.0213000000000001</v>
        <stp/>
        <stp>##V3_BDPV12</stp>
        <stp>USDJPY Curncy</stp>
        <stp>chg pct 5d</stp>
        <stp>[factors_pval.xlsx]factor!R11C4</stp>
        <tr r="D11" s="1"/>
      </tp>
      <tp>
        <v>-1.0213000000000001</v>
        <stp/>
        <stp>##V3_BDPV12</stp>
        <stp>USDJPY Curncy</stp>
        <stp>chg pct 5d</stp>
        <stp>[factors_pval.xlsx]factor!R11C2</stp>
        <tr r="B11" s="1"/>
      </tp>
      <tp>
        <v>0</v>
        <stp/>
        <stp>##V3_BDPV12</stp>
        <stp>SOLRAMUC Index</stp>
        <stp>chg pct 5d</stp>
        <stp>[factors_pval.xlsx]factor!R40C18</stp>
        <tr r="R40" s="1"/>
      </tp>
      <tp t="s">
        <v>#N/A N/A</v>
        <stp/>
        <stp>##V3_BDPV12</stp>
        <stp>JNVHSYOY Index</stp>
        <stp>chg pct 5d</stp>
        <stp>[factors_pval.xlsx]factor!R43C22</stp>
        <tr r="V43" s="1"/>
      </tp>
      <tp t="s">
        <v>#N/A N/A</v>
        <stp/>
        <stp>##V3_BDPV12</stp>
        <stp>JNVHPYOY Index</stp>
        <stp>chg pct 5d</stp>
        <stp>[factors_pval.xlsx]factor!R34C10</stp>
        <tr r="J34" s="1"/>
      </tp>
      <tp t="s">
        <v>#N/A N/A</v>
        <stp/>
        <stp>##V3_BDPV12</stp>
        <stp>JNVHPYOY Index</stp>
        <stp>chg pct 5d</stp>
        <stp>[factors_pval.xlsx]factor!R42C22</stp>
        <tr r="V42" s="1"/>
      </tp>
      <tp t="s">
        <v>#N/A N/A</v>
        <stp/>
        <stp>##V3_BDPV12</stp>
        <stp>JNVHSYOY Index</stp>
        <stp>chg pct 5d</stp>
        <stp>[factors_pval.xlsx]factor!R35C10</stp>
        <tr r="J35" s="1"/>
      </tp>
      <tp>
        <v>-0.75967320000000005</v>
        <stp/>
        <stp>##V3_BDPV12</stp>
        <stp>.CNY/CNH Index</stp>
        <stp>chg pct 5d</stp>
        <stp>[factors_pval.xlsx]factor!R14C22</stp>
        <tr r="V14" s="1"/>
      </tp>
      <tp>
        <v>-0.75967320000000005</v>
        <stp/>
        <stp>##V3_BDPV12</stp>
        <stp>.CNY/CNH Index</stp>
        <stp>chg pct 5d</stp>
        <stp>[factors_pval.xlsx]factor!R19C20</stp>
        <tr r="T19" s="1"/>
      </tp>
      <tp>
        <v>-0.75967320000000005</v>
        <stp/>
        <stp>##V3_BDPV12</stp>
        <stp>.CNY/CNH Index</stp>
        <stp>chg pct 5d</stp>
        <stp>[factors_pval.xlsx]factor!R19C18</stp>
        <tr r="R19" s="1"/>
      </tp>
      <tp>
        <v>-0.75967320000000005</v>
        <stp/>
        <stp>##V3_BDPV12</stp>
        <stp>.CNY/CNH Index</stp>
        <stp>chg pct 5d</stp>
        <stp>[factors_pval.xlsx]factor!R19C12</stp>
        <tr r="L19" s="1"/>
      </tp>
      <tp>
        <v>-0.75967320000000005</v>
        <stp/>
        <stp>##V3_BDPV12</stp>
        <stp>.CNY/CNH Index</stp>
        <stp>chg pct 5d</stp>
        <stp>[factors_pval.xlsx]factor!R18C10</stp>
        <tr r="J18" s="1"/>
      </tp>
      <tp>
        <v>-0.75967320000000005</v>
        <stp/>
        <stp>##V3_BDPV12</stp>
        <stp>.CNY/CNH Index</stp>
        <stp>chg pct 5d</stp>
        <stp>[factors_pval.xlsx]factor!R19C16</stp>
        <tr r="P19" s="1"/>
      </tp>
      <tp>
        <v>-0.75967320000000005</v>
        <stp/>
        <stp>##V3_BDPV12</stp>
        <stp>.CNY/CNH Index</stp>
        <stp>chg pct 5d</stp>
        <stp>[factors_pval.xlsx]factor!R19C14</stp>
        <tr r="N19" s="1"/>
      </tp>
      <tp t="s">
        <v>USD-CNY X-RATE</v>
        <stp/>
        <stp>##V3_BDPV12</stp>
        <stp>USDCNY Curncy</stp>
        <stp>short name</stp>
        <stp>[factors_pval.xlsx]solar!R19C3</stp>
        <tr r="C19" s="12"/>
      </tp>
      <tp t="s">
        <v>China Thermal Coal FOB Qinhuan</v>
        <stp/>
        <stp>##V3_BDPV12</stp>
        <stp>COASQI55 Index</stp>
        <stp>name</stp>
        <stp>[factors_pval.xlsx]coal!R44C3</stp>
        <tr r="C44" s="6"/>
      </tp>
      <tp>
        <v>-2.83</v>
        <stp/>
        <stp>##V3_BDPV12</stp>
        <stp>SHSPCBCF Index</stp>
        <stp>chg pct 5d</stp>
        <stp>[factors_pval.xlsx]factor!R24C12</stp>
        <tr r="L24" s="1"/>
      </tp>
      <tp t="s">
        <v>China Renminbi Spot</v>
        <stp/>
        <stp>##V3_BDPV12</stp>
        <stp>CNY Curncy</stp>
        <stp>short name</stp>
        <stp>[factors_pval.xlsx]Sheet1!R131C2</stp>
        <tr r="B131" s="38"/>
      </tp>
      <tp>
        <v>0.19400000000000001</v>
        <stp/>
        <stp>##V3_BDPV12</stp>
        <stp>GIND10YR Index</stp>
        <stp>chg pct 5d</stp>
        <stp>[factors_pval.xlsx]factor!R41C20</stp>
        <tr r="T41" s="1"/>
      </tp>
      <tp t="s">
        <v>Japan Vehicle Production YOY</v>
        <stp/>
        <stp>##V3_BDPV12</stp>
        <stp>JNVHPYOY Index</stp>
        <stp>name</stp>
        <stp>[factors_pval.xlsx]aluminum!R42C3</stp>
        <tr r="C42" s="20"/>
      </tp>
      <tp t="s">
        <v>12/31/2015</v>
        <stp/>
        <stp>##V3_BDPV12</stp>
        <stp>BXCIIQMY Index</stp>
        <stp>last update dt</stp>
        <stp>[factors_pval.xlsx]aluminum!R30C6</stp>
        <tr r="F30" s="20"/>
      </tp>
      <tp t="s">
        <v>USD-KRW X-RATE</v>
        <stp/>
        <stp>##V3_BDPV12</stp>
        <stp>USDKRW Curncy</stp>
        <stp>short_name</stp>
        <stp>[factors_pval.xlsx]toshiba!R19C3</stp>
        <tr r="C19" s="16"/>
      </tp>
      <tp t="s">
        <v>ISHARES MSCI EME</v>
        <stp/>
        <stp>##V3_BDPV12</stp>
        <stp>EEM Equity</stp>
        <stp>short name</stp>
        <stp>[factors_pval.xlsx]Sheet1!R197C2</stp>
        <tr r="B197" s="38"/>
      </tp>
      <tp t="s">
        <v>TOPIX INDEX (TOKYO)</v>
        <stp/>
        <stp>##V3_BDPV12</stp>
        <stp>TPX Index</stp>
        <stp>short name</stp>
        <stp>[factors_pval.xlsx]bond!R10C3</stp>
        <tr r="C10" s="18"/>
      </tp>
      <tp t="s">
        <v>JPY-AUD X-RATE (x100)</v>
        <stp/>
        <stp>##V3_BDPV12</stp>
        <stp>JPYAUD Curncy</stp>
        <stp>short name</stp>
        <stp>[factors_pval.xlsx]Sheet1!R133C13</stp>
        <tr r="M133" s="38"/>
      </tp>
      <tp t="s">
        <v>Japan Vehicle Sales YOY</v>
        <stp/>
        <stp>##V3_BDPV12</stp>
        <stp>JNVHSYOY Index</stp>
        <stp>name</stp>
        <stp>[factors_pval.xlsx]aluminum!R43C3</stp>
        <tr r="C43" s="20"/>
      </tp>
      <tp t="s">
        <v>12/31/2015</v>
        <stp/>
        <stp>##V3_BDPV12</stp>
        <stp>BXCIIQAU Index</stp>
        <stp>last update dt</stp>
        <stp>[factors_pval.xlsx]aluminum!R31C6</stp>
        <tr r="F31" s="20"/>
      </tp>
      <tp>
        <v>0.76906169999999996</v>
        <stp/>
        <stp>##V3_BDPV12</stp>
        <stp>NLR Equity</stp>
        <stp>chg pct 5d</stp>
        <stp>[factors_pval.xlsx]factor!R24C6</stp>
        <tr r="F24" s="1"/>
      </tp>
      <tp>
        <v>1.4744311026870576</v>
        <stp/>
        <stp>##V3_BDPV12</stp>
        <stp>DXY Curncy</stp>
        <stp>chg pct 5d</stp>
        <stp>[factors_pval.xlsx]factor!R18C2</stp>
        <tr r="B18" s="1"/>
      </tp>
      <tp t="s">
        <v>USD-CNY X-RATE</v>
        <stp/>
        <stp>##V3_BDPV12</stp>
        <stp>USDCNY Curncy</stp>
        <stp>short_name</stp>
        <stp>[factors_pval.xlsx]toshiba!R18C3</stp>
        <tr r="C18" s="16"/>
      </tp>
      <tp t="s">
        <v>WACKER CHEMIE AG</v>
        <stp/>
        <stp>##V3_BDPV12</stp>
        <stp>WCH GR Equity</stp>
        <stp>name</stp>
        <stp>[factors_pval.xlsx]Sheet1!R185C2</stp>
        <tr r="B185" s="38"/>
      </tp>
      <tp>
        <v>0.88829999999999998</v>
        <stp/>
        <stp>##V3_BDPV12</stp>
        <stp>USDCNY Curncy</stp>
        <stp>chg pct 5d</stp>
        <stp>[factors_pval.xlsx]factor!R14C6</stp>
        <tr r="F14" s="1"/>
      </tp>
      <tp>
        <v>0.88829999999999998</v>
        <stp/>
        <stp>##V3_BDPV12</stp>
        <stp>USDCNY Curncy</stp>
        <stp>chg pct 5d</stp>
        <stp>[factors_pval.xlsx]factor!R14C4</stp>
        <tr r="D14" s="1"/>
      </tp>
      <tp>
        <v>0.88829999999999998</v>
        <stp/>
        <stp>##V3_BDPV12</stp>
        <stp>USDCNY Curncy</stp>
        <stp>chg pct 5d</stp>
        <stp>[factors_pval.xlsx]factor!R14C2</stp>
        <tr r="B14" s="1"/>
      </tp>
      <tp t="s">
        <v>China 10yr - 2yr</v>
        <stp/>
        <stp>##V3_BDPV12</stp>
        <stp>.CNSLOP Index</stp>
        <stp>short name</stp>
        <stp>[factors_pval.xlsx]oil!R35C3</stp>
        <tr r="C35" s="37"/>
      </tp>
      <tp t="s">
        <v>12/31/2015</v>
        <stp/>
        <stp>##V3_BDPV12</stp>
        <stp>BXCIIQIN Index</stp>
        <stp>last update dt</stp>
        <stp>[factors_pval.xlsx]aluminum!R32C6</stp>
        <tr r="F32" s="20"/>
      </tp>
      <tp>
        <v>0.76906169999999996</v>
        <stp/>
        <stp>##V3_BDPV12</stp>
        <stp>NLR Equity</stp>
        <stp>chg pct 5d</stp>
        <stp>[factors_pval.xlsx]factor!R27C8</stp>
        <tr r="H27" s="1"/>
      </tp>
      <tp>
        <v>5.1546390000000004</v>
        <stp/>
        <stp>##V3_BDPV12</stp>
        <stp>8729 JP Equity</stp>
        <stp>chg pct 5d</stp>
        <stp>[factors_pval.xlsx]factor!R29C16</stp>
        <tr r="P29" s="1"/>
      </tp>
      <tp t="s">
        <v>USD-KRW X-RATE</v>
        <stp/>
        <stp>##V3_BDPV12</stp>
        <stp>USDKRW Curncy</stp>
        <stp>short_name</stp>
        <stp>[factors_pval.xlsx]utility!R19C3</stp>
        <tr r="C19" s="3"/>
      </tp>
      <tp t="s">
        <v>SK TELEC-SPN ADR</v>
        <stp/>
        <stp>##V3_BDPV12</stp>
        <stp>SKM Equity</stp>
        <stp>short name</stp>
        <stp>[factors_pval.xlsx]bond!R5C20</stp>
        <tr r="T5" s="18"/>
      </tp>
      <tp t="s">
        <v>HANG SENG INDEX</v>
        <stp/>
        <stp>##V3_BDPV12</stp>
        <stp>HSI Index</stp>
        <stp>short name</stp>
        <stp>[factors_pval.xlsx]solar!R6C3</stp>
        <tr r="C6" s="12"/>
      </tp>
      <tp>
        <v>0.88829999999999998</v>
        <stp/>
        <stp>##V3_BDPV12</stp>
        <stp>USDCNY Curncy</stp>
        <stp>chg pct 5d</stp>
        <stp>[factors_pval.xlsx]factor!R15C8</stp>
        <tr r="H15" s="1"/>
      </tp>
      <tp t="s">
        <v>JPM EMCI Live Spot</v>
        <stp/>
        <stp>##V3_BDPV12</stp>
        <stp>FXJPEMCS Index</stp>
        <stp>short name</stp>
        <stp>[factors_pval.xlsx]oil!R17C3</stp>
        <tr r="C17" s="37"/>
      </tp>
      <tp t="s">
        <v>POWERSHARES DB B</v>
        <stp/>
        <stp>##V3_BDPV12</stp>
        <stp>DBB Equity</stp>
        <stp>short name</stp>
        <stp>[factors_pval.xlsx]machinery!R22C3</stp>
        <tr r="C22" s="39"/>
      </tp>
      <tp t="s">
        <v>BI GL Tankers Top</v>
        <stp/>
        <stp>##V3_BDPV12</stp>
        <stp>BITANKGT Index</stp>
        <stp>short_name</stp>
        <stp>[factors_pval.xlsx]Sheet1!R25C2</stp>
        <tr r="B25" s="38"/>
      </tp>
      <tp t="s">
        <v>BI GL Marine Ship Cmp</v>
        <stp/>
        <stp>##V3_BDPV12</stp>
        <stp>BISHIPGC Index</stp>
        <stp>short_name</stp>
        <stp>[factors_pval.xlsx]Sheet1!R22C2</stp>
        <tr r="B22" s="38"/>
      </tp>
      <tp t="s">
        <v>#N/A N/A</v>
        <stp/>
        <stp>##V3_BDPV12</stp>
        <stp>KOBLHMLY Index</stp>
        <stp>chg pct 5d</stp>
        <stp>[factors_pval.xlsx]factor!R49C20</stp>
        <tr r="T49" s="1"/>
      </tp>
      <tp t="s">
        <v>DOLLAR INDEX SPOT</v>
        <stp/>
        <stp>##V3_BDPV12</stp>
        <stp>DXY Index</stp>
        <stp>short name</stp>
        <stp>[factors_pval.xlsx]bond!R22C3</stp>
        <tr r="C22" s="18"/>
      </tp>
      <tp t="s">
        <v>POWERSHARES DB B</v>
        <stp/>
        <stp>##V3_BDPV12</stp>
        <stp>DBB Equity</stp>
        <stp>short name</stp>
        <stp>[factors_pval.xlsx]aluminum!R21C3</stp>
        <tr r="C21" s="20"/>
      </tp>
      <tp>
        <v>6.2937060000000002</v>
        <stp/>
        <stp>##V3_BDPV12</stp>
        <stp>6988 JP Equity</stp>
        <stp>chg pct 5d</stp>
        <stp>[factors_pval.xlsx]factor!R25C16</stp>
        <tr r="P25" s="1"/>
      </tp>
      <tp>
        <v>6.2937060000000002</v>
        <stp/>
        <stp>##V3_BDPV12</stp>
        <stp>6988 JP Equity</stp>
        <stp>chg pct 5d</stp>
        <stp>[factors_pval.xlsx]factor!R25C14</stp>
        <tr r="N25" s="1"/>
      </tp>
      <tp>
        <v>6.2022000000000004</v>
        <stp/>
        <stp>##V3_BDPV12</stp>
        <stp>USGG10YR Index</stp>
        <stp>chg pct 5d</stp>
        <stp>[factors_pval.xlsx]factor!R20C20</stp>
        <tr r="T20" s="1"/>
      </tp>
      <tp t="s">
        <v>USD-CNY X-RATE</v>
        <stp/>
        <stp>##V3_BDPV12</stp>
        <stp>USDCNY Curncy</stp>
        <stp>short_name</stp>
        <stp>[factors_pval.xlsx]utility!R18C3</stp>
        <tr r="C18" s="3"/>
      </tp>
      <tp t="s">
        <v>global computer</v>
        <stp/>
        <stp>##V3_BDPV12</stp>
        <stp>.GLCOMPUT Index</stp>
        <stp>short name</stp>
        <stp>[factors_pval.xlsx]display!R47C3</stp>
        <tr r="C47" s="10"/>
      </tp>
      <tp t="s">
        <v>US 10YR - US 2YR</v>
        <stp/>
        <stp>##V3_BDPV12</stp>
        <stp>.USSLOP Index</stp>
        <stp>short name</stp>
        <stp>[factors_pval.xlsx]spx!R32C3</stp>
        <tr r="C32" s="36"/>
      </tp>
      <tp t="s">
        <v>S&amp;P 500 INDEX</v>
        <stp/>
        <stp>##V3_BDPV12</stp>
        <stp>SPX Index</stp>
        <stp>short name</stp>
        <stp>[factors_pval.xlsx]coal!R15C3</stp>
        <tr r="C15" s="6"/>
      </tp>
      <tp>
        <v>5.862069</v>
        <stp/>
        <stp>##V3_BDPV12</stp>
        <stp>BDIY Index</stp>
        <stp>chg pct 5d</stp>
        <stp>[factors_pval.xlsx]factor!R29C2</stp>
        <tr r="B29" s="1"/>
      </tp>
      <tp t="s">
        <v>BLUESCOPE STEEL</v>
        <stp/>
        <stp>##V3_BDPV12</stp>
        <stp>BSL AU Equity</stp>
        <stp>short_name</stp>
        <stp>[factors_pval.xlsx]steel!R30C3</stp>
        <tr r="C30" s="4"/>
      </tp>
      <tp t="s">
        <v>USD-AUD X-RATE</v>
        <stp/>
        <stp>##V3_BDPV12</stp>
        <stp>USDAUD Curncy</stp>
        <stp>short_name</stp>
        <stp>[factors_pval.xlsx]steel!R17C3</stp>
        <tr r="C17" s="4"/>
      </tp>
      <tp t="s">
        <v>USD-AUD X-RATE</v>
        <stp/>
        <stp>##V3_BDPV12</stp>
        <stp>USDAUD Curncy</stp>
        <stp>short_name</stp>
        <stp>[factors_pval.xlsx]utility!R17C3</stp>
        <tr r="C17" s="3"/>
      </tp>
      <tp t="s">
        <v>USD-JPY X-RATE</v>
        <stp/>
        <stp>##V3_BDPV12</stp>
        <stp>USDJPY Curncy</stp>
        <stp>short_name</stp>
        <stp>[factors_pval.xlsx]toshiba!R15C3</stp>
        <tr r="C15" s="16"/>
      </tp>
      <tp>
        <v>-2.6217000000000001</v>
        <stp/>
        <stp>##V3_BDPV12</stp>
        <stp>USDKRW Curncy</stp>
        <stp>chg pct 5d</stp>
        <stp>[factors_pval.xlsx]factor!R15C6</stp>
        <tr r="F15" s="1"/>
      </tp>
      <tp>
        <v>-2.6217000000000001</v>
        <stp/>
        <stp>##V3_BDPV12</stp>
        <stp>USDKRW Curncy</stp>
        <stp>chg pct 5d</stp>
        <stp>[factors_pval.xlsx]factor!R15C4</stp>
        <tr r="D15" s="1"/>
      </tp>
      <tp>
        <v>-2.6217000000000001</v>
        <stp/>
        <stp>##V3_BDPV12</stp>
        <stp>USDKRW Curncy</stp>
        <stp>chg pct 5d</stp>
        <stp>[factors_pval.xlsx]factor!R15C2</stp>
        <tr r="B15" s="1"/>
      </tp>
      <tp t="s">
        <v>BI GL Steel Produ Cmp</v>
        <stp/>
        <stp>##V3_BDPV12</stp>
        <stp>BRSTPRDV Index</stp>
        <stp>short name</stp>
        <stp>[factors_pval.xlsx]oil!R28C3</stp>
        <tr r="C28" s="37"/>
      </tp>
      <tp t="s">
        <v>#N/A N/A</v>
        <stp/>
        <stp>##V3_BDPV12</stp>
        <stp>SOLRA3II Index</stp>
        <stp>chg pct 5d</stp>
        <stp>[factors_pval.xlsx]factor!R41C18</stp>
        <tr r="R41" s="1"/>
      </tp>
      <tp>
        <v>5.6439170000000001</v>
        <stp/>
        <stp>##V3_BDPV12</stp>
        <stp>.CHALUM Index</stp>
        <stp>chg pct 5d</stp>
        <stp>[factors_pval.xlsx]factor!R23C22</stp>
        <tr r="V23" s="1"/>
      </tp>
      <tp t="s">
        <v>Generic 1st 'LA' Future</v>
        <stp/>
        <stp>##V3_BDPV12</stp>
        <stp>LA1 Comdty</stp>
        <stp>short name</stp>
        <stp>[factors_pval.xlsx]Sheet1!R256C2</stp>
        <tr r="B256" s="38"/>
      </tp>
      <tp>
        <v>6.1946919999999999</v>
        <stp/>
        <stp>##V3_BDPV12</stp>
        <stp>BRSOLAV Index</stp>
        <stp>chg pct 5d</stp>
        <stp>[factors_pval.xlsx]factor!R26C18</stp>
        <tr r="R26" s="1"/>
      </tp>
      <tp>
        <v>6.1459669999999997</v>
        <stp/>
        <stp>##V3_BDPV12</stp>
        <stp>BRSOLMV Index</stp>
        <stp>chg pct 5d</stp>
        <stp>[factors_pval.xlsx]factor!R29C18</stp>
        <tr r="R29" s="1"/>
      </tp>
      <tp>
        <v>7.6834829999999998</v>
        <stp/>
        <stp>##V3_BDPV12</stp>
        <stp>BRSOLCV Index</stp>
        <stp>chg pct 5d</stp>
        <stp>[factors_pval.xlsx]factor!R28C18</stp>
        <tr r="R28" s="1"/>
      </tp>
      <tp>
        <v>8.3052770000000002</v>
        <stp/>
        <stp>##V3_BDPV12</stp>
        <stp>BRSOLPV Index</stp>
        <stp>chg pct 5d</stp>
        <stp>[factors_pval.xlsx]factor!R24C18</stp>
        <tr r="R24" s="1"/>
      </tp>
      <tp>
        <v>7.3215940000000002</v>
        <stp/>
        <stp>##V3_BDPV12</stp>
        <stp>BRSOLWV Index</stp>
        <stp>chg pct 5d</stp>
        <stp>[factors_pval.xlsx]factor!R27C18</stp>
        <tr r="R27" s="1"/>
      </tp>
      <tp>
        <v>3.100778</v>
        <stp/>
        <stp>##V3_BDPV12</stp>
        <stp>BRSOLTV Index</stp>
        <stp>chg pct 5d</stp>
        <stp>[factors_pval.xlsx]factor!R30C18</stp>
        <tr r="R30" s="1"/>
      </tp>
      <tp>
        <v>-0.73800739999999998</v>
        <stp/>
        <stp>##V3_BDPV12</stp>
        <stp>BIDY Index</stp>
        <stp>chg pct 5d</stp>
        <stp>[factors_pval.xlsx]factor!R35C2</stp>
        <tr r="B35" s="1"/>
      </tp>
      <tp>
        <v>3.771833</v>
        <stp/>
        <stp>##V3_BDPV12</stp>
        <stp>.AUSLOP Index</stp>
        <stp>chg pct 5d</stp>
        <stp>[factors_pval.xlsx]factor!R40C20</stp>
        <tr r="T40" s="1"/>
      </tp>
      <tp t="s">
        <v>HANG SENG CHINA AH PREMI</v>
        <stp/>
        <stp>##V3_BDPV12</stp>
        <stp>HSAHP Index</stp>
        <stp>name</stp>
        <stp>[factors_pval.xlsx]solar!R27C3</stp>
        <tr r="C27" s="12"/>
      </tp>
      <tp t="s">
        <v>USD-EUR X-RATE</v>
        <stp/>
        <stp>##V3_BDPV12</stp>
        <stp>USDEUR Curncy</stp>
        <stp>short_name</stp>
        <stp>[factors_pval.xlsx]steel!R16C3</stp>
        <tr r="C16" s="4"/>
      </tp>
      <tp t="s">
        <v>MSCI EUROPE</v>
        <stp/>
        <stp>##V3_BDPV12</stp>
        <stp>MXEU Index</stp>
        <stp>short_name</stp>
        <stp>[factors_pval.xlsx]Sheet1!R10C24</stp>
        <tr r="X10" s="38"/>
      </tp>
      <tp t="s">
        <v>BHP BILLITON LTD</v>
        <stp/>
        <stp>##V3_BDPV12</stp>
        <stp>BHP AU Equity</stp>
        <stp>short_name</stp>
        <stp>[factors_pval.xlsx]steel!R31C3</stp>
        <tr r="C31" s="4"/>
      </tp>
      <tp t="s">
        <v>12/31/2015</v>
        <stp/>
        <stp>##V3_BDPV12</stp>
        <stp>WBMLPCJP Index</stp>
        <stp>last update dt</stp>
        <stp>[factors_pval.xlsx]aluminum!R41C6</stp>
        <tr r="F41" s="20"/>
      </tp>
      <tp t="s">
        <v>USD-EUR X-RATE</v>
        <stp/>
        <stp>##V3_BDPV12</stp>
        <stp>USDEUR Curncy</stp>
        <stp>short_name</stp>
        <stp>[factors_pval.xlsx]utility!R16C3</stp>
        <tr r="C16" s="3"/>
      </tp>
      <tp>
        <v>-2.6217000000000001</v>
        <stp/>
        <stp>##V3_BDPV12</stp>
        <stp>USDKRW Curncy</stp>
        <stp>chg pct 5d</stp>
        <stp>[factors_pval.xlsx]factor!R16C8</stp>
        <tr r="H16" s="1"/>
      </tp>
      <tp>
        <v>2.0720000000000001</v>
        <stp/>
        <stp>##V3_BDPV12</stp>
        <stp>USDEUR Curncy</stp>
        <stp>chg pct 5d</stp>
        <stp>[factors_pval.xlsx]factor!R13C8</stp>
        <tr r="H13" s="1"/>
      </tp>
      <tp t="s">
        <v>JPY-AUD X-RATE (x100)</v>
        <stp/>
        <stp>##V3_BDPV12</stp>
        <stp>JPYAUD Curncy</stp>
        <stp>short name</stp>
        <stp>[factors_pval.xlsx]display!R22C3</stp>
        <tr r="C22" s="10"/>
      </tp>
      <tp t="s">
        <v>POWERSHARES DB B</v>
        <stp/>
        <stp>##V3_BDPV12</stp>
        <stp>DBB Equity</stp>
        <stp>short name</stp>
        <stp>[factors_pval.xlsx]Sheet1!R258C2</stp>
        <tr r="B258" s="38"/>
      </tp>
      <tp t="s">
        <v>ISHARES MSCI EME</v>
        <stp/>
        <stp>##V3_BDPV12</stp>
        <stp>EEM Equity</stp>
        <stp>short name</stp>
        <stp>[factors_pval.xlsx]Sheet1!R158C2</stp>
        <tr r="B158" s="38"/>
      </tp>
      <tp t="s">
        <v>S&amp;P/ASX 200 INDEX</v>
        <stp/>
        <stp>##V3_BDPV12</stp>
        <stp>AS51 Index</stp>
        <stp>short name</stp>
        <stp>[factors_pval.xlsx]sony!R14C3</stp>
        <tr r="C14" s="31"/>
      </tp>
      <tp t="s">
        <v>#N/A N/A</v>
        <stp/>
        <stp>##V3_BDPV12</stp>
        <stp>WBMLPCWT Index</stp>
        <stp>chg pct 5d</stp>
        <stp>[factors_pval.xlsx]factor!R38C22</stp>
        <tr r="V38" s="1"/>
      </tp>
      <tp t="s">
        <v>#N/A N/A</v>
        <stp/>
        <stp>##V3_BDPV12</stp>
        <stp>WBMLPPWT Index</stp>
        <stp>chg pct 5d</stp>
        <stp>[factors_pval.xlsx]factor!R37C22</stp>
        <tr r="V37" s="1"/>
      </tp>
      <tp t="s">
        <v>HR Sheet 3mm Average</v>
        <stp/>
        <stp>##V3_BDPV12</stp>
        <stp>CDSPHRAV Index</stp>
        <stp>short_name</stp>
        <stp>[factors_pval.xlsx]Sheet1!R79C2</stp>
        <tr r="B79" s="38"/>
      </tp>
      <tp>
        <v>1.4744311026870576</v>
        <stp/>
        <stp>##V3_BDPV12</stp>
        <stp>DXY Curncy</stp>
        <stp>chg pct 5d</stp>
        <stp>[factors_pval.xlsx]factor!R17C6</stp>
        <tr r="F17" s="1"/>
      </tp>
      <tp>
        <v>1.4744311026870576</v>
        <stp/>
        <stp>##V3_BDPV12</stp>
        <stp>DXY Curncy</stp>
        <stp>chg pct 5d</stp>
        <stp>[factors_pval.xlsx]factor!R17C4</stp>
        <tr r="D17" s="1"/>
      </tp>
      <tp t="s">
        <v>USD-AUD X-RATE</v>
        <stp/>
        <stp>##V3_BDPV12</stp>
        <stp>USDAUD Curncy</stp>
        <stp>short_name</stp>
        <stp>[factors_pval.xlsx]toshiba!R17C3</stp>
        <tr r="C17" s="16"/>
      </tp>
      <tp t="s">
        <v>USD-JPY X-RATE</v>
        <stp/>
        <stp>##V3_BDPV12</stp>
        <stp>USDJPY Curncy</stp>
        <stp>short_name</stp>
        <stp>[factors_pval.xlsx]utility!R15C3</stp>
        <tr r="C15" s="3"/>
      </tp>
      <tp>
        <v>2.0720000000000001</v>
        <stp/>
        <stp>##V3_BDPV12</stp>
        <stp>USDEUR Curncy</stp>
        <stp>chg pct 5d</stp>
        <stp>[factors_pval.xlsx]factor!R12C2</stp>
        <tr r="B12" s="1"/>
      </tp>
      <tp>
        <v>2.0720000000000001</v>
        <stp/>
        <stp>##V3_BDPV12</stp>
        <stp>USDEUR Curncy</stp>
        <stp>chg pct 5d</stp>
        <stp>[factors_pval.xlsx]factor!R12C4</stp>
        <tr r="D12" s="1"/>
      </tp>
      <tp>
        <v>2.0720000000000001</v>
        <stp/>
        <stp>##V3_BDPV12</stp>
        <stp>USDEUR Curncy</stp>
        <stp>chg pct 5d</stp>
        <stp>[factors_pval.xlsx]factor!R12C6</stp>
        <tr r="F12" s="1"/>
      </tp>
      <tp t="s">
        <v>BI GL Aluminum Cmp</v>
        <stp/>
        <stp>##V3_BDPV12</stp>
        <stp>BRALUMC Index</stp>
        <stp>short name</stp>
        <stp>[factors_pval.xlsx]spx!R30C3</stp>
        <tr r="C30" s="36"/>
      </tp>
      <tp t="s">
        <v>ISHARES MSCI SOU</v>
        <stp/>
        <stp>##V3_BDPV12</stp>
        <stp>EWY Equity</stp>
        <stp>short name</stp>
        <stp>[factors_pval.xlsx]Sheet1!R199C2</stp>
        <tr r="B199" s="38"/>
      </tp>
      <tp t="s">
        <v>Generic 1st 'CL' Future</v>
        <stp/>
        <stp>##V3_BDPV12</stp>
        <stp>CL1 Comdty</stp>
        <stp>short name</stp>
        <stp>[factors_pval.xlsx]Sheet1!R104C2</stp>
        <tr r="B104" s="38"/>
      </tp>
      <tp t="s">
        <v>#N/A N/A</v>
        <stp/>
        <stp>##V3_BDPV12</stp>
        <stp>.TWSLOP Index</stp>
        <stp>chg pct 5d</stp>
        <stp>[factors_pval.xlsx]factor!R44C20</stp>
        <tr r="T44" s="1"/>
      </tp>
      <tp t="s">
        <v>GUGGENHEIM SOLAR</v>
        <stp/>
        <stp>##V3_BDPV12</stp>
        <stp>TAN Equity</stp>
        <stp>short name</stp>
        <stp>[factors_pval.xlsx]Sheet1!R149C2</stp>
        <tr r="B149" s="38"/>
      </tp>
      <tp t="s">
        <v>WCI Shanghai to Rotterdam</v>
        <stp/>
        <stp>##V3_BDPV12</stp>
        <stp>WCIDSHRO Index</stp>
        <stp>short_name</stp>
        <stp>[factors_pval.xlsx]Sheet1!R41C2</stp>
        <tr r="B41" s="38"/>
      </tp>
      <tp t="s">
        <v>Steel Rebar 25mm Average</v>
        <stp/>
        <stp>##V3_BDPV12</stp>
        <stp>CDSPDRAV Index</stp>
        <stp>short_name</stp>
        <stp>[factors_pval.xlsx]Sheet1!R78C2</stp>
        <tr r="B78" s="38"/>
      </tp>
      <tp>
        <v>2.0939999999999999</v>
        <stp/>
        <stp>##V3_BDPV12</stp>
        <stp>GVSK10YR Index</stp>
        <stp>chg pct 5d</stp>
        <stp>[factors_pval.xlsx]factor!R29C20</stp>
        <tr r="T29" s="1"/>
      </tp>
      <tp t="s">
        <v>12/31/2015</v>
        <stp/>
        <stp>##V3_BDPV12</stp>
        <stp>CHPACHIN Index</stp>
        <stp>last update dt</stp>
        <stp>[factors_pval.xlsx]aluminum!R34C6</stp>
        <tr r="F34" s="20"/>
      </tp>
      <tp t="s">
        <v>USD-EUR X-RATE</v>
        <stp/>
        <stp>##V3_BDPV12</stp>
        <stp>USDEUR Curncy</stp>
        <stp>short_name</stp>
        <stp>[factors_pval.xlsx]toshiba!R16C3</stp>
        <tr r="C16" s="16"/>
      </tp>
      <tp>
        <v>-0.22900000000000001</v>
        <stp/>
        <stp>##V3_BDPV12</stp>
        <stp>SOLRAMUL Index</stp>
        <stp>chg pct 5d</stp>
        <stp>[factors_pval.xlsx]factor!R38C18</stp>
        <tr r="R38" s="1"/>
      </tp>
      <tp t="s">
        <v>HRC US-iron ore</v>
        <stp/>
        <stp>##V3_BDPV12</stp>
        <stp>.HOT_ORE Index</stp>
        <stp>short_name</stp>
        <stp>[factors_pval.xlsx]Sheet1!R70C2</stp>
        <tr r="B70" s="38"/>
      </tp>
      <tp t="s">
        <v>#N/A N/A</v>
        <stp/>
        <stp>##V3_BDPV12</stp>
        <stp>.CAMERA Index</stp>
        <stp>chg pct 5d</stp>
        <stp>[factors_pval.xlsx]factor!R26C14</stp>
        <tr r="N26" s="1"/>
      </tp>
      <tp t="s">
        <v>#N/A N/A</v>
        <stp/>
        <stp>##V3_BDPV12</stp>
        <stp>.CAMERA Index</stp>
        <stp>chg pct 5d</stp>
        <stp>[factors_pval.xlsx]factor!R26C16</stp>
        <tr r="P26" s="1"/>
      </tp>
      <tp>
        <v>-3.3452220000000001</v>
        <stp/>
        <stp>##V3_BDPV12</stp>
        <stp>.JPSLOP Index</stp>
        <stp>chg pct 5d</stp>
        <stp>[factors_pval.xlsx]factor!R25C20</stp>
        <tr r="T25" s="1"/>
      </tp>
      <tp t="s">
        <v>#N/A N/A</v>
        <stp/>
        <stp>##V3_BDPV12</stp>
        <stp>AUTMCNVS Index</stp>
        <stp>chg pct 5d</stp>
        <stp>[factors_pval.xlsx]factor!R36C10</stp>
        <tr r="J36" s="1"/>
      </tp>
      <tp t="s">
        <v>Generic 1st 'SI' Future</v>
        <stp/>
        <stp>##V3_BDPV12</stp>
        <stp>SI1 Comdty</stp>
        <stp>short name</stp>
        <stp>[factors_pval.xlsx]Sheet1!R173C2</stp>
        <tr r="B173" s="38"/>
      </tp>
      <tp t="s">
        <v>South Korean Won Spot</v>
        <stp/>
        <stp>##V3_BDPV12</stp>
        <stp>KRW Curncy</stp>
        <stp>short name</stp>
        <stp>[factors_pval.xlsx]Sheet1!R129C2</stp>
        <tr r="B129" s="38"/>
      </tp>
      <tp>
        <v>9.4890509999999999</v>
        <stp/>
        <stp>##V3_BDPV12</stp>
        <stp>4043 JP Equity</stp>
        <stp>chg pct 5d</stp>
        <stp>[factors_pval.xlsx]factor!R36C18</stp>
        <tr r="R36" s="1"/>
      </tp>
      <tp>
        <v>7.0477679999999996</v>
        <stp/>
        <stp>##V3_BDPV12</stp>
        <stp>1633 JP Equity</stp>
        <stp>chg pct 5d</stp>
        <stp>[factors_pval.xlsx]factor!R32C10</stp>
        <tr r="J32" s="1"/>
      </tp>
      <tp t="s">
        <v>Japan 10yr - 2yr</v>
        <stp/>
        <stp>##V3_BDPV12</stp>
        <stp>.JPSLOP Index</stp>
        <stp>short name</stp>
        <stp>[factors_pval.xlsx]spx!R34C3</stp>
        <tr r="C34" s="36"/>
      </tp>
      <tp t="s">
        <v>Korea 10yr minus 2yr</v>
        <stp/>
        <stp>##V3_BDPV12</stp>
        <stp>.KRSLOP Index</stp>
        <stp>short name</stp>
        <stp>[factors_pval.xlsx]spx!R36C3</stp>
        <tr r="C36" s="36"/>
      </tp>
      <tp>
        <v>0.36199999999999999</v>
        <stp/>
        <stp>##V3_BDPV12</stp>
        <stp>SOLRASSM Index</stp>
        <stp>chg pct 5d</stp>
        <stp>[factors_pval.xlsx]factor!R39C18</stp>
        <tr r="R39" s="1"/>
      </tp>
      <tp>
        <v>1.6879999999999999</v>
        <stp/>
        <stp>##V3_BDPV12</stp>
        <stp>GVSK5YR Index</stp>
        <stp>chg pct 5d</stp>
        <stp>[factors_pval.xlsx]factor!R30C20</stp>
        <tr r="T30" s="1"/>
      </tp>
      <tp t="s">
        <v>TOPIX INDEX (TOKYO)</v>
        <stp/>
        <stp>##V3_BDPV12</stp>
        <stp>TPX Index</stp>
        <stp>short name</stp>
        <stp>[factors_pval.xlsx]coal!R10C3</stp>
        <tr r="C10" s="6"/>
      </tp>
      <tp>
        <v>8.4580359999999999</v>
        <stp/>
        <stp>##V3_BDPV12</stp>
        <stp>BISOLAR Index</stp>
        <stp>chg pct 5d</stp>
        <stp>[factors_pval.xlsx]factor!R25C18</stp>
        <tr r="R25" s="1"/>
      </tp>
      <tp>
        <v>6.4972539999999999</v>
        <stp/>
        <stp>##V3_BDPV12</stp>
        <stp>BICOALAP Index</stp>
        <stp>chg pct 5d</stp>
        <stp>[factors_pval.xlsx]factor!R30C12</stp>
        <tr r="L30" s="1"/>
      </tp>
      <tp>
        <v>-6.7415690000000001</v>
        <stp/>
        <stp>##V3_BDPV12</stp>
        <stp>BICOALNP Index</stp>
        <stp>chg pct 5d</stp>
        <stp>[factors_pval.xlsx]factor!R28C12</stp>
        <tr r="L28" s="1"/>
      </tp>
      <tp t="s">
        <v>China Vehicle Sales</v>
        <stp/>
        <stp>##V3_BDPV12</stp>
        <stp>AUTMCNVS Index</stp>
        <stp>name</stp>
        <stp>[factors_pval.xlsx]Sheet1!R83C2</stp>
        <tr r="B83" s="38"/>
      </tp>
      <tp>
        <v>5.5257870000000002</v>
        <stp/>
        <stp>##V3_BDPV12</stp>
        <stp>BRMOBHCP Index</stp>
        <stp>chg pct 5d</stp>
        <stp>[factors_pval.xlsx]factor!R20C16</stp>
        <tr r="P20" s="1"/>
      </tp>
      <tp>
        <v>5.5257870000000002</v>
        <stp/>
        <stp>##V3_BDPV12</stp>
        <stp>BRMOBHCP Index</stp>
        <stp>chg pct 5d</stp>
        <stp>[factors_pval.xlsx]factor!R20C14</stp>
        <tr r="N20" s="1"/>
      </tp>
      <tp t="s">
        <v>#N/A N/A</v>
        <stp/>
        <stp>##V3_BDPV12</stp>
        <stp>WBMLPCUS Index</stp>
        <stp>chg pct 5d</stp>
        <stp>[factors_pval.xlsx]factor!R39C22</stp>
        <tr r="V39" s="1"/>
      </tp>
      <tp t="s">
        <v>JOY GLOBAL INC</v>
        <stp/>
        <stp>##V3_BDPV12</stp>
        <stp>JOY Equity</stp>
        <stp>short name</stp>
        <stp>[factors_pval.xlsx]machinery!R25C3</stp>
        <tr r="C25" s="39"/>
      </tp>
      <tp t="s">
        <v>Japanese Yen Spot</v>
        <stp/>
        <stp>##V3_BDPV12</stp>
        <stp>JPY Curncy</stp>
        <stp>short name</stp>
        <stp>[factors_pval.xlsx]Sheet1!R128C2</stp>
        <tr r="B128" s="38"/>
      </tp>
      <tp t="s">
        <v>12/31/2015</v>
        <stp/>
        <stp>##V3_BDPV12</stp>
        <stp>WBMLPPCN Index</stp>
        <stp>last update dt</stp>
        <stp>[factors_pval.xlsx]aluminum!R35C6</stp>
        <tr r="F35" s="20"/>
      </tp>
      <tp t="s">
        <v>12/31/2015</v>
        <stp/>
        <stp>##V3_BDPV12</stp>
        <stp>BXCIIQTL Index</stp>
        <stp>last update dt</stp>
        <stp>[factors_pval.xlsx]aluminum!R29C6</stp>
        <tr r="F29" s="20"/>
      </tp>
      <tp t="s">
        <v>USD-TWD X-RATE</v>
        <stp/>
        <stp>##V3_BDPV12</stp>
        <stp>USDTWD Curncy</stp>
        <stp>short_name</stp>
        <stp>[factors_pval.xlsx]steel!R20C3</stp>
        <tr r="C20" s="4"/>
      </tp>
      <tp t="s">
        <v>China 10Y</v>
        <stp/>
        <stp>##V3_BDPV12</stp>
        <stp>GCNY10YR Index</stp>
        <stp>short name</stp>
        <stp>[factors_pval.xlsx]insurance!R23C3</stp>
        <tr r="C23" s="40"/>
      </tp>
      <tp t="s">
        <v>S&amp;P 500 INDEX</v>
        <stp/>
        <stp>##V3_BDPV12</stp>
        <stp>SPX Index</stp>
        <stp>short_name</stp>
        <stp>[factors_pval.xlsx]shipping!R14C3</stp>
        <tr r="C14" s="2"/>
      </tp>
      <tp t="s">
        <v>USD-TWD X-RATE</v>
        <stp/>
        <stp>##V3_BDPV12</stp>
        <stp>USDTWD Curncy</stp>
        <stp>short_name</stp>
        <stp>[factors_pval.xlsx]toshiba!R20C3</stp>
        <tr r="C20" s="16"/>
      </tp>
      <tp t="s">
        <v>#N/A N/A</v>
        <stp/>
        <stp>##V3_BDPV12</stp>
        <stp>IPVPTOTL Index</stp>
        <stp>chg pct 5d</stp>
        <stp>[factors_pval.xlsx]factor!R40C22</stp>
        <tr r="V40" s="1"/>
      </tp>
      <tp t="s">
        <v>S&amp;P 500 INDEX</v>
        <stp/>
        <stp>##V3_BDPV12</stp>
        <stp>SPX Index</stp>
        <stp>short name</stp>
        <stp>[factors_pval.xlsx]auto!R10C3</stp>
        <tr r="C10" s="33"/>
      </tp>
      <tp t="s">
        <v>#N/A N/A</v>
        <stp/>
        <stp>##V3_BDPV12</stp>
        <stp>IPVPTOTL Index</stp>
        <stp>chg pct 5d</stp>
        <stp>[factors_pval.xlsx]factor!R33C10</stp>
        <tr r="J33" s="1"/>
      </tp>
      <tp t="s">
        <v>Rate per 40-foot Box</v>
        <stp/>
        <stp>##V3_BDPV12</stp>
        <stp>DRCRRATE Index</stp>
        <stp>short_name</stp>
        <stp>[factors_pval.xlsx]Sheet1!R38C2</stp>
        <tr r="B38" s="38"/>
      </tp>
      <tp>
        <v>5.0254719999999997</v>
        <stp/>
        <stp>##V3_BDPV12</stp>
        <stp>.KRSLOP Index</stp>
        <stp>chg pct 5d</stp>
        <stp>[factors_pval.xlsx]factor!R34C20</stp>
        <tr r="T34" s="1"/>
      </tp>
      <tp>
        <v>3.5452629999999998</v>
        <stp/>
        <stp>##V3_BDPV12</stp>
        <stp>AS51 Index</stp>
        <stp>chg pct 5d</stp>
        <stp>[factors_pval.xlsx]factor!R9C10</stp>
        <tr r="J9" s="1"/>
      </tp>
      <tp t="s">
        <v>#N/A N/A</v>
        <stp/>
        <stp>##V3_BDPV12</stp>
        <stp>WBMLPCJP Index</stp>
        <stp>chg pct 5d</stp>
        <stp>[factors_pval.xlsx]factor!R41C22</stp>
        <tr r="V41" s="1"/>
      </tp>
      <tp t="s">
        <v>#N/A N/A</v>
        <stp/>
        <stp>##V3_BDPV12</stp>
        <stp>BXCIIQAU Index</stp>
        <stp>chg pct 5d</stp>
        <stp>[factors_pval.xlsx]factor!R30C22</stp>
        <tr r="V30" s="1"/>
      </tp>
      <tp t="s">
        <v>Shanghai Shipping Exchange Chi</v>
        <stp/>
        <stp>##V3_BDPV12</stp>
        <stp>SHSPCBCF Index</stp>
        <stp>name</stp>
        <stp>[factors_pval.xlsx]spx!R23C3</stp>
        <tr r="C23" s="36"/>
      </tp>
      <tp t="s">
        <v>12/31/2015</v>
        <stp/>
        <stp>##V3_BDPV12</stp>
        <stp>CHMMAPRO Index</stp>
        <stp>last update dt</stp>
        <stp>[factors_pval.xlsx]aluminum!R33C6</stp>
        <tr r="F33" s="20"/>
      </tp>
      <tp t="s">
        <v>FORTESCUE METALS</v>
        <stp/>
        <stp>##V3_BDPV12</stp>
        <stp>FMG AU Equity</stp>
        <stp>short_name</stp>
        <stp>[factors_pval.xlsx]steel!R32C3</stp>
        <tr r="C32" s="4"/>
      </tp>
      <tp t="s">
        <v>12/31/2015</v>
        <stp/>
        <stp>##V3_BDPV12</stp>
        <stp>WBMLPCCN Index</stp>
        <stp>last update dt</stp>
        <stp>[factors_pval.xlsx]aluminum!R36C6</stp>
        <tr r="F36" s="20"/>
      </tp>
      <tp t="s">
        <v>BI GL Semi Composite Idx</v>
        <stp/>
        <stp>##V3_BDPV12</stp>
        <stp>BIGSEMIC Index</stp>
        <stp>short name</stp>
        <stp>[factors_pval.xlsx]spx!R28C3</stp>
        <tr r="C28" s="36"/>
      </tp>
      <tp t="s">
        <v>CNY onshore/offshore</v>
        <stp/>
        <stp>##V3_BDPV12</stp>
        <stp>.CNY/CNH Index</stp>
        <stp>short name</stp>
        <stp>[factors_pval.xlsx]spx!R19C3</stp>
        <tr r="C19" s="36"/>
      </tp>
      <tp t="s">
        <v>BI US Coal Operation Cmp</v>
        <stp/>
        <stp>##V3_BDPV12</stp>
        <stp>BICOALNP Index</stp>
        <stp>short name</stp>
        <stp>[factors_pval.xlsx]spx!R27C3</stp>
        <tr r="C27" s="36"/>
      </tp>
      <tp>
        <v>12.05428</v>
        <stp/>
        <stp>##V3_BDPV12</stp>
        <stp>.INALUM Index</stp>
        <stp>chg pct 5d</stp>
        <stp>[factors_pval.xlsx]factor!R24C22</stp>
        <tr r="V24" s="1"/>
      </tp>
      <tp t="s">
        <v>Shanghai Shipping Exchange Sha</v>
        <stp/>
        <stp>##V3_BDPV12</stp>
        <stp>SHSPSCFI Index</stp>
        <stp>name</stp>
        <stp>[factors_pval.xlsx]Sheet1!R43C2</stp>
        <tr r="B43" s="38"/>
      </tp>
      <tp t="s">
        <v>China 10yr - 2yr</v>
        <stp/>
        <stp>##V3_BDPV12</stp>
        <stp>.CNSLOP Index</stp>
        <stp>short name</stp>
        <stp>[factors_pval.xlsx]insurance!R22C3</stp>
        <tr r="C22" s="40"/>
      </tp>
      <tp>
        <v>4.2216829999999996</v>
        <stp/>
        <stp>##V3_BDPV12</stp>
        <stp>.USSLOP Index</stp>
        <stp>chg pct 5d</stp>
        <stp>[factors_pval.xlsx]factor!R22C20</stp>
        <tr r="T22" s="1"/>
      </tp>
      <tp t="s">
        <v>AP Dollar Index</v>
        <stp/>
        <stp>##V3_BDPV12</stp>
        <stp>ADXY Index</stp>
        <stp>short name</stp>
        <stp>[factors_pval.xlsx]sony!R21C3</stp>
        <tr r="C21" s="31"/>
      </tp>
      <tp t="s">
        <v>DOLLAR INDEX SPOT</v>
        <stp/>
        <stp>##V3_BDPV12</stp>
        <stp>DXY Index</stp>
        <stp>short name</stp>
        <stp>[factors_pval.xlsx]coal!R22C3</stp>
        <tr r="C22" s="6"/>
      </tp>
      <tp t="s">
        <v>JPY-KRW X-RATE</v>
        <stp/>
        <stp>##V3_BDPV12</stp>
        <stp>JPYKRW Curncy</stp>
        <stp>short name</stp>
        <stp>[factors_pval.xlsx]Sheet1!R130C13</stp>
        <tr r="M130" s="38"/>
      </tp>
      <tp t="s">
        <v>Iron Ore Spot Price Index 62%</v>
        <stp/>
        <stp>##V3_BDPV12</stp>
        <stp>ISIX62IU Index</stp>
        <stp>name</stp>
        <stp>[factors_pval.xlsx]shipping!R37C3</stp>
        <tr r="C37" s="2"/>
      </tp>
      <tp t="s">
        <v>Ch container and dry combined</v>
        <stp/>
        <stp>##V3_BDPV12</stp>
        <stp>.SHIPCOMR Index</stp>
        <stp>short_name</stp>
        <stp>[factors_pval.xlsx]Sheet1!R35C2</stp>
        <tr r="B35" s="38"/>
      </tp>
      <tp t="s">
        <v>USD-JPY X-RATE</v>
        <stp/>
        <stp>##V3_BDPV12</stp>
        <stp>USDJPY Curncy</stp>
        <stp>short_name</stp>
        <stp>[factors_pval.xlsx]steel!R15C3</stp>
        <tr r="C15" s="4"/>
      </tp>
      <tp t="s">
        <v>Generic 1st 'XW' Future</v>
        <stp/>
        <stp>##V3_BDPV12</stp>
        <stp>XW1 Comdty</stp>
        <stp>short name</stp>
        <stp>[factors_pval.xlsx]machinery!R21C3</stp>
        <tr r="C21" s="39"/>
      </tp>
      <tp t="s">
        <v>12/31/2015</v>
        <stp/>
        <stp>##V3_BDPV12</stp>
        <stp>WBMLPPWT Index</stp>
        <stp>last update dt</stp>
        <stp>[factors_pval.xlsx]aluminum!R37C6</stp>
        <tr r="F37" s="20"/>
      </tp>
      <tp t="s">
        <v>SHANGHAI SE A SHARE INDX</v>
        <stp/>
        <stp>##V3_BDPV12</stp>
        <stp>SHASHR Index</stp>
        <stp>short_name</stp>
        <stp>[factors_pval.xlsx]Sheet1!R4C2</stp>
        <tr r="B4" s="38"/>
      </tp>
      <tp t="s">
        <v>USD-TWD X-RATE</v>
        <stp/>
        <stp>##V3_BDPV12</stp>
        <stp>USDTWD Curncy</stp>
        <stp>short_name</stp>
        <stp>[factors_pval.xlsx]utility!R20C3</stp>
        <tr r="C20" s="3"/>
      </tp>
      <tp t="s">
        <v>China 10yr - 2yr</v>
        <stp/>
        <stp>##V3_BDPV12</stp>
        <stp>.CNSLOP Index</stp>
        <stp>short name</stp>
        <stp>[factors_pval.xlsx]spx!R37C3</stp>
        <tr r="C37" s="36"/>
      </tp>
      <tp t="s">
        <v>#N/A N/A</v>
        <stp/>
        <stp>##V3_BDPV12</stp>
        <stp>CHMMAPRO Index</stp>
        <stp>chg pct 5d</stp>
        <stp>[factors_pval.xlsx]factor!R33C22</stp>
        <tr r="V33" s="1"/>
      </tp>
      <tp t="s">
        <v>#N/A N/A</v>
        <stp/>
        <stp>##V3_BDPV12</stp>
        <stp>WBMLPCCN Index</stp>
        <stp>chg pct 5d</stp>
        <stp>[factors_pval.xlsx]factor!R36C22</stp>
        <tr r="V36" s="1"/>
      </tp>
      <tp t="s">
        <v>#N/A N/A</v>
        <stp/>
        <stp>##V3_BDPV12</stp>
        <stp>WBMLPPCN Index</stp>
        <stp>chg pct 5d</stp>
        <stp>[factors_pval.xlsx]factor!R35C22</stp>
        <tr r="V35" s="1"/>
      </tp>
      <tp t="s">
        <v>NITTO DENKO CORP</v>
        <stp/>
        <stp>##V3_BDPV12</stp>
        <stp>6988 JP Equity</stp>
        <stp>short name</stp>
        <stp>[factors_pval.xlsx]Sheet1!R140C13</stp>
        <tr r="M140" s="38"/>
      </tp>
      <tp>
        <v>6.3237769999999998</v>
        <stp/>
        <stp>##V3_BDPV12</stp>
        <stp>URA Equity</stp>
        <stp>chg pct 5d</stp>
        <stp>[factors_pval.xlsx]factor!R22C4</stp>
        <tr r="D22" s="1"/>
      </tp>
      <tp t="s">
        <v>DOLLAR INDEX SPOT</v>
        <stp/>
        <stp>##V3_BDPV12</stp>
        <stp>DXY Curncy</stp>
        <stp>short name</stp>
        <stp>[factors_pval.xlsx]aluminum!R17C3</stp>
        <tr r="C17" s="20"/>
      </tp>
      <tp t="s">
        <v>FIRST SOLAR INC</v>
        <stp/>
        <stp>##V3_BDPV12</stp>
        <stp>FSLR Equity</stp>
        <stp>name</stp>
        <stp>[factors_pval.xlsx]Sheet1!R182C2</stp>
        <tr r="B182" s="38"/>
      </tp>
      <tp t="s">
        <v>2/17/2016</v>
        <stp/>
        <stp>##V3_BDPV12</stp>
        <stp>SOLRAPS Index</stp>
        <stp>last update dt</stp>
        <stp>[factors_pval.xlsx]solar!R38C10</stp>
        <tr r="J38" s="12"/>
      </tp>
      <tp t="s">
        <v>BI GL Container Ship Cmp</v>
        <stp/>
        <stp>##V3_BDPV12</stp>
        <stp>BICTSHGC Index</stp>
        <stp>short_name</stp>
        <stp>[factors_pval.xlsx]Sheet1!R24C2</stp>
        <tr r="B24" s="38"/>
      </tp>
      <tp t="s">
        <v>DOLLAR INDEX SPOT</v>
        <stp/>
        <stp>##V3_BDPV12</stp>
        <stp>DXY Curncy</stp>
        <stp>short name</stp>
        <stp>[factors_pval.xlsx]insurance!R19C3</stp>
        <tr r="C19" s="40"/>
      </tp>
      <tp t="s">
        <v>CANON INC</v>
        <stp/>
        <stp>##V3_BDPV12</stp>
        <stp>7751 JP Equity</stp>
        <stp>short name</stp>
        <stp>[factors_pval.xlsx]Sheet1!R143C13</stp>
        <tr r="M143" s="38"/>
      </tp>
      <tp t="s">
        <v>NIKON CORP</v>
        <stp/>
        <stp>##V3_BDPV12</stp>
        <stp>7731 JP Equity</stp>
        <stp>short name</stp>
        <stp>[factors_pval.xlsx]Sheet1!R142C13</stp>
        <tr r="M142" s="38"/>
      </tp>
      <tp t="s">
        <v>US Motor Vehicle Assemblies SA</v>
        <stp/>
        <stp>##V3_BDPV12</stp>
        <stp>IPVPTOTL Index</stp>
        <stp>name</stp>
        <stp>[factors_pval.xlsx]Sheet1!R80C2</stp>
        <tr r="B80" s="38"/>
      </tp>
      <tp t="s">
        <v>BI GL Dry Bulk Ship Cmp</v>
        <stp/>
        <stp>##V3_BDPV12</stp>
        <stp>BIDBSHGC Index</stp>
        <stp>short_name</stp>
        <stp>[factors_pval.xlsx]Sheet1!R23C2</stp>
        <tr r="B23" s="38"/>
      </tp>
      <tp>
        <v>6.3237769999999998</v>
        <stp/>
        <stp>##V3_BDPV12</stp>
        <stp>URA Equity</stp>
        <stp>chg pct 5d</stp>
        <stp>[factors_pval.xlsx]factor!R23C6</stp>
        <tr r="F23" s="1"/>
      </tp>
      <tp t="s">
        <v>MSCI EUROPE</v>
        <stp/>
        <stp>##V3_BDPV12</stp>
        <stp>MXEU Index</stp>
        <stp>short_name</stp>
        <stp>[factors_pval.xlsx]shipping!R12C3</stp>
        <tr r="C12" s="2"/>
      </tp>
      <tp t="s">
        <v>china nuclear</v>
        <stp/>
        <stp>##V3_BDPV12</stp>
        <stp>.CHNUCLEA Index</stp>
        <stp>short_name</stp>
        <stp>[factors_pval.xlsx]toshiba!R35C3</stp>
        <tr r="C35" s="16"/>
      </tp>
      <tp>
        <v>1.836074</v>
        <stp/>
        <stp>##V3_BDPV12</stp>
        <stp>TPELEC Index</stp>
        <stp>chg pct 5d</stp>
        <stp>[factors_pval.xlsx]factor!R25C6</stp>
        <tr r="F25" s="1"/>
      </tp>
      <tp>
        <v>-9.36</v>
        <stp/>
        <stp>##V3_BDPV12</stp>
        <stp>HKGG10Y Index</stp>
        <stp>chg pct 5d</stp>
        <stp>[factors_pval.xlsx]factor!R37C20</stp>
        <tr r="T37" s="1"/>
      </tp>
      <tp>
        <v>8.1240000000000006</v>
        <stp/>
        <stp>##V3_BDPV12</stp>
        <stp>DABUSEPU Index</stp>
        <stp>chg pct 5d</stp>
        <stp>[factors_pval.xlsx]factor!R31C14</stp>
        <tr r="N31" s="1"/>
      </tp>
      <tp>
        <v>8.1240000000000006</v>
        <stp/>
        <stp>##V3_BDPV12</stp>
        <stp>DABUSEPU Index</stp>
        <stp>chg pct 5d</stp>
        <stp>[factors_pval.xlsx]factor!R32C16</stp>
        <tr r="P32" s="1"/>
      </tp>
      <tp t="s">
        <v>AP Dollar Index</v>
        <stp/>
        <stp>##V3_BDPV12</stp>
        <stp>ADXY Index</stp>
        <stp>short name</stp>
        <stp>[factors_pval.xlsx]coal!R39C3</stp>
        <tr r="C39" s="6"/>
      </tp>
      <tp>
        <v>12.7577</v>
        <stp/>
        <stp>##V3_BDPV12</stp>
        <stp>.JPINFL10 Index</stp>
        <stp>chg pct 5d</stp>
        <stp>[factors_pval.xlsx]factor!R27C20</stp>
        <tr r="T27" s="1"/>
      </tp>
      <tp t="s">
        <v>SHANGHAI SE A SHARE INDX</v>
        <stp/>
        <stp>##V3_BDPV12</stp>
        <stp>SHASHR Index</stp>
        <stp>short name</stp>
        <stp>[factors_pval.xlsx]display!R7C3</stp>
        <tr r="C7" s="10"/>
      </tp>
      <tp t="s">
        <v>#N/A N/A</v>
        <stp/>
        <stp>##V3_BDPV12</stp>
        <stp>.CNSLOP Index</stp>
        <stp>chg pct 5d</stp>
        <stp>[factors_pval.xlsx]factor!R36C20</stp>
        <tr r="T36" s="1"/>
      </tp>
      <tp>
        <v>0.11809939999999999</v>
        <stp/>
        <stp>##V3_BDPV12</stp>
        <stp>.INSLOP Index</stp>
        <stp>chg pct 5d</stp>
        <stp>[factors_pval.xlsx]factor!R42C20</stp>
        <tr r="T42" s="1"/>
      </tp>
      <tp>
        <v>5.5759629999999998</v>
        <stp/>
        <stp>##V3_BDPV12</stp>
        <stp>.USINFL10 Index</stp>
        <stp>chg pct 5d</stp>
        <stp>[factors_pval.xlsx]factor!R23C20</stp>
        <tr r="T23" s="1"/>
      </tp>
      <tp>
        <v>8.1786619999999992</v>
        <stp/>
        <stp>##V3_BDPV12</stp>
        <stp>BRDVENLV Index</stp>
        <stp>chg pct 5d</stp>
        <stp>[factors_pval.xlsx]factor!R28C14</stp>
        <tr r="N28" s="1"/>
      </tp>
      <tp>
        <v>8.1786619999999992</v>
        <stp/>
        <stp>##V3_BDPV12</stp>
        <stp>BRDVENLV Index</stp>
        <stp>chg pct 5d</stp>
        <stp>[factors_pval.xlsx]factor!R28C16</stp>
        <tr r="P28" s="1"/>
      </tp>
      <tp t="s">
        <v>FUJIFILM HOLDING</v>
        <stp/>
        <stp>##V3_BDPV12</stp>
        <stp>4901 JP Equity</stp>
        <stp>short name</stp>
        <stp>[factors_pval.xlsx]Sheet1!R141C13</stp>
        <tr r="M141" s="38"/>
      </tp>
      <tp t="s">
        <v>GUGGENHEIM SOLAR</v>
        <stp/>
        <stp>##V3_BDPV12</stp>
        <stp>TAN US Equity</stp>
        <stp>short name</stp>
        <stp>[factors_pval.xlsx]solar!R26C3</stp>
        <tr r="C26" s="12"/>
      </tp>
      <tp t="s">
        <v>USD-TWD X-RATE</v>
        <stp/>
        <stp>##V3_BDPV12</stp>
        <stp>USDTWD Curncy</stp>
        <stp>short name</stp>
        <stp>[factors_pval.xlsx]solar!R21C3</stp>
        <tr r="C21" s="12"/>
      </tp>
      <tp t="s">
        <v>1/31/2016</v>
        <stp/>
        <stp>##V3_BDPV12</stp>
        <stp>IPVPTOTL Index</stp>
        <stp>last update dt</stp>
        <stp>[factors_pval.xlsx]aluminum!R40C6</stp>
        <tr r="F40" s="20"/>
      </tp>
      <tp t="s">
        <v>USD-JPY X-RATE</v>
        <stp/>
        <stp>##V3_BDPV12</stp>
        <stp>USDJPY Curncy</stp>
        <stp>short name</stp>
        <stp>[factors_pval.xlsx]solar!R16C3</stp>
        <tr r="C16" s="12"/>
      </tp>
      <tp t="s">
        <v>JPM EMCI Live Spot</v>
        <stp/>
        <stp>##V3_BDPV12</stp>
        <stp>FXJPEMCS Index</stp>
        <stp>short name</stp>
        <stp>[factors_pval.xlsx]spx!R17C3</stp>
        <tr r="C17" s="36"/>
      </tp>
      <tp t="s">
        <v>#N/A N/A</v>
        <stp/>
        <stp>##V3_BDPV12</stp>
        <stp>.ARALUM Index</stp>
        <stp>chg pct 5d</stp>
        <stp>[factors_pval.xlsx]factor!R26C22</stp>
        <tr r="V26" s="1"/>
      </tp>
      <tp t="s">
        <v>#N/A N/A</v>
        <stp/>
        <stp>##V3_BDPV12</stp>
        <stp>WVTPTVUQ Index</stp>
        <stp>chg pct 5d</stp>
        <stp>[factors_pval.xlsx]factor!R34C14</stp>
        <tr r="N34" s="1"/>
      </tp>
      <tp t="s">
        <v>#N/A N/A</v>
        <stp/>
        <stp>##V3_BDPV12</stp>
        <stp>WVTPTVUQ Index</stp>
        <stp>chg pct 5d</stp>
        <stp>[factors_pval.xlsx]factor!R34C16</stp>
        <tr r="P34" s="1"/>
      </tp>
      <tp t="s">
        <v>#N/A N/A</v>
        <stp/>
        <stp>##V3_BDPV12</stp>
        <stp>WVTPTBUQ Index</stp>
        <stp>chg pct 5d</stp>
        <stp>[factors_pval.xlsx]factor!R35C14</stp>
        <tr r="N35" s="1"/>
      </tp>
      <tp t="s">
        <v>#N/A N/A</v>
        <stp/>
        <stp>##V3_BDPV12</stp>
        <stp>WVTPTBUQ Index</stp>
        <stp>chg pct 5d</stp>
        <stp>[factors_pval.xlsx]factor!R35C16</stp>
        <tr r="P35" s="1"/>
      </tp>
      <tp>
        <v>0.61899999999999999</v>
        <stp/>
        <stp>##V3_BDPV12</stp>
        <stp>SOLRAPS Index</stp>
        <stp>chg pct 5d</stp>
        <stp>[factors_pval.xlsx]factor!R37C18</stp>
        <tr r="R37" s="1"/>
      </tp>
      <tp t="s">
        <v>Ch container and dry combined</v>
        <stp/>
        <stp>##V3_BDPV12</stp>
        <stp>.SHIPCOMR Index</stp>
        <stp>name</stp>
        <stp>[factors_pval.xlsx]shipping!R40C3</stp>
        <tr r="C40" s="2"/>
      </tp>
      <tp t="s">
        <v>KOSPI INDEX</v>
        <stp/>
        <stp>##V3_BDPV12</stp>
        <stp>KOSPI Index</stp>
        <stp>short name</stp>
        <stp>[factors_pval.xlsx]sony!R11C3</stp>
        <tr r="C11" s="31"/>
      </tp>
      <tp t="s">
        <v>US Govt to Breakeven Spread</v>
        <stp/>
        <stp>##V3_BDPV12</stp>
        <stp>.USINFL10 Index</stp>
        <stp>short name</stp>
        <stp>[factors_pval.xlsx]spx!R33C3</stp>
        <tr r="C33" s="36"/>
      </tp>
      <tp t="s">
        <v>#N/A N/A</v>
        <stp/>
        <stp>##V3_BDPV12</stp>
        <stp>.AUALUM Index</stp>
        <stp>chg pct 5d</stp>
        <stp>[factors_pval.xlsx]factor!R20C22</stp>
        <tr r="V20" s="1"/>
      </tp>
      <tp>
        <v>13.041169999999999</v>
        <stp/>
        <stp>##V3_BDPV12</stp>
        <stp>.EUALUM Index</stp>
        <stp>chg pct 5d</stp>
        <stp>[factors_pval.xlsx]factor!R22C22</stp>
        <tr r="V22" s="1"/>
      </tp>
      <tp>
        <v>0.54</v>
        <stp/>
        <stp>##V3_BDPV12</stp>
        <stp>CDSPDRAV Index</stp>
        <stp>chg pct 5d</stp>
        <stp>[factors_pval.xlsx]factor!R23C10</stp>
        <tr r="J23" s="1"/>
      </tp>
      <tp t="s">
        <v>MSCI EUROPE</v>
        <stp/>
        <stp>##V3_BDPV12</stp>
        <stp>MXEU Index</stp>
        <stp>short name</stp>
        <stp>[factors_pval.xlsx]coal!R13C3</stp>
        <tr r="C13" s="6"/>
      </tp>
      <tp>
        <v>0.75</v>
        <stp/>
        <stp>##V3_BDPV12</stp>
        <stp>CDSPHRAV Index</stp>
        <stp>chg pct 5d</stp>
        <stp>[factors_pval.xlsx]factor!R24C10</stp>
        <tr r="J24" s="1"/>
      </tp>
      <tp t="s">
        <v>WCI Shanghai to Los Angeles</v>
        <stp/>
        <stp>##V3_BDPV12</stp>
        <stp>WCIDSHLA Index</stp>
        <stp>short_name</stp>
        <stp>[factors_pval.xlsx]Sheet1!R40C2</stp>
        <tr r="B40" s="38"/>
      </tp>
      <tp t="s">
        <v>AFLAC INC</v>
        <stp/>
        <stp>##V3_BDPV12</stp>
        <stp>AFL Equity</stp>
        <stp>short name</stp>
        <stp>[factors_pval.xlsx]bond!R5C18</stp>
        <tr r="R5" s="18"/>
      </tp>
      <tp t="s">
        <v>BALTIC DRY INDEX</v>
        <stp/>
        <stp>##V3_BDPV12</stp>
        <stp>BDIY Index</stp>
        <stp>short_name</stp>
        <stp>[factors_pval.xlsx]shipping!R38C3</stp>
        <tr r="C38" s="2"/>
      </tp>
      <tp t="s">
        <v>SUNEDISON INC</v>
        <stp/>
        <stp>##V3_BDPV12</stp>
        <stp>SUNE Equity</stp>
        <stp>name</stp>
        <stp>[factors_pval.xlsx]Sheet1!R184C2</stp>
        <tr r="B184" s="38"/>
      </tp>
      <tp t="s">
        <v>Japan 10 Year</v>
        <stp/>
        <stp>##V3_BDPV12</stp>
        <stp>GJGB10 Index</stp>
        <stp>short name</stp>
        <stp>[factors_pval.xlsx]Sheet1!R216C2</stp>
        <tr r="B216" s="38"/>
      </tp>
      <tp>
        <v>3.2828300000000001</v>
        <stp/>
        <stp>##V3_BDPV12</stp>
        <stp>BIGDPNFC Index</stp>
        <stp>chg pct 5d</stp>
        <stp>[factors_pval.xlsx]factor!R23C16</stp>
        <tr r="P23" s="1"/>
      </tp>
      <tp>
        <v>3.2828300000000001</v>
        <stp/>
        <stp>##V3_BDPV12</stp>
        <stp>BIGDPNFC Index</stp>
        <stp>chg pct 5d</stp>
        <stp>[factors_pval.xlsx]factor!R23C14</stp>
        <tr r="N23" s="1"/>
      </tp>
      <tp>
        <v>4.1587110000000003</v>
        <stp/>
        <stp>##V3_BDPV12</stp>
        <stp>BIGDTVMC Index</stp>
        <stp>chg pct 5d</stp>
        <stp>[factors_pval.xlsx]factor!R22C16</stp>
        <tr r="P22" s="1"/>
      </tp>
      <tp>
        <v>4.1587110000000003</v>
        <stp/>
        <stp>##V3_BDPV12</stp>
        <stp>BIGDTVMC Index</stp>
        <stp>chg pct 5d</stp>
        <stp>[factors_pval.xlsx]factor!R22C14</stp>
        <tr r="N22" s="1"/>
      </tp>
      <tp t="s">
        <v>CNY onshore/offshore</v>
        <stp/>
        <stp>##V3_BDPV12</stp>
        <stp>.CNY/CNH Index</stp>
        <stp>short_name</stp>
        <stp>[factors_pval.xlsx]Sheet1!R64C2</stp>
        <tr r="B64" s="38"/>
      </tp>
      <tp>
        <v>2.1160839999999999</v>
        <stp/>
        <stp>##V3_BDPV12</stp>
        <stp>BIGDCGMC Index</stp>
        <stp>chg pct 5d</stp>
        <stp>[factors_pval.xlsx]factor!R24C16</stp>
        <tr r="P24" s="1"/>
      </tp>
      <tp>
        <v>2.1160839999999999</v>
        <stp/>
        <stp>##V3_BDPV12</stp>
        <stp>BIGDCGMC Index</stp>
        <stp>chg pct 5d</stp>
        <stp>[factors_pval.xlsx]factor!R24C14</stp>
        <tr r="N24" s="1"/>
      </tp>
      <tp>
        <v>2.4500000000000002</v>
        <stp/>
        <stp>##V3_BDPV12</stp>
        <stp>WVPRMCI Index</stp>
        <stp>chg pct 5d</stp>
        <stp>[factors_pval.xlsx]factor!R21C14</stp>
        <tr r="N21" s="1"/>
      </tp>
      <tp>
        <v>2.4500000000000002</v>
        <stp/>
        <stp>##V3_BDPV12</stp>
        <stp>WVPRMCI Index</stp>
        <stp>chg pct 5d</stp>
        <stp>[factors_pval.xlsx]factor!R21C16</stp>
        <tr r="P21" s="1"/>
      </tp>
      <tp t="s">
        <v>62% Import Fine Ore in USD</v>
        <stp/>
        <stp>##V3_BDPV12</stp>
        <stp>ISIX62IU Index</stp>
        <stp>short_name</stp>
        <stp>[factors_pval.xlsx]Sheet1!R34C2</stp>
        <tr r="B34" s="38"/>
      </tp>
      <tp t="s">
        <v>MSCI EUROPE</v>
        <stp/>
        <stp>##V3_BDPV12</stp>
        <stp>MXEU Index</stp>
        <stp>short name</stp>
        <stp>[factors_pval.xlsx]auto!R11C3</stp>
        <tr r="C11" s="33"/>
      </tp>
      <tp t="s">
        <v>BI AP Pac Port Oper Cmp</v>
        <stp/>
        <stp>##V3_BDPV12</stp>
        <stp>BIAPPOCP Index</stp>
        <stp>short_name</stp>
        <stp>[factors_pval.xlsx]Sheet1!R26C2</stp>
        <tr r="B26" s="38"/>
      </tp>
      <tp t="s">
        <v>#N/A N/A</v>
        <stp/>
        <stp>##V3_BDPV12</stp>
        <stp>BXCIIQIN Index</stp>
        <stp>chg pct 5d</stp>
        <stp>[factors_pval.xlsx]factor!R31C22</stp>
        <tr r="V31" s="1"/>
      </tp>
      <tp t="s">
        <v>1/31/2016</v>
        <stp/>
        <stp>##V3_BDPV12</stp>
        <stp>JNVHSYOY Index</stp>
        <stp>last update dt</stp>
        <stp>[factors_pval.xlsx]aluminum!R43C6</stp>
        <tr r="F43" s="20"/>
      </tp>
      <tp t="s">
        <v>ISHARES MSCI EME</v>
        <stp/>
        <stp>##V3_BDPV12</stp>
        <stp>EEM Equity</stp>
        <stp>short_name</stp>
        <stp>[factors_pval.xlsx]steel!R8C3</stp>
        <tr r="C8" s="4"/>
      </tp>
      <tp t="s">
        <v>BALTIC DIRTY TANKER IX</v>
        <stp/>
        <stp>##V3_BDPV12</stp>
        <stp>BIDY Index</stp>
        <stp>short_name</stp>
        <stp>[factors_pval.xlsx]shipping!R39C3</stp>
        <tr r="C39" s="2"/>
      </tp>
      <tp t="s">
        <v>BI GL Steel Produ Cmp</v>
        <stp/>
        <stp>##V3_BDPV12</stp>
        <stp>BRSTPRDV Index</stp>
        <stp>short name</stp>
        <stp>[factors_pval.xlsx]spx!R53C3</stp>
        <tr r="C53" s="36"/>
      </tp>
      <tp t="s">
        <v>BI GL Aluminum Cmp</v>
        <stp/>
        <stp>##V3_BDPV12</stp>
        <stp>BRALUMC Index</stp>
        <stp>short name</stp>
        <stp>[factors_pval.xlsx]oil!R29C3</stp>
        <tr r="C29" s="37"/>
      </tp>
      <tp>
        <v>8.5270119999999991</v>
        <stp/>
        <stp>##V3_BDPV12</stp>
        <stp>BISTORGP Index</stp>
        <stp>chg pct 5d</stp>
        <stp>[factors_pval.xlsx]factor!R30C16</stp>
        <tr r="P30" s="1"/>
      </tp>
      <tp>
        <v>8.5270119999999991</v>
        <stp/>
        <stp>##V3_BDPV12</stp>
        <stp>BISTORGP Index</stp>
        <stp>chg pct 5d</stp>
        <stp>[factors_pval.xlsx]factor!R29C14</stp>
        <tr r="N29" s="1"/>
      </tp>
      <tp t="s">
        <v>ISHARES MSCI EME</v>
        <stp/>
        <stp>##V3_BDPV12</stp>
        <stp>EEM Equity</stp>
        <stp>short_name</stp>
        <stp>[factors_pval.xlsx]utility!R8C3</stp>
        <tr r="C8" s="3"/>
      </tp>
      <tp t="s">
        <v>RIO TINTO PLC</v>
        <stp/>
        <stp>##V3_BDPV12</stp>
        <stp>RIO LN Equity</stp>
        <stp>short_name</stp>
        <stp>[factors_pval.xlsx]steel!R33C3</stp>
        <tr r="C33" s="4"/>
      </tp>
      <tp t="s">
        <v>USD-KRW X-RATE</v>
        <stp/>
        <stp>##V3_BDPV12</stp>
        <stp>USDKRW Curncy</stp>
        <stp>short name</stp>
        <stp>[factors_pval.xlsx]solar!R20C3</stp>
        <tr r="C20" s="12"/>
      </tp>
      <tp t="s">
        <v>USD-EUR X-RATE</v>
        <stp/>
        <stp>##V3_BDPV12</stp>
        <stp>USDEUR Curncy</stp>
        <stp>short name</stp>
        <stp>[factors_pval.xlsx]solar!R17C3</stp>
        <tr r="C17" s="12"/>
      </tp>
      <tp t="s">
        <v>HANG SENG INDEX</v>
        <stp/>
        <stp>##V3_BDPV12</stp>
        <stp>HSI Index</stp>
        <stp>short_name</stp>
        <stp>[factors_pval.xlsx]Sheet1!R48C2</stp>
        <tr r="B48" s="38"/>
      </tp>
      <tp t="s">
        <v>DOLLAR INDEX SPOT</v>
        <stp/>
        <stp>##V3_BDPV12</stp>
        <stp>DXY Index</stp>
        <stp>short_name</stp>
        <stp>[factors_pval.xlsx]Sheet1!R63C2</stp>
        <tr r="B63" s="38"/>
      </tp>
      <tp>
        <v>0.21</v>
        <stp/>
        <stp>##V3_BDPV12</stp>
        <stp>SHFAALUD Index</stp>
        <stp>chg pct 5d</stp>
        <stp>[factors_pval.xlsx]factor!R27C22</stp>
        <tr r="V27" s="1"/>
      </tp>
      <tp t="s">
        <v>Japan Vehicle Sales</v>
        <stp/>
        <stp>##V3_BDPV12</stp>
        <stp>JNVHSALE Index</stp>
        <stp>name</stp>
        <stp>[factors_pval.xlsx]Sheet1!R82C2</stp>
        <tr r="B82" s="38"/>
      </tp>
      <tp>
        <v>0.70412240000000004</v>
        <stp/>
        <stp>##V3_BDPV12</stp>
        <stp>.NK4NK225 Index</stp>
        <stp>chg pct 5d</stp>
        <stp>[factors_pval.xlsx]factor!R46C20</stp>
        <tr r="T46" s="1"/>
      </tp>
      <tp>
        <v>-16.816299999999998</v>
        <stp/>
        <stp>##V3_BDPV12</stp>
        <stp>.HKSLOP Index</stp>
        <stp>chg pct 5d</stp>
        <stp>[factors_pval.xlsx]factor!R38C20</stp>
        <tr r="T38" s="1"/>
      </tp>
      <tp t="s">
        <v>Japan Vehicle Production</v>
        <stp/>
        <stp>##V3_BDPV12</stp>
        <stp>JNVHPROD Index</stp>
        <stp>name</stp>
        <stp>[factors_pval.xlsx]Sheet1!R81C2</stp>
        <tr r="B81" s="38"/>
      </tp>
      <tp t="s">
        <v>SHANGHAI SE A SHARE INDX</v>
        <stp/>
        <stp>##V3_BDPV12</stp>
        <stp>SHASHR Index</stp>
        <stp>short_name</stp>
        <stp>[factors_pval.xlsx]toshiba!R7C3</stp>
        <tr r="C7" s="16"/>
      </tp>
      <tp>
        <v>5.3571429999999998</v>
        <stp/>
        <stp>##V3_BDPV12</stp>
        <stp>486 HK Equity</stp>
        <stp>chg pct 5d</stp>
        <stp>[factors_pval.xlsx]factor!R21C22</stp>
        <tr r="V21" s="1"/>
      </tp>
      <tp t="s">
        <v>#N/A N/A</v>
        <stp/>
        <stp>##V3_BDPV12</stp>
        <stp>BXCIIQTL Index</stp>
        <stp>chg pct 5d</stp>
        <stp>[factors_pval.xlsx]factor!R28C22</stp>
        <tr r="V28" s="1"/>
      </tp>
      <tp t="s">
        <v>S&amp;P/ASX 200 INDEX</v>
        <stp/>
        <stp>##V3_BDPV12</stp>
        <stp>AS51 Index</stp>
        <stp>short name</stp>
        <stp>[factors_pval.xlsx]bond!R14C3</stp>
        <tr r="C14" s="18"/>
      </tp>
      <tp t="s">
        <v>AP MOELLER-B</v>
        <stp/>
        <stp>##V3_BDPV12</stp>
        <stp>MAERSKB DC Equity</stp>
        <stp>short_name</stp>
        <stp>[factors_pval.xlsx]shipping!R30C3</stp>
        <tr r="C30" s="2"/>
      </tp>
      <tp>
        <v>-0.82699999999999996</v>
        <stp/>
        <stp>##V3_BDPV12</stp>
        <stp>GVSK3MON Index</stp>
        <stp>chg pct 5d</stp>
        <stp>[factors_pval.xlsx]factor!R31C20</stp>
        <tr r="T31" s="1"/>
      </tp>
      <tp t="s">
        <v>12/31/2015</v>
        <stp/>
        <stp>##V3_BDPV12</stp>
        <stp>JNVHPYOY Index</stp>
        <stp>last update dt</stp>
        <stp>[factors_pval.xlsx]aluminum!R42C6</stp>
        <tr r="F42" s="20"/>
      </tp>
      <tp t="s">
        <v>DEERE &amp; CO</v>
        <stp/>
        <stp>##V3_BDPV12</stp>
        <stp>DE Equity</stp>
        <stp>short name</stp>
        <stp>[factors_pval.xlsx]machinery!R26C3</stp>
        <tr r="C26" s="39"/>
      </tp>
      <tp>
        <v>-0.92290000000000005</v>
        <stp/>
        <stp>##V3_BDPV12</stp>
        <stp>USDTWD Curncy</stp>
        <stp>chg pct 5d</stp>
        <stp>[factors_pval.xlsx]factor!R17C8</stp>
        <tr r="H17" s="1"/>
      </tp>
      <tp t="s">
        <v>global computer</v>
        <stp/>
        <stp>##V3_BDPV12</stp>
        <stp>.GLCOMPUT Index</stp>
        <stp>short_name</stp>
        <stp>[factors_pval.xlsx]toshiba!R30C3</stp>
        <tr r="C30" s="16"/>
      </tp>
      <tp t="s">
        <v>AP MOELLER-B</v>
        <stp/>
        <stp>##V3_BDPV12</stp>
        <stp>MAERSKB DC Equity</stp>
        <stp>short_name</stp>
        <stp>[factors_pval.xlsx]Sheet1!R27C2</stp>
        <tr r="B27" s="38"/>
      </tp>
      <tp t="s">
        <v>ORIX CORP</v>
        <stp/>
        <stp>##V3_BDPV12</stp>
        <stp>8591 JP equity</stp>
        <stp>short name</stp>
        <stp>[factors_pval.xlsx]bond!R5C8</stp>
        <tr r="H5" s="18"/>
      </tp>
      <tp t="s">
        <v>MIZUHO FINANCIAL</v>
        <stp/>
        <stp>##V3_BDPV12</stp>
        <stp>8411 JP equity</stp>
        <stp>short name</stp>
        <stp>[factors_pval.xlsx]bond!R5C4</stp>
        <tr r="D5" s="18"/>
      </tp>
      <tp t="s">
        <v>Shanghai Shipping Exchange Chi</v>
        <stp/>
        <stp>##V3_BDPV12</stp>
        <stp>SHSPCBFI Index</stp>
        <stp>name</stp>
        <stp>[factors_pval.xlsx]Sheet1!R44C2</stp>
        <tr r="B44" s="38"/>
      </tp>
      <tp t="s">
        <v>TOPIX INDEX (TOKYO)</v>
        <stp/>
        <stp>##V3_BDPV12</stp>
        <stp>TPX Index</stp>
        <stp>short name</stp>
        <stp>[factors_pval.xlsx]sony!R10C3</stp>
        <tr r="C10" s="31"/>
      </tp>
      <tp t="s">
        <v>Generic 1st 'LA' Future</v>
        <stp/>
        <stp>##V3_BDPV12</stp>
        <stp>LA1 Comdty</stp>
        <stp>short name</stp>
        <stp>[factors_pval.xlsx]machinery!R20C3</stp>
        <tr r="C20" s="39"/>
      </tp>
      <tp t="s">
        <v>HANG SENG INDEX</v>
        <stp/>
        <stp>##V3_BDPV12</stp>
        <stp>HSI Index</stp>
        <stp>short name</stp>
        <stp>[factors_pval.xlsx]Sheet1!R86C2</stp>
        <tr r="B86" s="38"/>
      </tp>
      <tp t="s">
        <v>S&amp;P 500 INDEX</v>
        <stp/>
        <stp>##V3_BDPV12</stp>
        <stp>SPX Index</stp>
        <stp>short name</stp>
        <stp>[factors_pval.xlsx]Sheet1!R95C2</stp>
        <tr r="B95" s="38"/>
      </tp>
      <tp>
        <v>-0.92290000000000005</v>
        <stp/>
        <stp>##V3_BDPV12</stp>
        <stp>USDTWD Curncy</stp>
        <stp>chg pct 5d</stp>
        <stp>[factors_pval.xlsx]factor!R16C2</stp>
        <tr r="B16" s="1"/>
      </tp>
      <tp>
        <v>-0.92290000000000005</v>
        <stp/>
        <stp>##V3_BDPV12</stp>
        <stp>USDTWD Curncy</stp>
        <stp>chg pct 5d</stp>
        <stp>[factors_pval.xlsx]factor!R16C4</stp>
        <tr r="D16" s="1"/>
      </tp>
      <tp>
        <v>-0.92290000000000005</v>
        <stp/>
        <stp>##V3_BDPV12</stp>
        <stp>USDTWD Curncy</stp>
        <stp>chg pct 5d</stp>
        <stp>[factors_pval.xlsx]factor!R16C6</stp>
        <tr r="F16" s="1"/>
      </tp>
      <tp t="s">
        <v>WitsView Market Confidence Ind</v>
        <stp/>
        <stp>##V3_BDPV12</stp>
        <stp>WVPRMCI Index</stp>
        <stp>short name</stp>
        <stp>[factors_pval.xlsx]spx!R29C3</stp>
        <tr r="C29" s="36"/>
      </tp>
      <tp t="s">
        <v>Germany 10 Year</v>
        <stp/>
        <stp>##V3_BDPV12</stp>
        <stp>GDBR10 Index</stp>
        <stp>short name</stp>
        <stp>[factors_pval.xlsx]Sheet1!R234C2</stp>
        <tr r="B234" s="38"/>
      </tp>
      <tp t="s">
        <v>CNY onshore/offshore</v>
        <stp/>
        <stp>##V3_BDPV12</stp>
        <stp>.CNY/CNH Index</stp>
        <stp>short_name</stp>
        <stp>[factors_pval.xlsx]Sheet1!R18C2</stp>
        <tr r="B18" s="38"/>
      </tp>
      <tp t="s">
        <v>TAIWAN TAIEX INDEX</v>
        <stp/>
        <stp>##V3_BDPV12</stp>
        <stp>TWSE Index</stp>
        <stp>short name</stp>
        <stp>[factors_pval.xlsx]sony!R12C3</stp>
        <tr r="C12" s="31"/>
      </tp>
      <tp t="s">
        <v>62% Import Fine Ore in USD</v>
        <stp/>
        <stp>##V3_BDPV12</stp>
        <stp>ISIX62IU Index</stp>
        <stp>short_name</stp>
        <stp>[factors_pval.xlsx]Sheet1!R68C2</stp>
        <tr r="B68" s="38"/>
      </tp>
      <tp t="s">
        <v>USD-AUD X-RATE</v>
        <stp/>
        <stp>##V3_BDPV12</stp>
        <stp>USDAUD Curncy</stp>
        <stp>short name</stp>
        <stp>[factors_pval.xlsx]solar!R18C3</stp>
        <tr r="C18" s="12"/>
      </tp>
      <tp>
        <v>-0.34599999999999997</v>
        <stp/>
        <stp>##V3_BDPV12</stp>
        <stp>GCNY10YR Index</stp>
        <stp>chg pct 5d</stp>
        <stp>[factors_pval.xlsx]factor!R35C20</stp>
        <tr r="T35" s="1"/>
      </tp>
      <tp t="s">
        <v>#N/A N/A</v>
        <stp/>
        <stp>##V3_BDPV12</stp>
        <stp>CCCYTOTQ Index</stp>
        <stp>chg pct 5d</stp>
        <stp>[factors_pval.xlsx]factor!R42C18</stp>
        <tr r="R42" s="1"/>
      </tp>
      <tp t="s">
        <v>SHANGHAI SE A SHARE INDX</v>
        <stp/>
        <stp>##V3_BDPV12</stp>
        <stp>SHASHR Index</stp>
        <stp>short_name</stp>
        <stp>[factors_pval.xlsx]utility!R7C3</stp>
        <tr r="C7" s="3"/>
      </tp>
      <tp t="s">
        <v>Shanghai Shipping Exchange Chi</v>
        <stp/>
        <stp>##V3_BDPV12</stp>
        <stp>SHSPCBFI Index</stp>
        <stp>name</stp>
        <stp>[factors_pval.xlsx]shipping!R47C3</stp>
        <tr r="C47" s="2"/>
      </tp>
      <tp>
        <v>-0.64700000000000002</v>
        <stp/>
        <stp>##V3_BDPV12</stp>
        <stp>USDAUD Curncy</stp>
        <stp>chg pct 5d</stp>
        <stp>[factors_pval.xlsx]factor!R14C8</stp>
        <tr r="H14" s="1"/>
      </tp>
      <tp t="s">
        <v>Korea 10yr minus 2yr</v>
        <stp/>
        <stp>##V3_BDPV12</stp>
        <stp>.KRSLOP Index</stp>
        <stp>short name</stp>
        <stp>[factors_pval.xlsx]oil!R34C3</stp>
        <tr r="C34" s="37"/>
      </tp>
      <tp t="s">
        <v>CNY onshore/offshore</v>
        <stp/>
        <stp>##V3_BDPV12</stp>
        <stp>.CNY/CNH Index</stp>
        <stp>short name</stp>
        <stp>[factors_pval.xlsx]oil!R19C3</stp>
        <tr r="C19" s="37"/>
      </tp>
      <tp t="s">
        <v>BI US Coal Operation Cmp</v>
        <stp/>
        <stp>##V3_BDPV12</stp>
        <stp>BICOALNP Index</stp>
        <stp>short name</stp>
        <stp>[factors_pval.xlsx]oil!R27C3</stp>
        <tr r="C27" s="37"/>
      </tp>
      <tp t="s">
        <v>CSI HK Mainland Real IDX</v>
        <stp/>
        <stp>##V3_BDPV12</stp>
        <stp>CSIH1143 Index</stp>
        <stp>short name</stp>
        <stp>[factors_pval.xlsx]machinery!R27C3</stp>
        <tr r="C27" s="39"/>
      </tp>
      <tp t="s">
        <v>HANG SENG CHINA AH PREMI</v>
        <stp/>
        <stp>##V3_BDPV12</stp>
        <stp>HSAHP Index</stp>
        <stp>short name</stp>
        <stp>[factors_pval.xlsx]display!R8C3</stp>
        <tr r="C8" s="10"/>
      </tp>
      <tp t="s">
        <v>ISHARES MSCI EME</v>
        <stp/>
        <stp>##V3_BDPV12</stp>
        <stp>EEM Equity</stp>
        <stp>short_name</stp>
        <stp>[factors_pval.xlsx]toshiba!R8C3</stp>
        <tr r="C8" s="16"/>
      </tp>
      <tp t="s">
        <v>S&amp;P/ASX 200 INDEX</v>
        <stp/>
        <stp>##V3_BDPV12</stp>
        <stp>AS51 Index</stp>
        <stp>short name</stp>
        <stp>[factors_pval.xlsx]Sheet1!R125C2</stp>
        <tr r="B125" s="38"/>
      </tp>
      <tp t="s">
        <v>S&amp;P 500 INDEX</v>
        <stp/>
        <stp>##V3_BDPV12</stp>
        <stp>SPX Index</stp>
        <stp>short_name</stp>
        <stp>[factors_pval.xlsx]Sheet1!R56C2</stp>
        <tr r="B56" s="38"/>
      </tp>
      <tp>
        <v>-0.64700000000000002</v>
        <stp/>
        <stp>##V3_BDPV12</stp>
        <stp>USDAUD Curncy</stp>
        <stp>chg pct 5d</stp>
        <stp>[factors_pval.xlsx]factor!R13C4</stp>
        <tr r="D13" s="1"/>
      </tp>
      <tp>
        <v>-0.64700000000000002</v>
        <stp/>
        <stp>##V3_BDPV12</stp>
        <stp>USDAUD Curncy</stp>
        <stp>chg pct 5d</stp>
        <stp>[factors_pval.xlsx]factor!R13C6</stp>
        <tr r="F13" s="1"/>
      </tp>
      <tp>
        <v>-0.64700000000000002</v>
        <stp/>
        <stp>##V3_BDPV12</stp>
        <stp>USDAUD Curncy</stp>
        <stp>chg pct 5d</stp>
        <stp>[factors_pval.xlsx]factor!R13C2</stp>
        <tr r="B13" s="1"/>
      </tp>
      <tp t="s">
        <v>china nuclear</v>
        <stp/>
        <stp>##V3_BDPV12</stp>
        <stp>.CHNUCLEA Index</stp>
        <stp>short_name</stp>
        <stp>[factors_pval.xlsx]utility!R29C3</stp>
        <tr r="C29" s="3"/>
      </tp>
      <tp t="s">
        <v>2/18/2016</v>
        <stp/>
        <stp>##V3_BDPV12</stp>
        <stp>XPH Equity</stp>
        <stp>last update dt</stp>
        <stp>[factors_pval.xlsx]spx!R31C8</stp>
        <tr r="H31" s="36"/>
      </tp>
      <tp t="s">
        <v>Generic 1st 'TRC' Future</v>
        <stp/>
        <stp>##V3_BDPV12</stp>
        <stp>TRC1 Comdty</stp>
        <stp>short_name</stp>
        <stp>[factors_pval.xlsx]steel!R24C3</stp>
        <tr r="C24" s="4"/>
      </tp>
      <tp t="s">
        <v>DOLLAR INDEX SPOT</v>
        <stp/>
        <stp>##V3_BDPV12</stp>
        <stp>DXY Curncy</stp>
        <stp>short name</stp>
        <stp>[factors_pval.xlsx]machinery!R17C3</stp>
        <tr r="C17" s="39"/>
      </tp>
      <tp t="s">
        <v>MSCI EUROPE</v>
        <stp/>
        <stp>##V3_BDPV12</stp>
        <stp>MXEU Index</stp>
        <stp>short name</stp>
        <stp>[factors_pval.xlsx]bond!R13C3</stp>
        <tr r="C13" s="18"/>
      </tp>
      <tp t="s">
        <v>USD-CNY X-RATE</v>
        <stp/>
        <stp>##V3_BDPV12</stp>
        <stp>USDCNY Curncy</stp>
        <stp>short_name</stp>
        <stp>[factors_pval.xlsx]steel!R18C3</stp>
        <tr r="C18" s="4"/>
      </tp>
      <tp t="s">
        <v>Generic 1st 'CL' Future</v>
        <stp/>
        <stp>##V3_BDPV12</stp>
        <stp>CL1 Comdty</stp>
        <stp>short name</stp>
        <stp>[factors_pval.xlsx]machinery!R19C3</stp>
        <tr r="C19" s="39"/>
      </tp>
      <tp t="s">
        <v>S&amp;P/ASX 200 INDEX</v>
        <stp/>
        <stp>##V3_BDPV12</stp>
        <stp>AS51 Index</stp>
        <stp>short name</stp>
        <stp>[factors_pval.xlsx]Sheet1!R202C2</stp>
        <tr r="B202" s="38"/>
      </tp>
      <tp t="s">
        <v>S&amp;P/ASX 200 INDEX</v>
        <stp/>
        <stp>##V3_BDPV12</stp>
        <stp>AS51 Index</stp>
        <stp>short_name</stp>
        <stp>[factors_pval.xlsx]shipping!R13C3</stp>
        <tr r="C13" s="2"/>
      </tp>
      <tp t="s">
        <v>S&amp;P 500 INDEX</v>
        <stp/>
        <stp>##V3_BDPV12</stp>
        <stp>SPX Index</stp>
        <stp>short_name</stp>
        <stp>[factors_pval.xlsx]Sheet1!R11C2</stp>
        <tr r="B11" s="38"/>
      </tp>
      <tp t="s">
        <v>TOPIX INDEX (TOKYO)</v>
        <stp/>
        <stp>##V3_BDPV12</stp>
        <stp>TPX Index</stp>
        <stp>short_name</stp>
        <stp>[factors_pval.xlsx]Sheet1!R51C2</stp>
        <tr r="B51" s="38"/>
      </tp>
      <tp t="s">
        <v>NOMURA HOLDINGS</v>
        <stp/>
        <stp>##V3_BDPV12</stp>
        <stp>8604 JP equity</stp>
        <stp>short name</stp>
        <stp>[factors_pval.xlsx]bond!R5C7</stp>
        <tr r="G5" s="18"/>
      </tp>
      <tp t="s">
        <v>HANG SENG CHINA AH PREMI</v>
        <stp/>
        <stp>##V3_BDPV12</stp>
        <stp>HSAHP Index</stp>
        <stp>short_name</stp>
        <stp>[factors_pval.xlsx]shipping!R52C3</stp>
        <tr r="C52" s="2"/>
      </tp>
      <tp t="s">
        <v>#N/A N/A</v>
        <stp/>
        <stp>##V3_BDPV12</stp>
        <stp>CHPACHIN Index</stp>
        <stp>chg pct 5d</stp>
        <stp>[factors_pval.xlsx]factor!R34C22</stp>
        <tr r="V34" s="1"/>
      </tp>
      <tp t="s">
        <v>WCI Shanghai to Genoa</v>
        <stp/>
        <stp>##V3_BDPV12</stp>
        <stp>WCIDSHGE Index</stp>
        <stp>short_name</stp>
        <stp>[factors_pval.xlsx]Sheet1!R42C2</stp>
        <tr r="B42" s="38"/>
      </tp>
      <tp t="s">
        <v>S&amp;P 500 INDEX</v>
        <stp/>
        <stp>##V3_BDPV12</stp>
        <stp>SPX Index</stp>
        <stp>short name</stp>
        <stp>[factors_pval.xlsx]sony!R15C3</stp>
        <tr r="C15" s="31"/>
      </tp>
      <tp t="s">
        <v>S&amp;P/ASX 200 INDEX</v>
        <stp/>
        <stp>##V3_BDPV12</stp>
        <stp>AS51 Index</stp>
        <stp>short name</stp>
        <stp>[factors_pval.xlsx]Sheet1!R163C2</stp>
        <tr r="B163" s="38"/>
      </tp>
      <tp t="s">
        <v>US Motor Vehicle Assemblies SA</v>
        <stp/>
        <stp>##V3_BDPV12</stp>
        <stp>IPVPTOTL Index</stp>
        <stp>name</stp>
        <stp>[factors_pval.xlsx]aluminum!R40C3</stp>
        <tr r="C40" s="20"/>
      </tp>
      <tp t="s">
        <v>TOPIX INDEX (TOKYO)</v>
        <stp/>
        <stp>##V3_BDPV12</stp>
        <stp>TPX Index</stp>
        <stp>short name</stp>
        <stp>[factors_pval.xlsx]Sheet1!R90C2</stp>
        <tr r="B90" s="38"/>
      </tp>
      <tp t="s">
        <v>US 10YR - US 2YR</v>
        <stp/>
        <stp>##V3_BDPV12</stp>
        <stp>.USSLOP Index</stp>
        <stp>short name</stp>
        <stp>[factors_pval.xlsx]oil!R30C3</stp>
        <tr r="C30" s="37"/>
      </tp>
      <tp t="s">
        <v>#N/A N/A</v>
        <stp/>
        <stp>##V3_BDPV12</stp>
        <stp>WIMBIMCN Index</stp>
        <stp>chg pct 5d</stp>
        <stp>[factors_pval.xlsx]factor!R32C22</stp>
        <tr r="V32" s="1"/>
      </tp>
      <tp>
        <v>4.3782350000000001</v>
        <stp/>
        <stp>##V3_BDPV12</stp>
        <stp>MXWO0LE Index</stp>
        <stp>chg pct 5d</stp>
        <stp>[factors_pval.xlsx]factor!R27C16</stp>
        <tr r="P27" s="1"/>
      </tp>
      <tp>
        <v>4.3782350000000001</v>
        <stp/>
        <stp>##V3_BDPV12</stp>
        <stp>MXWO0LE Index</stp>
        <stp>chg pct 5d</stp>
        <stp>[factors_pval.xlsx]factor!R27C14</stp>
        <tr r="N27" s="1"/>
      </tp>
      <tp>
        <v>6.1682259999999998</v>
        <stp/>
        <stp>##V3_BDPV12</stp>
        <stp>BICOALNC Index</stp>
        <stp>chg pct 5d</stp>
        <stp>[factors_pval.xlsx]factor!R32C12</stp>
        <tr r="L32" s="1"/>
      </tp>
      <tp>
        <v>7.0192649999999999</v>
        <stp/>
        <stp>##V3_BDPV12</stp>
        <stp>BICOALAC Index</stp>
        <stp>chg pct 5d</stp>
        <stp>[factors_pval.xlsx]factor!R31C12</stp>
        <tr r="L31" s="1"/>
      </tp>
      <tp>
        <v>11.290319999999999</v>
        <stp/>
        <stp>##V3_BDPV12</stp>
        <stp>BICOALEC Index</stp>
        <stp>chg pct 5d</stp>
        <stp>[factors_pval.xlsx]factor!R29C12</stp>
        <tr r="L29" s="1"/>
      </tp>
      <tp t="s">
        <v>HANG SENG CHINA AH PREMI</v>
        <stp/>
        <stp>##V3_BDPV12</stp>
        <stp>HSAHP Index</stp>
        <stp>short name</stp>
        <stp>[factors_pval.xlsx]solar!R8C3</stp>
        <tr r="C8" s="12"/>
      </tp>
      <tp t="s">
        <v>SONY FINANCIAL H</v>
        <stp/>
        <stp>##V3_BDPV12</stp>
        <stp>8729 JP Equity</stp>
        <stp>short name</stp>
        <stp>[factors_pval.xlsx]Sheet1!R146C13</stp>
        <tr r="M146" s="38"/>
      </tp>
      <tp t="s">
        <v>S&amp;P 500 INDEX</v>
        <stp/>
        <stp>##V3_BDPV12</stp>
        <stp>SPX Index</stp>
        <stp>short_name</stp>
        <stp>[factors_pval.xlsx]Sheet1!R11C13</stp>
        <tr r="M11" s="38"/>
      </tp>
      <tp t="s">
        <v>S&amp;P 500 INDEX</v>
        <stp/>
        <stp>##V3_BDPV12</stp>
        <stp>SPX Index</stp>
        <stp>short_name</stp>
        <stp>[factors_pval.xlsx]Sheet1!R12C24</stp>
        <tr r="X12" s="38"/>
      </tp>
      <tp t="s">
        <v>ARCELORMITTAL</v>
        <stp/>
        <stp>##V3_BDPV12</stp>
        <stp>MT NA Equity</stp>
        <stp>short_name</stp>
        <stp>[factors_pval.xlsx]steel!R29C3</stp>
        <tr r="C29" s="4"/>
      </tp>
      <tp t="s">
        <v>Shanghai Shipping Exchange Chi</v>
        <stp/>
        <stp>##V3_BDPV12</stp>
        <stp>SHSPCBCF Index</stp>
        <stp>name</stp>
        <stp>[factors_pval.xlsx]shipping!R36C3</stp>
        <tr r="C36" s="2"/>
      </tp>
      <tp t="s">
        <v>Japan 10yr - 2yr</v>
        <stp/>
        <stp>##V3_BDPV12</stp>
        <stp>.JPSLOP Index</stp>
        <stp>short name</stp>
        <stp>[factors_pval.xlsx]oil!R32C3</stp>
        <tr r="C32" s="37"/>
      </tp>
      <tp t="s">
        <v>SMFG</v>
        <stp/>
        <stp>##V3_BDPV12</stp>
        <stp>8316 JP equity</stp>
        <stp>short name</stp>
        <stp>[factors_pval.xlsx]bond!R5C6</stp>
        <tr r="F5" s="18"/>
      </tp>
      <tp t="s">
        <v>MITSUBISHI UFJ F</v>
        <stp/>
        <stp>##V3_BDPV12</stp>
        <stp>8306 JP equity</stp>
        <stp>short name</stp>
        <stp>[factors_pval.xlsx]bond!R5C5</stp>
        <tr r="E5" s="18"/>
      </tp>
      <tp t="s">
        <v>Shanghai Shipping Exchange Chi</v>
        <stp/>
        <stp>##V3_BDPV12</stp>
        <stp>SHSPCBCF Index</stp>
        <stp>name</stp>
        <stp>[factors_pval.xlsx]Sheet1!R33C2</stp>
        <tr r="B33" s="38"/>
      </tp>
      <tp t="s">
        <v>WCI Shanghai to New York</v>
        <stp/>
        <stp>##V3_BDPV12</stp>
        <stp>WCIDSHNY Index</stp>
        <stp>short_name</stp>
        <stp>[factors_pval.xlsx]Sheet1!R39C2</stp>
        <tr r="B39" s="38"/>
      </tp>
      <tp t="s">
        <v>S&amp;P/ASX 200 INDEX</v>
        <stp/>
        <stp>##V3_BDPV12</stp>
        <stp>AS51 Index</stp>
        <stp>short name</stp>
        <stp>[factors_pval.xlsx]coal!R14C3</stp>
        <tr r="C14" s="6"/>
      </tp>
      <tp t="s">
        <v>DOLLAR INDEX SPOT</v>
        <stp/>
        <stp>##V3_BDPV12</stp>
        <stp>DXY Index</stp>
        <stp>short_name</stp>
        <stp>[factors_pval.xlsx]Sheet1!R19C24</stp>
        <tr r="X19" s="38"/>
      </tp>
      <tp>
        <v>5.95</v>
        <stp/>
        <stp>##V3_BDPV12</stp>
        <stp>ISIX62IU Index</stp>
        <stp>chg pct 5d</stp>
        <stp>[factors_pval.xlsx]factor!R22C10</stp>
        <tr r="J22" s="1"/>
      </tp>
      <tp t="s">
        <v>US-China hot rolled spread</v>
        <stp/>
        <stp>##V3_BDPV12</stp>
        <stp>.HOT_ROLL Index</stp>
        <stp>short_name</stp>
        <stp>[factors_pval.xlsx]Sheet1!R69C2</stp>
        <tr r="B69" s="38"/>
      </tp>
      <tp t="s">
        <v>ISHARES MSCI EME</v>
        <stp/>
        <stp>##V3_BDPV12</stp>
        <stp>EEM Equity</stp>
        <stp>short name</stp>
        <stp>[factors_pval.xlsx]display!R9C3</stp>
        <tr r="C9" s="10"/>
      </tp>
      <tp t="s">
        <v>AP Dollar Index</v>
        <stp/>
        <stp>##V3_BDPV12</stp>
        <stp>ADXY Index</stp>
        <stp>short_name</stp>
        <stp>[factors_pval.xlsx]shipping!R50C3</stp>
        <tr r="C5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6" sqref="D36"/>
    </sheetView>
  </sheetViews>
  <sheetFormatPr defaultRowHeight="13.5"/>
  <cols>
    <col min="1" max="1" width="9.140625" style="17"/>
    <col min="2" max="2" width="13.42578125" style="17" bestFit="1" customWidth="1"/>
    <col min="3" max="4" width="13.5703125" style="17" bestFit="1" customWidth="1"/>
    <col min="5" max="7" width="9.140625" style="17"/>
    <col min="8" max="8" width="13.42578125" style="17" bestFit="1" customWidth="1"/>
    <col min="9" max="14" width="9.140625" style="17"/>
    <col min="15" max="15" width="9.140625" style="14"/>
    <col min="16" max="16" width="12.85546875" style="14" bestFit="1" customWidth="1"/>
    <col min="17" max="17" width="16" style="17" bestFit="1" customWidth="1"/>
    <col min="18" max="18" width="19.85546875" style="17" bestFit="1" customWidth="1"/>
    <col min="19" max="19" width="26" style="17" bestFit="1" customWidth="1"/>
    <col min="20" max="20" width="25.140625" style="17" bestFit="1" customWidth="1"/>
    <col min="21" max="16384" width="9.140625" style="17"/>
  </cols>
  <sheetData>
    <row r="1" spans="2:20" s="13" customFormat="1" ht="15">
      <c r="B1" s="13" t="s">
        <v>0</v>
      </c>
      <c r="C1" s="13" t="s">
        <v>1</v>
      </c>
      <c r="D1" s="13" t="s">
        <v>2</v>
      </c>
      <c r="E1" s="13" t="s">
        <v>4</v>
      </c>
      <c r="F1" s="13" t="s">
        <v>115</v>
      </c>
      <c r="G1" s="13" t="s">
        <v>116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10</v>
      </c>
      <c r="M1" s="13" t="s">
        <v>3</v>
      </c>
      <c r="N1" s="13" t="s">
        <v>9</v>
      </c>
      <c r="O1" s="14" t="s">
        <v>117</v>
      </c>
      <c r="P1" s="14" t="s">
        <v>118</v>
      </c>
    </row>
    <row r="2" spans="2:20">
      <c r="B2" s="15" t="s">
        <v>111</v>
      </c>
      <c r="C2" s="14" t="s">
        <v>96</v>
      </c>
      <c r="D2" s="1" t="s">
        <v>62</v>
      </c>
      <c r="E2" s="1" t="s">
        <v>119</v>
      </c>
      <c r="F2" s="1" t="s">
        <v>89</v>
      </c>
      <c r="G2" s="16" t="s">
        <v>120</v>
      </c>
      <c r="H2" s="1" t="s">
        <v>121</v>
      </c>
      <c r="I2" s="16" t="s">
        <v>122</v>
      </c>
      <c r="J2" s="14" t="s">
        <v>123</v>
      </c>
      <c r="K2" s="14" t="s">
        <v>124</v>
      </c>
      <c r="L2" s="14" t="s">
        <v>125</v>
      </c>
      <c r="M2" s="14" t="s">
        <v>126</v>
      </c>
      <c r="N2" s="14" t="s">
        <v>127</v>
      </c>
      <c r="O2" s="14" t="s">
        <v>128</v>
      </c>
      <c r="P2" s="14" t="s">
        <v>129</v>
      </c>
      <c r="Q2" s="17" t="s">
        <v>319</v>
      </c>
      <c r="R2" s="17" t="str">
        <f>_xll.BDP(Q2,"short_name")</f>
        <v>KEYENCE CORP</v>
      </c>
      <c r="S2" s="17" t="str">
        <f>_xll.BDP(Q2,"issuer industry")</f>
        <v>Electronic Measur Instr</v>
      </c>
      <c r="T2" s="17" t="str">
        <f>_xll.BDP(Q2,"industry group")</f>
        <v>Electronics</v>
      </c>
    </row>
    <row r="3" spans="2:20">
      <c r="B3" s="15" t="s">
        <v>112</v>
      </c>
      <c r="C3" s="14" t="s">
        <v>97</v>
      </c>
      <c r="D3" s="16" t="s">
        <v>130</v>
      </c>
      <c r="E3" s="1" t="s">
        <v>131</v>
      </c>
      <c r="G3" s="16" t="s">
        <v>132</v>
      </c>
      <c r="H3" s="1" t="s">
        <v>133</v>
      </c>
      <c r="I3" s="16" t="s">
        <v>134</v>
      </c>
      <c r="K3" s="14" t="s">
        <v>135</v>
      </c>
      <c r="L3" s="14" t="s">
        <v>136</v>
      </c>
      <c r="M3" s="14" t="s">
        <v>137</v>
      </c>
      <c r="N3" s="14" t="s">
        <v>138</v>
      </c>
      <c r="O3" s="14" t="s">
        <v>139</v>
      </c>
      <c r="P3" s="14" t="s">
        <v>140</v>
      </c>
      <c r="Q3" s="17" t="s">
        <v>320</v>
      </c>
      <c r="R3" s="17" t="str">
        <f>_xll.BDP(Q3,"short_name")</f>
        <v>SMC CORP</v>
      </c>
      <c r="S3" s="17" t="str">
        <f>_xll.BDP(Q3,"issuer industry")</f>
        <v>Machinery-Electrical</v>
      </c>
      <c r="T3" s="17" t="str">
        <f>_xll.BDP(Q3,"industry group")</f>
        <v>Hand/Machine Tools</v>
      </c>
    </row>
    <row r="4" spans="2:20">
      <c r="B4" s="15" t="s">
        <v>141</v>
      </c>
      <c r="C4" s="14" t="s">
        <v>98</v>
      </c>
      <c r="D4" s="14" t="s">
        <v>142</v>
      </c>
      <c r="E4" s="1" t="s">
        <v>143</v>
      </c>
      <c r="G4" s="16" t="s">
        <v>144</v>
      </c>
      <c r="H4" s="1" t="s">
        <v>145</v>
      </c>
      <c r="I4" s="16" t="s">
        <v>146</v>
      </c>
      <c r="K4" s="14" t="s">
        <v>147</v>
      </c>
      <c r="L4" s="14" t="s">
        <v>112</v>
      </c>
      <c r="M4" s="14" t="s">
        <v>148</v>
      </c>
      <c r="N4" s="14" t="s">
        <v>149</v>
      </c>
      <c r="O4" s="14" t="s">
        <v>150</v>
      </c>
      <c r="P4" s="14" t="s">
        <v>151</v>
      </c>
      <c r="Q4" s="17" t="s">
        <v>321</v>
      </c>
      <c r="R4" s="17" t="str">
        <f>_xll.BDP(Q4,"short_name")</f>
        <v>FANUC CORP</v>
      </c>
      <c r="S4" s="17" t="str">
        <f>_xll.BDP(Q4,"issuer industry")</f>
        <v>Industrial Automat/Robot</v>
      </c>
      <c r="T4" s="17" t="str">
        <f>_xll.BDP(Q4,"industry group")</f>
        <v>Machinery-Diversified</v>
      </c>
    </row>
    <row r="5" spans="2:20">
      <c r="B5" s="15" t="s">
        <v>114</v>
      </c>
      <c r="C5" s="15" t="s">
        <v>99</v>
      </c>
      <c r="D5" s="16" t="s">
        <v>152</v>
      </c>
      <c r="E5" s="1" t="s">
        <v>153</v>
      </c>
      <c r="G5" s="16" t="s">
        <v>154</v>
      </c>
      <c r="I5" s="16" t="s">
        <v>155</v>
      </c>
      <c r="K5" s="14" t="s">
        <v>156</v>
      </c>
      <c r="L5" s="14" t="s">
        <v>157</v>
      </c>
      <c r="M5" s="14" t="s">
        <v>158</v>
      </c>
      <c r="N5" s="14" t="s">
        <v>159</v>
      </c>
      <c r="O5" s="14" t="s">
        <v>160</v>
      </c>
      <c r="P5" s="14" t="s">
        <v>161</v>
      </c>
      <c r="Q5" s="17" t="s">
        <v>322</v>
      </c>
      <c r="R5" s="17" t="str">
        <f>_xll.BDP(Q5,"short_name")</f>
        <v>YOKOGAWA ELEC</v>
      </c>
      <c r="S5" s="17" t="str">
        <f>_xll.BDP(Q5,"issuer industry")</f>
        <v>Electronic Measur Instr</v>
      </c>
      <c r="T5" s="17" t="str">
        <f>_xll.BDP(Q5,"industry group")</f>
        <v>Electronics</v>
      </c>
    </row>
    <row r="6" spans="2:20">
      <c r="C6" s="1" t="s">
        <v>100</v>
      </c>
      <c r="D6" s="14" t="s">
        <v>162</v>
      </c>
      <c r="G6" s="16" t="s">
        <v>163</v>
      </c>
      <c r="I6" s="14"/>
      <c r="K6" s="14" t="s">
        <v>164</v>
      </c>
      <c r="L6" s="14" t="s">
        <v>165</v>
      </c>
      <c r="N6" s="14" t="s">
        <v>17</v>
      </c>
      <c r="O6" s="14" t="s">
        <v>166</v>
      </c>
      <c r="P6" s="14" t="s">
        <v>167</v>
      </c>
      <c r="Q6" s="17" t="s">
        <v>323</v>
      </c>
      <c r="R6" s="17" t="str">
        <f>_xll.BDP(Q6,"short_name")</f>
        <v>YASKAWA ELECTRIC</v>
      </c>
      <c r="S6" s="17" t="str">
        <f>_xll.BDP(Q6,"issuer industry")</f>
        <v>Electronic Compo-Misc</v>
      </c>
      <c r="T6" s="17" t="str">
        <f>_xll.BDP(Q6,"industry group")</f>
        <v>Electronics</v>
      </c>
    </row>
    <row r="7" spans="2:20">
      <c r="C7" s="1" t="s">
        <v>101</v>
      </c>
      <c r="D7" s="18" t="s">
        <v>168</v>
      </c>
      <c r="I7" s="16"/>
      <c r="K7" s="14" t="s">
        <v>136</v>
      </c>
      <c r="L7" s="14" t="s">
        <v>169</v>
      </c>
      <c r="O7" s="14" t="s">
        <v>170</v>
      </c>
      <c r="P7" s="14" t="s">
        <v>171</v>
      </c>
      <c r="Q7" s="17" t="s">
        <v>324</v>
      </c>
      <c r="R7" s="17" t="str">
        <f>_xll.BDP(Q7,"short_name")</f>
        <v>THK CO LTD</v>
      </c>
      <c r="S7" s="17" t="str">
        <f>_xll.BDP(Q7,"issuer industry")</f>
        <v>Mach Tools&amp;Rel Products</v>
      </c>
      <c r="T7" s="17" t="str">
        <f>_xll.BDP(Q7,"industry group")</f>
        <v>Hand/Machine Tools</v>
      </c>
    </row>
    <row r="8" spans="2:20">
      <c r="C8" s="1" t="s">
        <v>102</v>
      </c>
      <c r="D8" s="19" t="s">
        <v>172</v>
      </c>
      <c r="I8" s="16"/>
      <c r="L8" s="14" t="s">
        <v>173</v>
      </c>
      <c r="O8" s="14" t="s">
        <v>174</v>
      </c>
      <c r="P8" s="14" t="s">
        <v>175</v>
      </c>
      <c r="Q8" s="17" t="s">
        <v>325</v>
      </c>
      <c r="R8" s="17" t="str">
        <f>_xll.BDP(Q8,"short_name")</f>
        <v>NSK LTD</v>
      </c>
      <c r="S8" s="17" t="str">
        <f>_xll.BDP(Q8,"issuer industry")</f>
        <v>Metal Processors&amp;Fabrica</v>
      </c>
      <c r="T8" s="17" t="str">
        <f>_xll.BDP(Q8,"industry group")</f>
        <v>Metal Fabricate/Hardware</v>
      </c>
    </row>
    <row r="9" spans="2:20">
      <c r="C9" s="20" t="s">
        <v>103</v>
      </c>
      <c r="D9" s="21" t="s">
        <v>176</v>
      </c>
      <c r="I9" s="16"/>
      <c r="L9" s="14" t="s">
        <v>177</v>
      </c>
      <c r="O9" s="14" t="s">
        <v>178</v>
      </c>
      <c r="P9" s="14" t="s">
        <v>179</v>
      </c>
      <c r="Q9" s="17" t="s">
        <v>326</v>
      </c>
      <c r="R9" s="17" t="str">
        <f>_xll.BDP(Q9,"short_name")</f>
        <v>IHI CORP</v>
      </c>
      <c r="S9" s="17" t="str">
        <f>_xll.BDP(Q9,"issuer industry")</f>
        <v>Aerospace/Defense-Equip</v>
      </c>
      <c r="T9" s="17" t="str">
        <f>_xll.BDP(Q9,"industry group")</f>
        <v>Aerospace/Defense</v>
      </c>
    </row>
    <row r="10" spans="2:20">
      <c r="C10" s="20" t="s">
        <v>104</v>
      </c>
      <c r="D10" s="21" t="s">
        <v>180</v>
      </c>
      <c r="I10" s="16"/>
      <c r="L10" s="14" t="s">
        <v>181</v>
      </c>
      <c r="O10" s="14" t="s">
        <v>182</v>
      </c>
      <c r="P10" s="14" t="s">
        <v>183</v>
      </c>
      <c r="Q10" s="17" t="s">
        <v>138</v>
      </c>
      <c r="R10" s="17" t="str">
        <f>_xll.BDP(Q10,"short_name")</f>
        <v>KUBOTA CORP</v>
      </c>
      <c r="S10" s="17" t="str">
        <f>_xll.BDP(Q10,"issuer industry")</f>
        <v>Machinery-Farm</v>
      </c>
      <c r="T10" s="17" t="str">
        <f>_xll.BDP(Q10,"industry group")</f>
        <v>Machinery-Diversified</v>
      </c>
    </row>
    <row r="11" spans="2:20">
      <c r="C11" s="22" t="s">
        <v>105</v>
      </c>
      <c r="D11" s="18" t="s">
        <v>184</v>
      </c>
      <c r="I11" s="14"/>
      <c r="O11" s="14" t="s">
        <v>185</v>
      </c>
      <c r="P11" s="14" t="s">
        <v>186</v>
      </c>
    </row>
    <row r="12" spans="2:20">
      <c r="C12" s="22" t="s">
        <v>106</v>
      </c>
      <c r="D12" s="23" t="s">
        <v>187</v>
      </c>
      <c r="I12" s="16"/>
      <c r="O12" s="14" t="s">
        <v>188</v>
      </c>
      <c r="P12" s="14" t="s">
        <v>189</v>
      </c>
    </row>
    <row r="13" spans="2:20">
      <c r="C13" s="22" t="s">
        <v>107</v>
      </c>
      <c r="D13" s="24" t="s">
        <v>190</v>
      </c>
      <c r="O13" s="14" t="s">
        <v>191</v>
      </c>
      <c r="P13" s="14" t="s">
        <v>192</v>
      </c>
    </row>
    <row r="14" spans="2:20">
      <c r="C14" s="22" t="s">
        <v>108</v>
      </c>
      <c r="O14" s="14" t="s">
        <v>141</v>
      </c>
      <c r="P14" s="14" t="s">
        <v>193</v>
      </c>
    </row>
    <row r="15" spans="2:20">
      <c r="C15" s="22" t="s">
        <v>109</v>
      </c>
      <c r="O15" s="14" t="s">
        <v>194</v>
      </c>
      <c r="P15" s="14" t="s">
        <v>195</v>
      </c>
    </row>
    <row r="16" spans="2:20">
      <c r="C16" s="22" t="s">
        <v>110</v>
      </c>
      <c r="O16" s="14" t="s">
        <v>196</v>
      </c>
      <c r="P16" s="14" t="s">
        <v>197</v>
      </c>
    </row>
    <row r="17" spans="15:16">
      <c r="O17" s="14" t="s">
        <v>198</v>
      </c>
      <c r="P17" s="14" t="s">
        <v>99</v>
      </c>
    </row>
    <row r="18" spans="15:16">
      <c r="O18" s="14" t="s">
        <v>199</v>
      </c>
      <c r="P18" s="14" t="s">
        <v>119</v>
      </c>
    </row>
    <row r="19" spans="15:16">
      <c r="O19" s="14" t="s">
        <v>89</v>
      </c>
      <c r="P19" s="14" t="s">
        <v>200</v>
      </c>
    </row>
    <row r="20" spans="15:16">
      <c r="O20" s="14" t="s">
        <v>123</v>
      </c>
      <c r="P20" s="14" t="s">
        <v>201</v>
      </c>
    </row>
    <row r="21" spans="15:16">
      <c r="O21" s="14" t="s">
        <v>119</v>
      </c>
      <c r="P21" s="14" t="s">
        <v>202</v>
      </c>
    </row>
    <row r="22" spans="15:16">
      <c r="O22" s="14" t="s">
        <v>131</v>
      </c>
      <c r="P22" s="14" t="s">
        <v>203</v>
      </c>
    </row>
    <row r="23" spans="15:16">
      <c r="O23" s="14" t="s">
        <v>143</v>
      </c>
      <c r="P23" s="14" t="s">
        <v>204</v>
      </c>
    </row>
    <row r="24" spans="15:16">
      <c r="O24" s="14" t="s">
        <v>153</v>
      </c>
      <c r="P24" s="14" t="s">
        <v>205</v>
      </c>
    </row>
    <row r="25" spans="15:16">
      <c r="O25" s="14" t="s">
        <v>124</v>
      </c>
      <c r="P25" s="14" t="s">
        <v>206</v>
      </c>
    </row>
    <row r="26" spans="15:16">
      <c r="O26" s="14" t="s">
        <v>167</v>
      </c>
      <c r="P26" s="14" t="s">
        <v>207</v>
      </c>
    </row>
    <row r="27" spans="15:16">
      <c r="O27" s="14" t="s">
        <v>208</v>
      </c>
      <c r="P27" s="14" t="s">
        <v>209</v>
      </c>
    </row>
    <row r="28" spans="15:16">
      <c r="O28" s="14" t="s">
        <v>99</v>
      </c>
      <c r="P28" s="14" t="s">
        <v>210</v>
      </c>
    </row>
    <row r="29" spans="15:16">
      <c r="O29" s="14" t="s">
        <v>100</v>
      </c>
      <c r="P29" s="14" t="s">
        <v>211</v>
      </c>
    </row>
    <row r="30" spans="15:16">
      <c r="O30" s="14" t="s">
        <v>101</v>
      </c>
      <c r="P30" s="14" t="s">
        <v>212</v>
      </c>
    </row>
    <row r="31" spans="15:16">
      <c r="O31" s="14" t="s">
        <v>102</v>
      </c>
      <c r="P31" s="14" t="s">
        <v>213</v>
      </c>
    </row>
    <row r="32" spans="15:16">
      <c r="O32" s="14" t="s">
        <v>103</v>
      </c>
      <c r="P32" s="14" t="s">
        <v>214</v>
      </c>
    </row>
    <row r="33" spans="15:16">
      <c r="O33" s="14" t="s">
        <v>104</v>
      </c>
      <c r="P33" s="14" t="s">
        <v>215</v>
      </c>
    </row>
    <row r="34" spans="15:16">
      <c r="P34" s="14" t="s">
        <v>216</v>
      </c>
    </row>
    <row r="35" spans="15:16">
      <c r="P35" s="14" t="s">
        <v>217</v>
      </c>
    </row>
    <row r="36" spans="15:16">
      <c r="P36" s="14" t="s">
        <v>218</v>
      </c>
    </row>
    <row r="37" spans="15:16">
      <c r="P37" s="14" t="s">
        <v>219</v>
      </c>
    </row>
    <row r="38" spans="15:16">
      <c r="P38" s="14" t="s">
        <v>220</v>
      </c>
    </row>
    <row r="39" spans="15:16">
      <c r="P39" s="14" t="s">
        <v>221</v>
      </c>
    </row>
    <row r="40" spans="15:16">
      <c r="P40" s="14" t="s">
        <v>222</v>
      </c>
    </row>
    <row r="41" spans="15:16">
      <c r="P41" s="14" t="s">
        <v>223</v>
      </c>
    </row>
    <row r="42" spans="15:16">
      <c r="P42" s="14" t="s">
        <v>224</v>
      </c>
    </row>
    <row r="43" spans="15:16">
      <c r="P43" s="14" t="s">
        <v>225</v>
      </c>
    </row>
    <row r="44" spans="15:16">
      <c r="P44" s="14" t="s">
        <v>226</v>
      </c>
    </row>
    <row r="45" spans="15:16">
      <c r="P45" s="14" t="s">
        <v>227</v>
      </c>
    </row>
    <row r="46" spans="15:16">
      <c r="P46" s="14" t="s">
        <v>143</v>
      </c>
    </row>
    <row r="47" spans="15:16">
      <c r="P47" s="14" t="s">
        <v>228</v>
      </c>
    </row>
    <row r="48" spans="15:16">
      <c r="P48" s="14" t="s">
        <v>229</v>
      </c>
    </row>
    <row r="49" spans="16:16">
      <c r="P49" s="14" t="s">
        <v>101</v>
      </c>
    </row>
    <row r="50" spans="16:16">
      <c r="P50" s="14" t="s">
        <v>230</v>
      </c>
    </row>
    <row r="51" spans="16:16">
      <c r="P51" s="14" t="s">
        <v>231</v>
      </c>
    </row>
    <row r="52" spans="16:16">
      <c r="P52" s="14" t="s">
        <v>232</v>
      </c>
    </row>
    <row r="53" spans="16:16">
      <c r="P53" s="14" t="s">
        <v>233</v>
      </c>
    </row>
    <row r="54" spans="16:16">
      <c r="P54" s="14" t="s">
        <v>234</v>
      </c>
    </row>
    <row r="55" spans="16:16">
      <c r="P55" s="14" t="s">
        <v>235</v>
      </c>
    </row>
    <row r="56" spans="16:16">
      <c r="P56" s="14" t="s">
        <v>236</v>
      </c>
    </row>
    <row r="57" spans="16:16">
      <c r="P57" s="14" t="s">
        <v>237</v>
      </c>
    </row>
    <row r="58" spans="16:16">
      <c r="P58" s="14" t="s">
        <v>238</v>
      </c>
    </row>
    <row r="59" spans="16:16">
      <c r="P59" s="14" t="s">
        <v>239</v>
      </c>
    </row>
    <row r="60" spans="16:16">
      <c r="P60" s="14" t="s">
        <v>240</v>
      </c>
    </row>
    <row r="61" spans="16:16">
      <c r="P61" s="14" t="s">
        <v>139</v>
      </c>
    </row>
    <row r="62" spans="16:16">
      <c r="P62" s="14" t="s">
        <v>241</v>
      </c>
    </row>
    <row r="63" spans="16:16">
      <c r="P63" s="14" t="s">
        <v>242</v>
      </c>
    </row>
    <row r="64" spans="16:16">
      <c r="P64" s="14" t="s">
        <v>243</v>
      </c>
    </row>
    <row r="65" spans="16:16">
      <c r="P65" s="14" t="s">
        <v>244</v>
      </c>
    </row>
    <row r="66" spans="16:16">
      <c r="P66" s="14" t="s">
        <v>245</v>
      </c>
    </row>
    <row r="67" spans="16:16">
      <c r="P67" s="14" t="s">
        <v>89</v>
      </c>
    </row>
    <row r="68" spans="16:16">
      <c r="P68" s="14" t="s">
        <v>246</v>
      </c>
    </row>
    <row r="69" spans="16:16">
      <c r="P69" s="14" t="s">
        <v>247</v>
      </c>
    </row>
    <row r="70" spans="16:16">
      <c r="P70" s="14" t="s">
        <v>248</v>
      </c>
    </row>
    <row r="71" spans="16:16">
      <c r="P71" s="14" t="s">
        <v>249</v>
      </c>
    </row>
    <row r="72" spans="16:16">
      <c r="P72" s="14" t="s">
        <v>250</v>
      </c>
    </row>
    <row r="73" spans="16:16">
      <c r="P73" s="14" t="s">
        <v>100</v>
      </c>
    </row>
    <row r="74" spans="16:16">
      <c r="P74" s="14" t="s">
        <v>251</v>
      </c>
    </row>
    <row r="75" spans="16:16">
      <c r="P75" s="14" t="s">
        <v>44</v>
      </c>
    </row>
    <row r="76" spans="16:16">
      <c r="P76" s="14" t="s">
        <v>252</v>
      </c>
    </row>
    <row r="77" spans="16:16">
      <c r="P77" s="14" t="s">
        <v>253</v>
      </c>
    </row>
    <row r="78" spans="16:16">
      <c r="P78" s="14" t="s">
        <v>254</v>
      </c>
    </row>
    <row r="79" spans="16:16">
      <c r="P79" s="14" t="s">
        <v>255</v>
      </c>
    </row>
    <row r="80" spans="16:16">
      <c r="P80" s="14" t="s">
        <v>256</v>
      </c>
    </row>
    <row r="81" spans="16:16">
      <c r="P81" s="14" t="s">
        <v>257</v>
      </c>
    </row>
    <row r="82" spans="16:16">
      <c r="P82" s="14" t="s">
        <v>258</v>
      </c>
    </row>
    <row r="83" spans="16:16">
      <c r="P83" s="14" t="s">
        <v>259</v>
      </c>
    </row>
    <row r="84" spans="16:16">
      <c r="P84" s="14" t="s">
        <v>260</v>
      </c>
    </row>
    <row r="85" spans="16:16">
      <c r="P85" s="14" t="s">
        <v>137</v>
      </c>
    </row>
    <row r="86" spans="16:16">
      <c r="P86" s="14" t="s">
        <v>261</v>
      </c>
    </row>
    <row r="87" spans="16:16">
      <c r="P87" s="14" t="s">
        <v>262</v>
      </c>
    </row>
    <row r="88" spans="16:16">
      <c r="P88" s="14" t="s">
        <v>123</v>
      </c>
    </row>
    <row r="89" spans="16:16">
      <c r="P89" s="14" t="s">
        <v>263</v>
      </c>
    </row>
    <row r="90" spans="16:16">
      <c r="P90" s="14" t="s">
        <v>264</v>
      </c>
    </row>
    <row r="91" spans="16:16">
      <c r="P91" s="14" t="s">
        <v>265</v>
      </c>
    </row>
    <row r="92" spans="16:16">
      <c r="P92" s="14" t="s">
        <v>266</v>
      </c>
    </row>
    <row r="93" spans="16:16">
      <c r="P93" s="14" t="s">
        <v>267</v>
      </c>
    </row>
    <row r="94" spans="16:16">
      <c r="P94" s="14" t="s">
        <v>268</v>
      </c>
    </row>
    <row r="95" spans="16:16">
      <c r="P95" s="14" t="s">
        <v>148</v>
      </c>
    </row>
    <row r="96" spans="16:16">
      <c r="P96" s="14" t="s">
        <v>269</v>
      </c>
    </row>
    <row r="97" spans="16:16">
      <c r="P97" s="14" t="s">
        <v>270</v>
      </c>
    </row>
    <row r="98" spans="16:16">
      <c r="P98" s="14" t="s">
        <v>271</v>
      </c>
    </row>
    <row r="99" spans="16:16">
      <c r="P99" s="14" t="s">
        <v>272</v>
      </c>
    </row>
    <row r="100" spans="16:16">
      <c r="P100" s="14" t="s">
        <v>273</v>
      </c>
    </row>
    <row r="101" spans="16:16">
      <c r="P101" s="14" t="s">
        <v>274</v>
      </c>
    </row>
    <row r="102" spans="16:16">
      <c r="P102" s="14" t="s">
        <v>275</v>
      </c>
    </row>
    <row r="103" spans="16:16">
      <c r="P103" s="14" t="s">
        <v>276</v>
      </c>
    </row>
    <row r="104" spans="16:16">
      <c r="P104" s="14" t="s">
        <v>277</v>
      </c>
    </row>
    <row r="105" spans="16:16">
      <c r="P105" s="14" t="s">
        <v>278</v>
      </c>
    </row>
    <row r="106" spans="16:16">
      <c r="P106" s="14" t="s">
        <v>279</v>
      </c>
    </row>
    <row r="107" spans="16:16">
      <c r="P107" s="14" t="s">
        <v>280</v>
      </c>
    </row>
    <row r="108" spans="16:16">
      <c r="P108" s="14" t="s">
        <v>281</v>
      </c>
    </row>
    <row r="109" spans="16:16">
      <c r="P109" s="14" t="s">
        <v>282</v>
      </c>
    </row>
    <row r="110" spans="16:16">
      <c r="P110" s="14" t="s">
        <v>283</v>
      </c>
    </row>
    <row r="111" spans="16:16">
      <c r="P111" s="14" t="s">
        <v>284</v>
      </c>
    </row>
    <row r="112" spans="16:16">
      <c r="P112" s="14" t="s">
        <v>285</v>
      </c>
    </row>
    <row r="113" spans="16:16">
      <c r="P113" s="14" t="s">
        <v>286</v>
      </c>
    </row>
    <row r="114" spans="16:16">
      <c r="P114" s="14" t="s">
        <v>287</v>
      </c>
    </row>
    <row r="115" spans="16:16">
      <c r="P115" s="14" t="s">
        <v>288</v>
      </c>
    </row>
    <row r="116" spans="16:16">
      <c r="P116" s="14" t="s">
        <v>289</v>
      </c>
    </row>
    <row r="117" spans="16:16">
      <c r="P117" s="14" t="s">
        <v>290</v>
      </c>
    </row>
    <row r="118" spans="16:16">
      <c r="P118" s="14" t="s">
        <v>208</v>
      </c>
    </row>
    <row r="119" spans="16:16">
      <c r="P119" s="14" t="s">
        <v>291</v>
      </c>
    </row>
    <row r="120" spans="16:16">
      <c r="P120" s="14" t="s">
        <v>292</v>
      </c>
    </row>
    <row r="121" spans="16:16">
      <c r="P121" s="14" t="s">
        <v>293</v>
      </c>
    </row>
    <row r="122" spans="16:16">
      <c r="P122" s="14" t="s">
        <v>294</v>
      </c>
    </row>
    <row r="123" spans="16:16">
      <c r="P123" s="14" t="s">
        <v>295</v>
      </c>
    </row>
    <row r="124" spans="16:16">
      <c r="P124" s="14" t="s">
        <v>296</v>
      </c>
    </row>
    <row r="125" spans="16:16">
      <c r="P125" s="14" t="s">
        <v>174</v>
      </c>
    </row>
    <row r="126" spans="16:16">
      <c r="P126" s="14" t="s">
        <v>170</v>
      </c>
    </row>
    <row r="127" spans="16:16">
      <c r="P127" s="14" t="s">
        <v>297</v>
      </c>
    </row>
    <row r="128" spans="16:16">
      <c r="P128" s="14" t="s">
        <v>298</v>
      </c>
    </row>
    <row r="129" spans="16:16">
      <c r="P129" s="14" t="s">
        <v>299</v>
      </c>
    </row>
    <row r="130" spans="16:16">
      <c r="P130" s="14" t="s">
        <v>300</v>
      </c>
    </row>
    <row r="131" spans="16:16">
      <c r="P131" s="14" t="s">
        <v>301</v>
      </c>
    </row>
    <row r="132" spans="16:16">
      <c r="P132" s="14" t="s">
        <v>302</v>
      </c>
    </row>
    <row r="133" spans="16:16">
      <c r="P133" s="14" t="s">
        <v>303</v>
      </c>
    </row>
    <row r="134" spans="16:16">
      <c r="P134" s="14" t="s">
        <v>185</v>
      </c>
    </row>
    <row r="135" spans="16:16">
      <c r="P135" s="14" t="s">
        <v>304</v>
      </c>
    </row>
    <row r="136" spans="16:16">
      <c r="P136" s="14" t="s">
        <v>305</v>
      </c>
    </row>
    <row r="137" spans="16:16">
      <c r="P137" s="14" t="s">
        <v>306</v>
      </c>
    </row>
    <row r="138" spans="16:16">
      <c r="P138" s="14" t="s">
        <v>307</v>
      </c>
    </row>
    <row r="139" spans="16:16">
      <c r="P139" s="14" t="s">
        <v>188</v>
      </c>
    </row>
    <row r="140" spans="16:16">
      <c r="P140" s="14" t="s">
        <v>113</v>
      </c>
    </row>
    <row r="141" spans="16:16">
      <c r="P141" s="14" t="s">
        <v>308</v>
      </c>
    </row>
    <row r="142" spans="16:16">
      <c r="P142" s="14" t="s">
        <v>309</v>
      </c>
    </row>
    <row r="143" spans="16:16">
      <c r="P143" s="14" t="s">
        <v>310</v>
      </c>
    </row>
    <row r="144" spans="16:16">
      <c r="P144" s="14" t="s">
        <v>311</v>
      </c>
    </row>
    <row r="145" spans="16:16">
      <c r="P145" s="14" t="s">
        <v>312</v>
      </c>
    </row>
    <row r="146" spans="16:16">
      <c r="P146" s="14" t="s">
        <v>313</v>
      </c>
    </row>
    <row r="147" spans="16:16">
      <c r="P147" s="14" t="s">
        <v>314</v>
      </c>
    </row>
    <row r="148" spans="16:16">
      <c r="P148" s="14" t="s">
        <v>315</v>
      </c>
    </row>
    <row r="149" spans="16:16">
      <c r="P149" s="14" t="s">
        <v>196</v>
      </c>
    </row>
    <row r="150" spans="16:16">
      <c r="P150" s="14" t="s">
        <v>316</v>
      </c>
    </row>
    <row r="151" spans="16:16">
      <c r="P151" s="14" t="s">
        <v>317</v>
      </c>
    </row>
    <row r="152" spans="16:16">
      <c r="P152" s="14" t="s">
        <v>18</v>
      </c>
    </row>
    <row r="153" spans="16:16">
      <c r="P153" s="14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E49"/>
  <sheetViews>
    <sheetView workbookViewId="0">
      <selection activeCell="C39" sqref="C39"/>
    </sheetView>
  </sheetViews>
  <sheetFormatPr defaultRowHeight="15"/>
  <cols>
    <col min="1" max="1" width="15.7109375" style="37" bestFit="1" customWidth="1"/>
    <col min="2" max="2" width="9.140625" style="47"/>
    <col min="3" max="3" width="14.28515625" style="37" bestFit="1" customWidth="1"/>
    <col min="4" max="4" width="8.5703125" style="37" bestFit="1" customWidth="1"/>
    <col min="5" max="5" width="9.140625" style="53"/>
    <col min="6" max="6" width="5.140625" style="53" bestFit="1" customWidth="1"/>
    <col min="7" max="7" width="9.140625" style="53"/>
    <col min="8" max="8" width="6" style="53" bestFit="1" customWidth="1"/>
    <col min="9" max="9" width="13.85546875" style="37" bestFit="1" customWidth="1"/>
    <col min="10" max="10" width="9.140625" style="37"/>
    <col min="11" max="11" width="14" style="37" bestFit="1" customWidth="1"/>
    <col min="12" max="14" width="9.140625" style="37"/>
    <col min="15" max="16" width="9.140625" style="53"/>
    <col min="17" max="17" width="14.28515625" style="37" bestFit="1" customWidth="1"/>
    <col min="18" max="31" width="9.140625" style="37"/>
  </cols>
  <sheetData>
    <row r="1" spans="1:29">
      <c r="A1" s="9" t="s">
        <v>1</v>
      </c>
      <c r="B1" s="45" t="s">
        <v>590</v>
      </c>
      <c r="C1" s="9" t="s">
        <v>591</v>
      </c>
      <c r="D1" s="45" t="s">
        <v>590</v>
      </c>
      <c r="E1" s="45" t="s">
        <v>624</v>
      </c>
      <c r="F1" s="45"/>
      <c r="G1" s="45" t="s">
        <v>625</v>
      </c>
      <c r="H1" s="45"/>
      <c r="I1" s="9" t="s">
        <v>2</v>
      </c>
      <c r="J1" s="45" t="s">
        <v>590</v>
      </c>
      <c r="K1" s="9" t="s">
        <v>4</v>
      </c>
      <c r="L1" s="45" t="s">
        <v>590</v>
      </c>
      <c r="M1" s="9" t="s">
        <v>592</v>
      </c>
      <c r="N1" s="45" t="s">
        <v>590</v>
      </c>
      <c r="O1" s="45" t="s">
        <v>626</v>
      </c>
      <c r="P1" s="45"/>
      <c r="Q1" s="9" t="s">
        <v>593</v>
      </c>
      <c r="R1" s="45" t="s">
        <v>590</v>
      </c>
      <c r="S1" s="9" t="s">
        <v>594</v>
      </c>
      <c r="T1" s="45" t="s">
        <v>590</v>
      </c>
      <c r="U1" s="9" t="s">
        <v>595</v>
      </c>
      <c r="V1" s="45" t="s">
        <v>590</v>
      </c>
      <c r="W1" s="9"/>
      <c r="X1" s="45"/>
      <c r="Y1" s="9"/>
      <c r="Z1" s="40"/>
      <c r="AA1" s="40"/>
      <c r="AB1" s="40"/>
      <c r="AC1" s="40"/>
    </row>
    <row r="2" spans="1:29">
      <c r="A2" s="4" t="s">
        <v>12</v>
      </c>
      <c r="B2" s="46">
        <f>_xll.BDP(A2,"chg pct 5d")</f>
        <v>4.4068149999999999</v>
      </c>
      <c r="C2" s="4" t="s">
        <v>12</v>
      </c>
      <c r="D2" s="46">
        <f>_xll.BDP(C2,"chg pct 5d")</f>
        <v>4.4068149999999999</v>
      </c>
      <c r="E2" s="46" t="s">
        <v>12</v>
      </c>
      <c r="F2" s="46">
        <f>_xll.BDP(E2,"chg pct 5d")</f>
        <v>4.4068149999999999</v>
      </c>
      <c r="G2" s="46" t="s">
        <v>12</v>
      </c>
      <c r="H2" s="46">
        <f>_xll.BDP(G2,"chg pct 5d")</f>
        <v>4.4068149999999999</v>
      </c>
      <c r="I2" s="4" t="s">
        <v>12</v>
      </c>
      <c r="J2" s="46">
        <f>_xll.BDP(I2,"chg pct 5d")</f>
        <v>4.4068149999999999</v>
      </c>
      <c r="K2" s="4" t="s">
        <v>12</v>
      </c>
      <c r="L2" s="46">
        <f>_xll.BDP(K2,"chg pct 5d")</f>
        <v>4.4068149999999999</v>
      </c>
      <c r="M2" s="4" t="s">
        <v>12</v>
      </c>
      <c r="N2" s="46">
        <f>_xll.BDP(M2,"chg pct 5d")</f>
        <v>4.4068149999999999</v>
      </c>
      <c r="O2" s="46" t="s">
        <v>12</v>
      </c>
      <c r="P2" s="46">
        <f>_xll.BDP(O2,"chg pct 5d")</f>
        <v>4.4068149999999999</v>
      </c>
      <c r="Q2" s="4" t="s">
        <v>12</v>
      </c>
      <c r="R2" s="46">
        <f>_xll.BDP(Q2,"chg pct 5d")</f>
        <v>4.4068149999999999</v>
      </c>
      <c r="S2" s="4" t="s">
        <v>12</v>
      </c>
      <c r="T2" s="46">
        <f>_xll.BDP(S2,"chg pct 5d")</f>
        <v>4.4068149999999999</v>
      </c>
      <c r="U2" s="4" t="s">
        <v>11</v>
      </c>
      <c r="V2" s="46">
        <f>_xll.BDP(U2,"chg pct 5d")</f>
        <v>3.6554549999999999</v>
      </c>
      <c r="W2" s="4"/>
      <c r="X2" s="46"/>
      <c r="Y2" s="4"/>
      <c r="Z2" s="20"/>
      <c r="AA2" s="40"/>
      <c r="AB2" s="40"/>
      <c r="AC2" s="4"/>
    </row>
    <row r="3" spans="1:29">
      <c r="A3" s="4" t="s">
        <v>90</v>
      </c>
      <c r="B3" s="46">
        <f>_xll.BDP(A3,"chg pct 5d")</f>
        <v>2.9454579999999999</v>
      </c>
      <c r="C3" s="4" t="s">
        <v>90</v>
      </c>
      <c r="D3" s="46">
        <f>_xll.BDP(C3,"chg pct 5d")</f>
        <v>2.9454579999999999</v>
      </c>
      <c r="E3" s="46" t="s">
        <v>90</v>
      </c>
      <c r="F3" s="46">
        <f>_xll.BDP(E3,"chg pct 5d")</f>
        <v>2.9454579999999999</v>
      </c>
      <c r="G3" s="46" t="s">
        <v>90</v>
      </c>
      <c r="H3" s="46">
        <f>_xll.BDP(G3,"chg pct 5d")</f>
        <v>2.9454579999999999</v>
      </c>
      <c r="I3" s="4" t="s">
        <v>90</v>
      </c>
      <c r="J3" s="46">
        <f>_xll.BDP(I3,"chg pct 5d")</f>
        <v>2.9454579999999999</v>
      </c>
      <c r="K3" s="4" t="s">
        <v>90</v>
      </c>
      <c r="L3" s="46">
        <f>_xll.BDP(K3,"chg pct 5d")</f>
        <v>2.9454579999999999</v>
      </c>
      <c r="M3" s="4" t="s">
        <v>90</v>
      </c>
      <c r="N3" s="46">
        <f>_xll.BDP(M3,"chg pct 5d")</f>
        <v>2.9454579999999999</v>
      </c>
      <c r="O3" s="46" t="s">
        <v>90</v>
      </c>
      <c r="P3" s="46">
        <f>_xll.BDP(O3,"chg pct 5d")</f>
        <v>2.9454579999999999</v>
      </c>
      <c r="Q3" s="4" t="s">
        <v>90</v>
      </c>
      <c r="R3" s="46">
        <f>_xll.BDP(Q3,"chg pct 5d")</f>
        <v>2.9454579999999999</v>
      </c>
      <c r="S3" s="4" t="s">
        <v>90</v>
      </c>
      <c r="T3" s="46">
        <f>_xll.BDP(S3,"chg pct 5d")</f>
        <v>2.9454579999999999</v>
      </c>
      <c r="U3" s="4" t="s">
        <v>12</v>
      </c>
      <c r="V3" s="46">
        <f>_xll.BDP(U3,"chg pct 5d")</f>
        <v>4.4068149999999999</v>
      </c>
      <c r="W3" s="4"/>
      <c r="X3" s="46"/>
      <c r="Y3" s="4"/>
      <c r="Z3" s="20"/>
      <c r="AA3" s="40"/>
      <c r="AB3" s="40"/>
      <c r="AC3" s="4"/>
    </row>
    <row r="4" spans="1:29">
      <c r="A4" s="4" t="s">
        <v>372</v>
      </c>
      <c r="B4" s="46">
        <f>_xll.BDP(A4,"chg pct 5d")</f>
        <v>3.9918119999999999</v>
      </c>
      <c r="C4" s="4" t="s">
        <v>372</v>
      </c>
      <c r="D4" s="46">
        <f>_xll.BDP(C4,"chg pct 5d")</f>
        <v>3.9918119999999999</v>
      </c>
      <c r="E4" s="46" t="s">
        <v>372</v>
      </c>
      <c r="F4" s="46">
        <f>_xll.BDP(E4,"chg pct 5d")</f>
        <v>3.9918119999999999</v>
      </c>
      <c r="G4" s="46" t="s">
        <v>80</v>
      </c>
      <c r="H4" s="46">
        <f>_xll.BDP(G4,"chg pct 5d")</f>
        <v>-3.136374</v>
      </c>
      <c r="I4" s="4" t="s">
        <v>372</v>
      </c>
      <c r="J4" s="46">
        <f>_xll.BDP(I4,"chg pct 5d")</f>
        <v>3.9918119999999999</v>
      </c>
      <c r="K4" s="4" t="s">
        <v>80</v>
      </c>
      <c r="L4" s="46">
        <f>_xll.BDP(K4,"chg pct 5d")</f>
        <v>-3.136374</v>
      </c>
      <c r="M4" s="4" t="s">
        <v>80</v>
      </c>
      <c r="N4" s="46">
        <f>_xll.BDP(M4,"chg pct 5d")</f>
        <v>-3.136374</v>
      </c>
      <c r="O4" s="46" t="s">
        <v>80</v>
      </c>
      <c r="P4" s="46">
        <f>_xll.BDP(O4,"chg pct 5d")</f>
        <v>-3.136374</v>
      </c>
      <c r="Q4" s="4" t="s">
        <v>80</v>
      </c>
      <c r="R4" s="46">
        <f>_xll.BDP(Q4,"chg pct 5d")</f>
        <v>-3.136374</v>
      </c>
      <c r="S4" s="4" t="s">
        <v>80</v>
      </c>
      <c r="T4" s="46">
        <f>_xll.BDP(S4,"chg pct 5d")</f>
        <v>-3.136374</v>
      </c>
      <c r="U4" s="4" t="s">
        <v>13</v>
      </c>
      <c r="V4" s="46">
        <f>_xll.BDP(U4,"chg pct 5d")</f>
        <v>2.255865</v>
      </c>
      <c r="W4" s="4"/>
      <c r="X4" s="46"/>
      <c r="Y4" s="4"/>
      <c r="Z4" s="20"/>
      <c r="AA4" s="40"/>
      <c r="AB4" s="40"/>
      <c r="AC4" s="4"/>
    </row>
    <row r="5" spans="1:29">
      <c r="A5" s="9" t="s">
        <v>11</v>
      </c>
      <c r="B5" s="46">
        <f>_xll.BDP(A5,"chg pct 5d")</f>
        <v>3.6554549999999999</v>
      </c>
      <c r="C5" s="9" t="s">
        <v>11</v>
      </c>
      <c r="D5" s="46">
        <f>_xll.BDP(C5,"chg pct 5d")</f>
        <v>3.6554549999999999</v>
      </c>
      <c r="E5" s="46" t="s">
        <v>11</v>
      </c>
      <c r="F5" s="46">
        <f>_xll.BDP(E5,"chg pct 5d")</f>
        <v>3.6554549999999999</v>
      </c>
      <c r="G5" s="46" t="s">
        <v>372</v>
      </c>
      <c r="H5" s="46">
        <f>_xll.BDP(G5,"chg pct 5d")</f>
        <v>3.9918119999999999</v>
      </c>
      <c r="I5" s="9" t="s">
        <v>11</v>
      </c>
      <c r="J5" s="46">
        <f>_xll.BDP(I5,"chg pct 5d")</f>
        <v>3.6554549999999999</v>
      </c>
      <c r="K5" s="9" t="s">
        <v>372</v>
      </c>
      <c r="L5" s="46">
        <f>_xll.BDP(K5,"chg pct 5d")</f>
        <v>3.9918119999999999</v>
      </c>
      <c r="M5" s="9" t="s">
        <v>372</v>
      </c>
      <c r="N5" s="46">
        <f>_xll.BDP(M5,"chg pct 5d")</f>
        <v>3.9918119999999999</v>
      </c>
      <c r="O5" s="46" t="s">
        <v>372</v>
      </c>
      <c r="P5" s="46">
        <f>_xll.BDP(O5,"chg pct 5d")</f>
        <v>3.9918119999999999</v>
      </c>
      <c r="Q5" s="9" t="s">
        <v>372</v>
      </c>
      <c r="R5" s="46">
        <f>_xll.BDP(Q5,"chg pct 5d")</f>
        <v>3.9918119999999999</v>
      </c>
      <c r="S5" s="9" t="s">
        <v>372</v>
      </c>
      <c r="T5" s="46">
        <f>_xll.BDP(S5,"chg pct 5d")</f>
        <v>3.9918119999999999</v>
      </c>
      <c r="U5" s="9" t="s">
        <v>14</v>
      </c>
      <c r="V5" s="46">
        <f>_xll.BDP(U5,"chg pct 5d")</f>
        <v>2.540905</v>
      </c>
      <c r="W5" s="9"/>
      <c r="X5" s="46"/>
      <c r="Y5" s="9"/>
      <c r="Z5" s="2"/>
      <c r="AA5" s="40"/>
      <c r="AB5" s="40"/>
      <c r="AC5" s="9"/>
    </row>
    <row r="6" spans="1:29">
      <c r="A6" s="9" t="s">
        <v>14</v>
      </c>
      <c r="B6" s="46">
        <f>_xll.BDP(A6,"chg pct 5d")</f>
        <v>2.540905</v>
      </c>
      <c r="C6" s="9" t="s">
        <v>14</v>
      </c>
      <c r="D6" s="46">
        <f>_xll.BDP(C6,"chg pct 5d")</f>
        <v>2.540905</v>
      </c>
      <c r="E6" s="46" t="s">
        <v>14</v>
      </c>
      <c r="F6" s="46">
        <f>_xll.BDP(E6,"chg pct 5d")</f>
        <v>2.540905</v>
      </c>
      <c r="G6" s="46" t="s">
        <v>11</v>
      </c>
      <c r="H6" s="46">
        <f>_xll.BDP(G6,"chg pct 5d")</f>
        <v>3.6554549999999999</v>
      </c>
      <c r="I6" s="9" t="s">
        <v>14</v>
      </c>
      <c r="J6" s="46">
        <f>_xll.BDP(I6,"chg pct 5d")</f>
        <v>2.540905</v>
      </c>
      <c r="K6" s="9" t="s">
        <v>11</v>
      </c>
      <c r="L6" s="46">
        <f>_xll.BDP(K6,"chg pct 5d")</f>
        <v>3.6554549999999999</v>
      </c>
      <c r="M6" s="9" t="s">
        <v>11</v>
      </c>
      <c r="N6" s="46">
        <f>_xll.BDP(M6,"chg pct 5d")</f>
        <v>3.6554549999999999</v>
      </c>
      <c r="O6" s="46" t="s">
        <v>11</v>
      </c>
      <c r="P6" s="46">
        <f>_xll.BDP(O6,"chg pct 5d")</f>
        <v>3.6554549999999999</v>
      </c>
      <c r="Q6" s="9" t="s">
        <v>11</v>
      </c>
      <c r="R6" s="46">
        <f>_xll.BDP(Q6,"chg pct 5d")</f>
        <v>3.6554549999999999</v>
      </c>
      <c r="S6" s="9" t="s">
        <v>11</v>
      </c>
      <c r="T6" s="46">
        <f>_xll.BDP(S6,"chg pct 5d")</f>
        <v>3.6554549999999999</v>
      </c>
      <c r="U6" s="9" t="s">
        <v>15</v>
      </c>
      <c r="V6" s="46">
        <f>_xll.BDP(U6,"chg pct 5d")</f>
        <v>3.9247040000000002</v>
      </c>
      <c r="W6" s="9"/>
      <c r="X6" s="46"/>
      <c r="Y6" s="9"/>
      <c r="Z6" s="2"/>
      <c r="AA6" s="40"/>
      <c r="AB6" s="40"/>
      <c r="AC6" s="9"/>
    </row>
    <row r="7" spans="1:29">
      <c r="A7" s="4" t="s">
        <v>13</v>
      </c>
      <c r="B7" s="46">
        <f>_xll.BDP(A7,"chg pct 5d")</f>
        <v>2.255865</v>
      </c>
      <c r="C7" s="4" t="s">
        <v>13</v>
      </c>
      <c r="D7" s="46">
        <f>_xll.BDP(C7,"chg pct 5d")</f>
        <v>2.255865</v>
      </c>
      <c r="E7" s="46" t="s">
        <v>13</v>
      </c>
      <c r="F7" s="46">
        <f>_xll.BDP(E7,"chg pct 5d")</f>
        <v>2.255865</v>
      </c>
      <c r="G7" s="46" t="s">
        <v>14</v>
      </c>
      <c r="H7" s="46">
        <f>_xll.BDP(G7,"chg pct 5d")</f>
        <v>2.540905</v>
      </c>
      <c r="I7" s="4" t="s">
        <v>13</v>
      </c>
      <c r="J7" s="46">
        <f>_xll.BDP(I7,"chg pct 5d")</f>
        <v>2.255865</v>
      </c>
      <c r="K7" s="4" t="s">
        <v>14</v>
      </c>
      <c r="L7" s="46">
        <f>_xll.BDP(K7,"chg pct 5d")</f>
        <v>2.540905</v>
      </c>
      <c r="M7" s="4" t="s">
        <v>14</v>
      </c>
      <c r="N7" s="46">
        <f>_xll.BDP(M7,"chg pct 5d")</f>
        <v>2.540905</v>
      </c>
      <c r="O7" s="46" t="s">
        <v>14</v>
      </c>
      <c r="P7" s="46">
        <f>_xll.BDP(O7,"chg pct 5d")</f>
        <v>2.540905</v>
      </c>
      <c r="Q7" s="4" t="s">
        <v>14</v>
      </c>
      <c r="R7" s="46">
        <f>_xll.BDP(Q7,"chg pct 5d")</f>
        <v>2.540905</v>
      </c>
      <c r="S7" s="4" t="s">
        <v>14</v>
      </c>
      <c r="T7" s="46">
        <f>_xll.BDP(S7,"chg pct 5d")</f>
        <v>2.540905</v>
      </c>
      <c r="U7" s="4" t="s">
        <v>16</v>
      </c>
      <c r="V7" s="46">
        <f>_xll.BDP(U7,"chg pct 5d")</f>
        <v>8.3854579999999999</v>
      </c>
      <c r="W7" s="4"/>
      <c r="X7" s="46"/>
      <c r="Y7" s="4"/>
      <c r="Z7" s="20"/>
      <c r="AA7" s="40"/>
      <c r="AB7" s="40"/>
      <c r="AC7" s="4"/>
    </row>
    <row r="8" spans="1:29">
      <c r="A8" s="9" t="s">
        <v>16</v>
      </c>
      <c r="B8" s="46">
        <f>_xll.BDP(A8,"chg pct 5d")</f>
        <v>8.3854579999999999</v>
      </c>
      <c r="C8" s="9" t="s">
        <v>16</v>
      </c>
      <c r="D8" s="46">
        <f>_xll.BDP(C8,"chg pct 5d")</f>
        <v>8.3854579999999999</v>
      </c>
      <c r="E8" s="46" t="s">
        <v>16</v>
      </c>
      <c r="F8" s="46">
        <f>_xll.BDP(E8,"chg pct 5d")</f>
        <v>8.3854579999999999</v>
      </c>
      <c r="G8" s="46" t="s">
        <v>13</v>
      </c>
      <c r="H8" s="46">
        <f>_xll.BDP(G8,"chg pct 5d")</f>
        <v>2.255865</v>
      </c>
      <c r="I8" s="9" t="s">
        <v>16</v>
      </c>
      <c r="J8" s="46">
        <f>_xll.BDP(I8,"chg pct 5d")</f>
        <v>8.3854579999999999</v>
      </c>
      <c r="K8" s="9" t="s">
        <v>13</v>
      </c>
      <c r="L8" s="46">
        <f>_xll.BDP(K8,"chg pct 5d")</f>
        <v>2.255865</v>
      </c>
      <c r="M8" s="9" t="s">
        <v>13</v>
      </c>
      <c r="N8" s="46">
        <f>_xll.BDP(M8,"chg pct 5d")</f>
        <v>2.255865</v>
      </c>
      <c r="O8" s="46" t="s">
        <v>13</v>
      </c>
      <c r="P8" s="46">
        <f>_xll.BDP(O8,"chg pct 5d")</f>
        <v>2.255865</v>
      </c>
      <c r="Q8" s="9" t="s">
        <v>13</v>
      </c>
      <c r="R8" s="46">
        <f>_xll.BDP(Q8,"chg pct 5d")</f>
        <v>2.255865</v>
      </c>
      <c r="S8" s="9" t="s">
        <v>13</v>
      </c>
      <c r="T8" s="46">
        <f>_xll.BDP(S8,"chg pct 5d")</f>
        <v>2.255865</v>
      </c>
      <c r="U8" s="9" t="s">
        <v>19</v>
      </c>
      <c r="V8" s="46">
        <f>_xll.BDP(U8,"chg pct 5d")</f>
        <v>3.9918119999999999</v>
      </c>
      <c r="W8" s="9"/>
      <c r="X8" s="46"/>
      <c r="Y8" s="9"/>
      <c r="Z8" s="2"/>
      <c r="AA8" s="40"/>
      <c r="AB8" s="40"/>
      <c r="AC8" s="9"/>
    </row>
    <row r="9" spans="1:29">
      <c r="A9" s="9" t="s">
        <v>91</v>
      </c>
      <c r="B9" s="46">
        <f>_xll.BDP(A9,"chg pct 5d")</f>
        <v>3.5452629999999998</v>
      </c>
      <c r="C9" s="9" t="s">
        <v>91</v>
      </c>
      <c r="D9" s="46">
        <f>_xll.BDP(C9,"chg pct 5d")</f>
        <v>3.5452629999999998</v>
      </c>
      <c r="E9" s="46" t="s">
        <v>91</v>
      </c>
      <c r="F9" s="46">
        <f>_xll.BDP(E9,"chg pct 5d")</f>
        <v>3.5452629999999998</v>
      </c>
      <c r="G9" s="46" t="s">
        <v>16</v>
      </c>
      <c r="H9" s="46">
        <f>_xll.BDP(G9,"chg pct 5d")</f>
        <v>8.3854579999999999</v>
      </c>
      <c r="I9" s="9" t="s">
        <v>91</v>
      </c>
      <c r="J9" s="46">
        <f>_xll.BDP(I9,"chg pct 5d")</f>
        <v>3.5452629999999998</v>
      </c>
      <c r="K9" s="9" t="s">
        <v>16</v>
      </c>
      <c r="L9" s="46">
        <f>_xll.BDP(K9,"chg pct 5d")</f>
        <v>8.3854579999999999</v>
      </c>
      <c r="M9" s="9" t="s">
        <v>16</v>
      </c>
      <c r="N9" s="46">
        <f>_xll.BDP(M9,"chg pct 5d")</f>
        <v>8.3854579999999999</v>
      </c>
      <c r="O9" s="46" t="s">
        <v>16</v>
      </c>
      <c r="P9" s="46">
        <f>_xll.BDP(O9,"chg pct 5d")</f>
        <v>8.3854579999999999</v>
      </c>
      <c r="Q9" s="9" t="s">
        <v>16</v>
      </c>
      <c r="R9" s="46">
        <f>_xll.BDP(Q9,"chg pct 5d")</f>
        <v>8.3854579999999999</v>
      </c>
      <c r="S9" s="9" t="s">
        <v>16</v>
      </c>
      <c r="T9" s="46">
        <f>_xll.BDP(S9,"chg pct 5d")</f>
        <v>8.3854579999999999</v>
      </c>
      <c r="U9" s="9" t="s">
        <v>583</v>
      </c>
      <c r="V9" s="46">
        <f>_xll.BDP(U9,"chg pct 5d")</f>
        <v>2.0720000000000001</v>
      </c>
      <c r="W9" s="9"/>
      <c r="X9" s="46"/>
      <c r="Y9" s="9"/>
      <c r="Z9" s="2"/>
      <c r="AA9" s="40"/>
      <c r="AB9" s="40"/>
      <c r="AC9" s="9"/>
    </row>
    <row r="10" spans="1:29">
      <c r="A10" s="9" t="s">
        <v>15</v>
      </c>
      <c r="B10" s="46">
        <f>_xll.BDP(A10,"chg pct 5d")</f>
        <v>3.9247040000000002</v>
      </c>
      <c r="C10" s="9" t="s">
        <v>15</v>
      </c>
      <c r="D10" s="46">
        <f>_xll.BDP(C10,"chg pct 5d")</f>
        <v>3.9247040000000002</v>
      </c>
      <c r="E10" s="46" t="s">
        <v>15</v>
      </c>
      <c r="F10" s="46">
        <f>_xll.BDP(E10,"chg pct 5d")</f>
        <v>3.9247040000000002</v>
      </c>
      <c r="G10" s="46" t="s">
        <v>91</v>
      </c>
      <c r="H10" s="46">
        <f>_xll.BDP(G10,"chg pct 5d")</f>
        <v>3.5452629999999998</v>
      </c>
      <c r="I10" s="9" t="s">
        <v>15</v>
      </c>
      <c r="J10" s="46">
        <f>_xll.BDP(I10,"chg pct 5d")</f>
        <v>3.9247040000000002</v>
      </c>
      <c r="K10" s="9" t="s">
        <v>91</v>
      </c>
      <c r="L10" s="46">
        <f>_xll.BDP(K10,"chg pct 5d")</f>
        <v>3.5452629999999998</v>
      </c>
      <c r="M10" s="9" t="s">
        <v>91</v>
      </c>
      <c r="N10" s="46">
        <f>_xll.BDP(M10,"chg pct 5d")</f>
        <v>3.5452629999999998</v>
      </c>
      <c r="O10" s="46" t="s">
        <v>91</v>
      </c>
      <c r="P10" s="46">
        <f>_xll.BDP(O10,"chg pct 5d")</f>
        <v>3.5452629999999998</v>
      </c>
      <c r="Q10" s="9" t="s">
        <v>91</v>
      </c>
      <c r="R10" s="46">
        <f>_xll.BDP(Q10,"chg pct 5d")</f>
        <v>3.5452629999999998</v>
      </c>
      <c r="S10" s="9" t="s">
        <v>91</v>
      </c>
      <c r="T10" s="46">
        <f>_xll.BDP(S10,"chg pct 5d")</f>
        <v>3.5452629999999998</v>
      </c>
      <c r="U10" s="9" t="s">
        <v>20</v>
      </c>
      <c r="V10" s="46">
        <f>_xll.BDP(U10,"chg pct 5d")</f>
        <v>0.88829999999999998</v>
      </c>
      <c r="W10" s="9"/>
      <c r="X10" s="9"/>
      <c r="Y10" s="9"/>
      <c r="Z10" s="2"/>
      <c r="AA10" s="40"/>
      <c r="AB10" s="40"/>
      <c r="AC10" s="9"/>
    </row>
    <row r="11" spans="1:29">
      <c r="A11" s="9" t="s">
        <v>22</v>
      </c>
      <c r="B11" s="46">
        <f>_xll.BDP(A11,"chg pct 5d")</f>
        <v>-1.0213000000000001</v>
      </c>
      <c r="C11" s="9" t="s">
        <v>22</v>
      </c>
      <c r="D11" s="46">
        <f>_xll.BDP(C11,"chg pct 5d")</f>
        <v>-1.0213000000000001</v>
      </c>
      <c r="E11" s="46" t="s">
        <v>22</v>
      </c>
      <c r="F11" s="46">
        <f>_xll.BDP(E11,"chg pct 5d")</f>
        <v>-1.0213000000000001</v>
      </c>
      <c r="G11" s="46" t="s">
        <v>15</v>
      </c>
      <c r="H11" s="46">
        <f>_xll.BDP(G11,"chg pct 5d")</f>
        <v>3.9247040000000002</v>
      </c>
      <c r="I11" s="9" t="s">
        <v>22</v>
      </c>
      <c r="J11" s="46">
        <f>_xll.BDP(I11,"chg pct 5d")</f>
        <v>-1.0213000000000001</v>
      </c>
      <c r="K11" s="9" t="s">
        <v>15</v>
      </c>
      <c r="L11" s="46">
        <f>_xll.BDP(K11,"chg pct 5d")</f>
        <v>3.9247040000000002</v>
      </c>
      <c r="M11" s="9" t="s">
        <v>15</v>
      </c>
      <c r="N11" s="46">
        <f>_xll.BDP(M11,"chg pct 5d")</f>
        <v>3.9247040000000002</v>
      </c>
      <c r="O11" s="46" t="s">
        <v>15</v>
      </c>
      <c r="P11" s="46">
        <f>_xll.BDP(O11,"chg pct 5d")</f>
        <v>3.9247040000000002</v>
      </c>
      <c r="Q11" s="9" t="s">
        <v>15</v>
      </c>
      <c r="R11" s="46">
        <f>_xll.BDP(Q11,"chg pct 5d")</f>
        <v>3.9247040000000002</v>
      </c>
      <c r="S11" s="9" t="s">
        <v>15</v>
      </c>
      <c r="T11" s="46">
        <f>_xll.BDP(S11,"chg pct 5d")</f>
        <v>3.9247040000000002</v>
      </c>
      <c r="U11" s="9" t="s">
        <v>21</v>
      </c>
      <c r="V11" s="46">
        <f>_xll.BDP(U11,"chg pct 5d")</f>
        <v>-2.6217000000000001</v>
      </c>
      <c r="W11" s="9"/>
      <c r="X11" s="9"/>
      <c r="Y11" s="9"/>
      <c r="Z11" s="2"/>
      <c r="AA11" s="40"/>
      <c r="AB11" s="40"/>
      <c r="AC11" s="9"/>
    </row>
    <row r="12" spans="1:29">
      <c r="A12" s="9" t="s">
        <v>583</v>
      </c>
      <c r="B12" s="46">
        <f>_xll.BDP(A12,"chg pct 5d")</f>
        <v>2.0720000000000001</v>
      </c>
      <c r="C12" s="9" t="s">
        <v>583</v>
      </c>
      <c r="D12" s="46">
        <f>_xll.BDP(C12,"chg pct 5d")</f>
        <v>2.0720000000000001</v>
      </c>
      <c r="E12" s="46" t="s">
        <v>583</v>
      </c>
      <c r="F12" s="46">
        <f>_xll.BDP(E12,"chg pct 5d")</f>
        <v>2.0720000000000001</v>
      </c>
      <c r="G12" s="46" t="s">
        <v>22</v>
      </c>
      <c r="H12" s="46">
        <f>_xll.BDP(G12,"chg pct 5d")</f>
        <v>-1.0213000000000001</v>
      </c>
      <c r="I12" s="9" t="s">
        <v>583</v>
      </c>
      <c r="J12" s="46">
        <f>_xll.BDP(I12,"chg pct 5d")</f>
        <v>2.0720000000000001</v>
      </c>
      <c r="K12" s="9" t="s">
        <v>22</v>
      </c>
      <c r="L12" s="46">
        <f>_xll.BDP(K12,"chg pct 5d")</f>
        <v>-1.0213000000000001</v>
      </c>
      <c r="M12" s="9" t="s">
        <v>23</v>
      </c>
      <c r="N12" s="46">
        <f>_xll.BDP(M12,"chg pct 5d")</f>
        <v>1.4744311026870576</v>
      </c>
      <c r="O12" s="46" t="s">
        <v>23</v>
      </c>
      <c r="P12" s="46">
        <f>_xll.BDP(O12,"chg pct 5d")</f>
        <v>1.4744311026870576</v>
      </c>
      <c r="Q12" s="9" t="s">
        <v>22</v>
      </c>
      <c r="R12" s="46">
        <f>_xll.BDP(Q12,"chg pct 5d")</f>
        <v>-1.0213000000000001</v>
      </c>
      <c r="S12" s="9" t="s">
        <v>22</v>
      </c>
      <c r="T12" s="46">
        <f>_xll.BDP(S12,"chg pct 5d")</f>
        <v>-1.0213000000000001</v>
      </c>
      <c r="U12" s="9" t="s">
        <v>22</v>
      </c>
      <c r="V12" s="46">
        <f>_xll.BDP(U12,"chg pct 5d")</f>
        <v>-1.0213000000000001</v>
      </c>
      <c r="W12" s="9"/>
      <c r="X12" s="9"/>
      <c r="Y12" s="9"/>
      <c r="Z12" s="2"/>
      <c r="AA12" s="40"/>
      <c r="AB12" s="40"/>
      <c r="AC12" s="9"/>
    </row>
    <row r="13" spans="1:29">
      <c r="A13" s="9" t="s">
        <v>582</v>
      </c>
      <c r="B13" s="46">
        <f>_xll.BDP(A13,"chg pct 5d")</f>
        <v>-0.64700000000000002</v>
      </c>
      <c r="C13" s="9" t="s">
        <v>582</v>
      </c>
      <c r="D13" s="46">
        <f>_xll.BDP(C13,"chg pct 5d")</f>
        <v>-0.64700000000000002</v>
      </c>
      <c r="E13" s="46" t="s">
        <v>582</v>
      </c>
      <c r="F13" s="46">
        <f>_xll.BDP(E13,"chg pct 5d")</f>
        <v>-0.64700000000000002</v>
      </c>
      <c r="G13" s="46" t="s">
        <v>583</v>
      </c>
      <c r="H13" s="46">
        <f>_xll.BDP(G13,"chg pct 5d")</f>
        <v>2.0720000000000001</v>
      </c>
      <c r="I13" s="9" t="s">
        <v>582</v>
      </c>
      <c r="J13" s="46">
        <f>_xll.BDP(I13,"chg pct 5d")</f>
        <v>-0.64700000000000002</v>
      </c>
      <c r="K13" s="9" t="s">
        <v>583</v>
      </c>
      <c r="L13" s="46">
        <f>_xll.BDP(K13,"chg pct 5d")</f>
        <v>2.0720000000000001</v>
      </c>
      <c r="M13" s="9" t="s">
        <v>92</v>
      </c>
      <c r="N13" s="46">
        <f>_xll.BDP(M13,"chg pct 5d")</f>
        <v>-1.0213000000000001</v>
      </c>
      <c r="O13" s="46" t="s">
        <v>92</v>
      </c>
      <c r="P13" s="46">
        <f>_xll.BDP(O13,"chg pct 5d")</f>
        <v>-1.0213000000000001</v>
      </c>
      <c r="Q13" s="9" t="s">
        <v>583</v>
      </c>
      <c r="R13" s="46">
        <f>_xll.BDP(Q13,"chg pct 5d")</f>
        <v>2.0720000000000001</v>
      </c>
      <c r="S13" s="9" t="s">
        <v>583</v>
      </c>
      <c r="T13" s="46">
        <f>_xll.BDP(S13,"chg pct 5d")</f>
        <v>2.0720000000000001</v>
      </c>
      <c r="U13" s="9" t="s">
        <v>23</v>
      </c>
      <c r="V13" s="46">
        <f>_xll.BDP(U13,"chg pct 5d")</f>
        <v>1.4744311026870576</v>
      </c>
      <c r="W13" s="9"/>
      <c r="X13" s="9"/>
      <c r="Y13" s="9"/>
      <c r="Z13" s="2"/>
      <c r="AA13" s="40"/>
      <c r="AB13" s="40"/>
      <c r="AC13" s="9"/>
    </row>
    <row r="14" spans="1:29">
      <c r="A14" s="9" t="s">
        <v>20</v>
      </c>
      <c r="B14" s="46">
        <f>_xll.BDP(A14,"chg pct 5d")</f>
        <v>0.88829999999999998</v>
      </c>
      <c r="C14" s="9" t="s">
        <v>20</v>
      </c>
      <c r="D14" s="46">
        <f>_xll.BDP(C14,"chg pct 5d")</f>
        <v>0.88829999999999998</v>
      </c>
      <c r="E14" s="46" t="s">
        <v>20</v>
      </c>
      <c r="F14" s="46">
        <f>_xll.BDP(E14,"chg pct 5d")</f>
        <v>0.88829999999999998</v>
      </c>
      <c r="G14" s="46" t="s">
        <v>582</v>
      </c>
      <c r="H14" s="46">
        <f>_xll.BDP(G14,"chg pct 5d")</f>
        <v>-0.64700000000000002</v>
      </c>
      <c r="I14" s="9" t="s">
        <v>20</v>
      </c>
      <c r="J14" s="46">
        <f>_xll.BDP(I14,"chg pct 5d")</f>
        <v>0.88829999999999998</v>
      </c>
      <c r="K14" s="9" t="s">
        <v>582</v>
      </c>
      <c r="L14" s="46">
        <f>_xll.BDP(K14,"chg pct 5d")</f>
        <v>-0.64700000000000002</v>
      </c>
      <c r="M14" s="9" t="s">
        <v>94</v>
      </c>
      <c r="N14" s="46">
        <f>_xll.BDP(M14,"chg pct 5d")</f>
        <v>-2.6217000000000001</v>
      </c>
      <c r="O14" s="46" t="s">
        <v>94</v>
      </c>
      <c r="P14" s="46">
        <f>_xll.BDP(O14,"chg pct 5d")</f>
        <v>-2.6217000000000001</v>
      </c>
      <c r="Q14" s="9" t="s">
        <v>582</v>
      </c>
      <c r="R14" s="46">
        <f>_xll.BDP(Q14,"chg pct 5d")</f>
        <v>-0.64700000000000002</v>
      </c>
      <c r="S14" s="9" t="s">
        <v>582</v>
      </c>
      <c r="T14" s="46">
        <f>_xll.BDP(S14,"chg pct 5d")</f>
        <v>-0.64700000000000002</v>
      </c>
      <c r="U14" s="9" t="s">
        <v>575</v>
      </c>
      <c r="V14" s="46">
        <f>_xll.BDP(U14,"chg pct 5d")</f>
        <v>-0.75967320000000005</v>
      </c>
      <c r="W14" s="9"/>
      <c r="X14" s="9"/>
      <c r="Y14" s="9"/>
      <c r="Z14" s="2"/>
      <c r="AA14" s="40"/>
      <c r="AB14" s="40"/>
      <c r="AC14" s="9"/>
    </row>
    <row r="15" spans="1:29">
      <c r="A15" s="9" t="s">
        <v>21</v>
      </c>
      <c r="B15" s="46">
        <f>_xll.BDP(A15,"chg pct 5d")</f>
        <v>-2.6217000000000001</v>
      </c>
      <c r="C15" s="9" t="s">
        <v>21</v>
      </c>
      <c r="D15" s="46">
        <f>_xll.BDP(C15,"chg pct 5d")</f>
        <v>-2.6217000000000001</v>
      </c>
      <c r="E15" s="46" t="s">
        <v>21</v>
      </c>
      <c r="F15" s="46">
        <f>_xll.BDP(E15,"chg pct 5d")</f>
        <v>-2.6217000000000001</v>
      </c>
      <c r="G15" s="46" t="s">
        <v>20</v>
      </c>
      <c r="H15" s="46">
        <f>_xll.BDP(G15,"chg pct 5d")</f>
        <v>0.88829999999999998</v>
      </c>
      <c r="I15" s="9" t="s">
        <v>21</v>
      </c>
      <c r="J15" s="46">
        <f>_xll.BDP(I15,"chg pct 5d")</f>
        <v>-2.6217000000000001</v>
      </c>
      <c r="K15" s="9" t="s">
        <v>20</v>
      </c>
      <c r="L15" s="46">
        <f>_xll.BDP(K15,"chg pct 5d")</f>
        <v>0.88829999999999998</v>
      </c>
      <c r="M15" s="9" t="s">
        <v>558</v>
      </c>
      <c r="N15" s="46">
        <f>_xll.BDP(M15,"chg pct 5d")</f>
        <v>-1.6137999999999999</v>
      </c>
      <c r="O15" s="46" t="s">
        <v>558</v>
      </c>
      <c r="P15" s="46">
        <f>_xll.BDP(O15,"chg pct 5d")</f>
        <v>-1.6137999999999999</v>
      </c>
      <c r="Q15" s="9" t="s">
        <v>20</v>
      </c>
      <c r="R15" s="46">
        <f>_xll.BDP(Q15,"chg pct 5d")</f>
        <v>0.88829999999999998</v>
      </c>
      <c r="S15" s="9" t="s">
        <v>20</v>
      </c>
      <c r="T15" s="46">
        <f>_xll.BDP(S15,"chg pct 5d")</f>
        <v>0.88829999999999998</v>
      </c>
      <c r="U15" s="9" t="s">
        <v>490</v>
      </c>
      <c r="V15" s="46">
        <f>_xll.BDP(U15,"chg pct 5d")</f>
        <v>2.4509803921568629</v>
      </c>
      <c r="W15" s="9"/>
      <c r="X15" s="9"/>
      <c r="Y15" s="9"/>
      <c r="Z15" s="2"/>
      <c r="AA15" s="40"/>
      <c r="AB15" s="40"/>
      <c r="AC15" s="9"/>
    </row>
    <row r="16" spans="1:29">
      <c r="A16" s="9" t="s">
        <v>584</v>
      </c>
      <c r="B16" s="46">
        <f>_xll.BDP(A16,"chg pct 5d")</f>
        <v>-0.92290000000000005</v>
      </c>
      <c r="C16" s="9" t="s">
        <v>584</v>
      </c>
      <c r="D16" s="46">
        <f>_xll.BDP(C16,"chg pct 5d")</f>
        <v>-0.92290000000000005</v>
      </c>
      <c r="E16" s="46" t="s">
        <v>584</v>
      </c>
      <c r="F16" s="46">
        <f>_xll.BDP(E16,"chg pct 5d")</f>
        <v>-0.92290000000000005</v>
      </c>
      <c r="G16" s="46" t="s">
        <v>21</v>
      </c>
      <c r="H16" s="46">
        <f>_xll.BDP(G16,"chg pct 5d")</f>
        <v>-2.6217000000000001</v>
      </c>
      <c r="I16" s="9" t="s">
        <v>584</v>
      </c>
      <c r="J16" s="46">
        <f>_xll.BDP(I16,"chg pct 5d")</f>
        <v>-0.92290000000000005</v>
      </c>
      <c r="K16" s="9" t="s">
        <v>21</v>
      </c>
      <c r="L16" s="46">
        <f>_xll.BDP(K16,"chg pct 5d")</f>
        <v>-2.6217000000000001</v>
      </c>
      <c r="M16" s="9" t="s">
        <v>93</v>
      </c>
      <c r="N16" s="46">
        <f>_xll.BDP(M16,"chg pct 5d")</f>
        <v>0.88829999999999998</v>
      </c>
      <c r="O16" s="46" t="s">
        <v>93</v>
      </c>
      <c r="P16" s="46">
        <f>_xll.BDP(O16,"chg pct 5d")</f>
        <v>0.88829999999999998</v>
      </c>
      <c r="Q16" s="9" t="s">
        <v>21</v>
      </c>
      <c r="R16" s="46">
        <f>_xll.BDP(Q16,"chg pct 5d")</f>
        <v>-2.6217000000000001</v>
      </c>
      <c r="S16" s="9" t="s">
        <v>21</v>
      </c>
      <c r="T16" s="46">
        <f>_xll.BDP(S16,"chg pct 5d")</f>
        <v>-2.6217000000000001</v>
      </c>
      <c r="U16" s="9" t="s">
        <v>617</v>
      </c>
      <c r="V16" s="46">
        <f>_xll.BDP(U16,"chg pct 5d")</f>
        <v>-0.51051380000000002</v>
      </c>
      <c r="W16" s="9"/>
      <c r="X16" s="9"/>
      <c r="Y16" s="9"/>
      <c r="Z16" s="2"/>
      <c r="AA16" s="40"/>
      <c r="AB16" s="40"/>
      <c r="AC16" s="9"/>
    </row>
    <row r="17" spans="1:29">
      <c r="A17" s="9" t="s">
        <v>575</v>
      </c>
      <c r="B17" s="46">
        <f>_xll.BDP(A17,"chg pct 5d")</f>
        <v>-0.75967320000000005</v>
      </c>
      <c r="C17" s="9" t="s">
        <v>23</v>
      </c>
      <c r="D17" s="46">
        <f>_xll.BDP(C17,"chg pct 5d")</f>
        <v>1.4744311026870576</v>
      </c>
      <c r="E17" s="46" t="s">
        <v>23</v>
      </c>
      <c r="F17" s="46">
        <f>_xll.BDP(E17,"chg pct 5d")</f>
        <v>1.4744311026870576</v>
      </c>
      <c r="G17" s="46" t="s">
        <v>584</v>
      </c>
      <c r="H17" s="46">
        <f>_xll.BDP(G17,"chg pct 5d")</f>
        <v>-0.92290000000000005</v>
      </c>
      <c r="I17" s="9" t="s">
        <v>24</v>
      </c>
      <c r="J17" s="46">
        <f>_xll.BDP(I17,"chg pct 5d")</f>
        <v>1.4744311026870576</v>
      </c>
      <c r="K17" s="9" t="s">
        <v>584</v>
      </c>
      <c r="L17" s="46">
        <f>_xll.BDP(K17,"chg pct 5d")</f>
        <v>-0.92290000000000005</v>
      </c>
      <c r="M17" s="9" t="s">
        <v>95</v>
      </c>
      <c r="N17" s="46">
        <f>_xll.BDP(M17,"chg pct 5d")</f>
        <v>-0.57999999999999996</v>
      </c>
      <c r="O17" s="46" t="s">
        <v>95</v>
      </c>
      <c r="P17" s="46">
        <f>_xll.BDP(O17,"chg pct 5d")</f>
        <v>-0.57999999999999996</v>
      </c>
      <c r="Q17" s="9" t="s">
        <v>584</v>
      </c>
      <c r="R17" s="46">
        <f>_xll.BDP(Q17,"chg pct 5d")</f>
        <v>-0.92290000000000005</v>
      </c>
      <c r="S17" s="9" t="s">
        <v>584</v>
      </c>
      <c r="T17" s="46">
        <f>_xll.BDP(S17,"chg pct 5d")</f>
        <v>-0.92290000000000005</v>
      </c>
      <c r="U17" s="9" t="s">
        <v>66</v>
      </c>
      <c r="V17" s="46">
        <f>_xll.BDP(U17,"chg pct 5d")</f>
        <v>1.7027110000000001</v>
      </c>
      <c r="W17" s="9"/>
      <c r="X17" s="9"/>
      <c r="Y17" s="9"/>
      <c r="Z17" s="2"/>
      <c r="AA17" s="40"/>
      <c r="AB17" s="40"/>
      <c r="AC17" s="9"/>
    </row>
    <row r="18" spans="1:29">
      <c r="A18" s="41" t="s">
        <v>23</v>
      </c>
      <c r="B18" s="46">
        <f>_xll.BDP(A18,"chg pct 5d")</f>
        <v>1.4744311026870576</v>
      </c>
      <c r="C18" s="41" t="s">
        <v>575</v>
      </c>
      <c r="D18" s="46">
        <f>_xll.BDP(C18,"chg pct 5d")</f>
        <v>-0.75967320000000005</v>
      </c>
      <c r="E18" s="46" t="s">
        <v>575</v>
      </c>
      <c r="F18" s="46">
        <f>_xll.BDP(E18,"chg pct 5d")</f>
        <v>-0.75967320000000005</v>
      </c>
      <c r="G18" s="46" t="s">
        <v>24</v>
      </c>
      <c r="H18" s="46">
        <f>_xll.BDP(G18,"chg pct 5d")</f>
        <v>1.4744311026870576</v>
      </c>
      <c r="I18" s="41" t="s">
        <v>575</v>
      </c>
      <c r="J18" s="46">
        <f>_xll.BDP(I18,"chg pct 5d")</f>
        <v>-0.75967320000000005</v>
      </c>
      <c r="K18" s="41" t="s">
        <v>24</v>
      </c>
      <c r="L18" s="46">
        <f>_xll.BDP(K18,"chg pct 5d")</f>
        <v>1.4744311026870576</v>
      </c>
      <c r="M18" s="41" t="s">
        <v>331</v>
      </c>
      <c r="N18" s="46">
        <f>_xll.BDP(M18,"chg pct 5d")</f>
        <v>1.7068000000000001</v>
      </c>
      <c r="O18" s="46" t="s">
        <v>331</v>
      </c>
      <c r="P18" s="46">
        <f>_xll.BDP(O18,"chg pct 5d")</f>
        <v>1.7068000000000001</v>
      </c>
      <c r="Q18" s="41" t="s">
        <v>24</v>
      </c>
      <c r="R18" s="46">
        <f>_xll.BDP(Q18,"chg pct 5d")</f>
        <v>1.4744311026870576</v>
      </c>
      <c r="S18" s="41" t="s">
        <v>24</v>
      </c>
      <c r="T18" s="46">
        <f>_xll.BDP(S18,"chg pct 5d")</f>
        <v>1.4744311026870576</v>
      </c>
      <c r="U18" s="41" t="s">
        <v>70</v>
      </c>
      <c r="V18" s="46">
        <f>_xll.BDP(U18,"chg pct 5d")</f>
        <v>-0.24212529999999999</v>
      </c>
      <c r="W18" s="41"/>
      <c r="X18" s="41"/>
      <c r="Y18" s="41"/>
      <c r="Z18" s="42"/>
      <c r="AA18" s="40"/>
      <c r="AB18" s="40"/>
      <c r="AC18" s="41"/>
    </row>
    <row r="19" spans="1:29">
      <c r="A19" s="9" t="s">
        <v>25</v>
      </c>
      <c r="B19" s="46">
        <f>_xll.BDP(A19,"chg pct 5d")</f>
        <v>12.02185792349727</v>
      </c>
      <c r="C19" s="9" t="s">
        <v>25</v>
      </c>
      <c r="D19" s="46">
        <f>_xll.BDP(C19,"chg pct 5d")</f>
        <v>12.02185792349727</v>
      </c>
      <c r="E19" s="46" t="s">
        <v>25</v>
      </c>
      <c r="F19" s="46">
        <f>_xll.BDP(E19,"chg pct 5d")</f>
        <v>12.02185792349727</v>
      </c>
      <c r="G19" s="46" t="s">
        <v>575</v>
      </c>
      <c r="H19" s="46">
        <f>_xll.BDP(G19,"chg pct 5d")</f>
        <v>-0.75967320000000005</v>
      </c>
      <c r="I19" s="9" t="s">
        <v>25</v>
      </c>
      <c r="J19" s="46">
        <f>_xll.BDP(I19,"chg pct 5d")</f>
        <v>12.02185792349727</v>
      </c>
      <c r="K19" s="9" t="s">
        <v>575</v>
      </c>
      <c r="L19" s="46">
        <f>_xll.BDP(K19,"chg pct 5d")</f>
        <v>-0.75967320000000005</v>
      </c>
      <c r="M19" s="9" t="s">
        <v>575</v>
      </c>
      <c r="N19" s="46">
        <f>_xll.BDP(M19,"chg pct 5d")</f>
        <v>-0.75967320000000005</v>
      </c>
      <c r="O19" s="46" t="s">
        <v>575</v>
      </c>
      <c r="P19" s="46">
        <f>_xll.BDP(O19,"chg pct 5d")</f>
        <v>-0.75967320000000005</v>
      </c>
      <c r="Q19" s="9" t="s">
        <v>575</v>
      </c>
      <c r="R19" s="46">
        <f>_xll.BDP(Q19,"chg pct 5d")</f>
        <v>-0.75967320000000005</v>
      </c>
      <c r="S19" s="9" t="s">
        <v>575</v>
      </c>
      <c r="T19" s="46">
        <f>_xll.BDP(S19,"chg pct 5d")</f>
        <v>-0.75967320000000005</v>
      </c>
      <c r="U19" s="9" t="s">
        <v>53</v>
      </c>
      <c r="V19" s="46">
        <f>_xll.BDP(U19,"chg pct 5d")</f>
        <v>8.2255950000000002</v>
      </c>
      <c r="W19" s="9"/>
      <c r="X19" s="9"/>
      <c r="Y19" s="9"/>
      <c r="Z19" s="2"/>
      <c r="AA19" s="40"/>
      <c r="AB19" s="40"/>
      <c r="AC19" s="9"/>
    </row>
    <row r="20" spans="1:29">
      <c r="A20" s="9" t="s">
        <v>490</v>
      </c>
      <c r="B20" s="46">
        <f>_xll.BDP(A20,"chg pct 5d")</f>
        <v>2.4509803921568629</v>
      </c>
      <c r="C20" s="9" t="s">
        <v>33</v>
      </c>
      <c r="D20" s="46">
        <f>_xll.BDP(C20,"chg pct 5d")</f>
        <v>-3.1133730000000002</v>
      </c>
      <c r="E20" s="46" t="s">
        <v>33</v>
      </c>
      <c r="F20" s="46">
        <f>_xll.BDP(E20,"chg pct 5d")</f>
        <v>-3.1133730000000002</v>
      </c>
      <c r="G20" s="46" t="s">
        <v>567</v>
      </c>
      <c r="H20" s="46">
        <f>_xll.BDP(G20,"chg pct 5d")</f>
        <v>7.4365389999999998</v>
      </c>
      <c r="I20" s="4" t="s">
        <v>485</v>
      </c>
      <c r="J20" s="46">
        <f>_xll.BDP(I20,"chg pct 5d")</f>
        <v>1.4973958333333219</v>
      </c>
      <c r="K20" s="4" t="s">
        <v>25</v>
      </c>
      <c r="L20" s="46">
        <f>_xll.BDP(K20,"chg pct 5d")</f>
        <v>12.02185792349727</v>
      </c>
      <c r="M20" s="6" t="s">
        <v>472</v>
      </c>
      <c r="N20" s="46">
        <f>_xll.BDP(M20,"chg pct 5d")</f>
        <v>5.5257870000000002</v>
      </c>
      <c r="O20" s="46" t="s">
        <v>472</v>
      </c>
      <c r="P20" s="46">
        <f>_xll.BDP(O20,"chg pct 5d")</f>
        <v>5.5257870000000002</v>
      </c>
      <c r="Q20" s="9" t="s">
        <v>489</v>
      </c>
      <c r="R20" s="46">
        <f>_xll.BDP(Q20,"chg pct 5d")</f>
        <v>1.295644662512738</v>
      </c>
      <c r="S20" s="9" t="s">
        <v>35</v>
      </c>
      <c r="T20" s="46">
        <f>_xll.BDP(S20,"chg pct 5d")</f>
        <v>6.2022000000000004</v>
      </c>
      <c r="U20" s="9" t="s">
        <v>518</v>
      </c>
      <c r="V20" s="46" t="str">
        <f>_xll.BDP(U20,"chg pct 5d")</f>
        <v>#N/A N/A</v>
      </c>
      <c r="W20" s="6"/>
      <c r="X20" s="6"/>
      <c r="Y20" s="6"/>
      <c r="Z20" s="3"/>
      <c r="AA20" s="40"/>
      <c r="AB20" s="40"/>
      <c r="AC20" s="6"/>
    </row>
    <row r="21" spans="1:29">
      <c r="A21" s="4" t="s">
        <v>619</v>
      </c>
      <c r="B21" s="46">
        <f>_xll.BDP(A21,"chg pct 5d")</f>
        <v>0</v>
      </c>
      <c r="C21" s="4" t="s">
        <v>485</v>
      </c>
      <c r="D21" s="46">
        <f>_xll.BDP(C21,"chg pct 5d")</f>
        <v>1.4973958333333219</v>
      </c>
      <c r="E21" s="46" t="s">
        <v>485</v>
      </c>
      <c r="F21" s="46">
        <f>_xll.BDP(E21,"chg pct 5d")</f>
        <v>1.4973958333333219</v>
      </c>
      <c r="G21" s="46" t="s">
        <v>568</v>
      </c>
      <c r="H21" s="46">
        <f>_xll.BDP(G21,"chg pct 5d")</f>
        <v>6.1074919999999997</v>
      </c>
      <c r="I21" s="5" t="s">
        <v>490</v>
      </c>
      <c r="J21" s="46">
        <f>_xll.BDP(I21,"chg pct 5d")</f>
        <v>2.4509803921568629</v>
      </c>
      <c r="K21" s="6" t="s">
        <v>618</v>
      </c>
      <c r="L21" s="46">
        <f>_xll.BDP(K21,"chg pct 5d")</f>
        <v>0.3944773175542462</v>
      </c>
      <c r="M21" s="8" t="s">
        <v>586</v>
      </c>
      <c r="N21" s="46">
        <f>_xll.BDP(M21,"chg pct 5d")</f>
        <v>2.4500000000000002</v>
      </c>
      <c r="O21" s="46" t="s">
        <v>586</v>
      </c>
      <c r="P21" s="46">
        <f>_xll.BDP(O21,"chg pct 5d")</f>
        <v>2.4500000000000002</v>
      </c>
      <c r="Q21" s="9" t="s">
        <v>75</v>
      </c>
      <c r="R21" s="46">
        <f>_xll.BDP(Q21,"chg pct 5d")</f>
        <v>-0.11</v>
      </c>
      <c r="S21" s="4" t="s">
        <v>327</v>
      </c>
      <c r="T21" s="46">
        <f>_xll.BDP(S21,"chg pct 5d")</f>
        <v>-13.028840000000001</v>
      </c>
      <c r="U21" s="4" t="s">
        <v>58</v>
      </c>
      <c r="V21" s="46">
        <f>_xll.BDP(U21,"chg pct 5d")</f>
        <v>5.3571429999999998</v>
      </c>
      <c r="W21" s="4"/>
      <c r="X21" s="4"/>
      <c r="Y21" s="5"/>
      <c r="Z21" s="7"/>
      <c r="AA21" s="40"/>
      <c r="AB21" s="40"/>
      <c r="AC21" s="40"/>
    </row>
    <row r="22" spans="1:29">
      <c r="A22" s="5" t="s">
        <v>78</v>
      </c>
      <c r="B22" s="46">
        <f>_xll.BDP(A22,"chg pct 5d")</f>
        <v>6.1305719999999999</v>
      </c>
      <c r="C22" s="5" t="s">
        <v>38</v>
      </c>
      <c r="D22" s="46">
        <f>_xll.BDP(C22,"chg pct 5d")</f>
        <v>6.3237769999999998</v>
      </c>
      <c r="E22" s="46" t="s">
        <v>478</v>
      </c>
      <c r="F22" s="46">
        <f>_xll.BDP(E22,"chg pct 5d")</f>
        <v>0.6</v>
      </c>
      <c r="G22" s="46" t="s">
        <v>159</v>
      </c>
      <c r="H22" s="46">
        <f>_xll.BDP(G22,"chg pct 5d")</f>
        <v>6.0776940000000002</v>
      </c>
      <c r="I22" s="8" t="s">
        <v>83</v>
      </c>
      <c r="J22" s="46">
        <f>_xll.BDP(I22,"chg pct 5d")</f>
        <v>5.95</v>
      </c>
      <c r="K22" s="9" t="s">
        <v>485</v>
      </c>
      <c r="L22" s="46">
        <f>_xll.BDP(K22,"chg pct 5d")</f>
        <v>1.4973958333333219</v>
      </c>
      <c r="M22" s="8" t="s">
        <v>473</v>
      </c>
      <c r="N22" s="46">
        <f>_xll.BDP(M22,"chg pct 5d")</f>
        <v>4.1587110000000003</v>
      </c>
      <c r="O22" s="46" t="s">
        <v>473</v>
      </c>
      <c r="P22" s="46">
        <f>_xll.BDP(O22,"chg pct 5d")</f>
        <v>4.1587110000000003</v>
      </c>
      <c r="Q22" s="9" t="s">
        <v>29</v>
      </c>
      <c r="R22" s="46">
        <f>_xll.BDP(Q22,"chg pct 5d")</f>
        <v>4.583723</v>
      </c>
      <c r="S22" s="5" t="s">
        <v>499</v>
      </c>
      <c r="T22" s="46">
        <f>_xll.BDP(S22,"chg pct 5d")</f>
        <v>4.2216829999999996</v>
      </c>
      <c r="U22" s="5" t="s">
        <v>519</v>
      </c>
      <c r="V22" s="46">
        <f>_xll.BDP(U22,"chg pct 5d")</f>
        <v>13.041169999999999</v>
      </c>
      <c r="W22" s="5"/>
      <c r="X22" s="5"/>
      <c r="Y22" s="5"/>
      <c r="Z22" s="7"/>
      <c r="AA22" s="40"/>
      <c r="AB22" s="40"/>
      <c r="AC22" s="40"/>
    </row>
    <row r="23" spans="1:29">
      <c r="A23" s="8" t="s">
        <v>51</v>
      </c>
      <c r="B23" s="46">
        <f>_xll.BDP(A23,"chg pct 5d")</f>
        <v>5.6115579999999996</v>
      </c>
      <c r="C23" s="8" t="s">
        <v>43</v>
      </c>
      <c r="D23" s="46">
        <f>_xll.BDP(C23,"chg pct 5d")</f>
        <v>0.76906169999999996</v>
      </c>
      <c r="E23" s="46" t="s">
        <v>38</v>
      </c>
      <c r="F23" s="46">
        <f>_xll.BDP(E23,"chg pct 5d")</f>
        <v>6.3237769999999998</v>
      </c>
      <c r="G23" s="46" t="s">
        <v>180</v>
      </c>
      <c r="H23" s="46">
        <f>_xll.BDP(G23,"chg pct 5d")</f>
        <v>8.4294589999999996</v>
      </c>
      <c r="I23" s="8" t="s">
        <v>550</v>
      </c>
      <c r="J23" s="46">
        <f>_xll.BDP(I23,"chg pct 5d")</f>
        <v>0.54</v>
      </c>
      <c r="K23" s="4" t="s">
        <v>619</v>
      </c>
      <c r="L23" s="46">
        <f>_xll.BDP(K23,"chg pct 5d")</f>
        <v>0</v>
      </c>
      <c r="M23" s="4" t="s">
        <v>481</v>
      </c>
      <c r="N23" s="46">
        <f>_xll.BDP(M23,"chg pct 5d")</f>
        <v>3.2828300000000001</v>
      </c>
      <c r="O23" s="46" t="s">
        <v>481</v>
      </c>
      <c r="P23" s="46">
        <f>_xll.BDP(O23,"chg pct 5d")</f>
        <v>3.2828300000000001</v>
      </c>
      <c r="Q23" s="9" t="s">
        <v>80</v>
      </c>
      <c r="R23" s="46">
        <f>_xll.BDP(Q23,"chg pct 5d")</f>
        <v>-3.136374</v>
      </c>
      <c r="S23" s="8" t="s">
        <v>71</v>
      </c>
      <c r="T23" s="46">
        <f>_xll.BDP(S23,"chg pct 5d")</f>
        <v>5.5759629999999998</v>
      </c>
      <c r="U23" s="8" t="s">
        <v>520</v>
      </c>
      <c r="V23" s="46">
        <f>_xll.BDP(U23,"chg pct 5d")</f>
        <v>5.6439170000000001</v>
      </c>
      <c r="W23" s="8"/>
      <c r="X23" s="8"/>
      <c r="Y23" s="5"/>
      <c r="Z23" s="7"/>
      <c r="AA23" s="40"/>
      <c r="AB23" s="40"/>
      <c r="AC23" s="40"/>
    </row>
    <row r="24" spans="1:29">
      <c r="A24" s="8" t="s">
        <v>63</v>
      </c>
      <c r="B24" s="46">
        <f>_xll.BDP(A24,"chg pct 5d")</f>
        <v>3.4030070000000001</v>
      </c>
      <c r="C24" s="8" t="s">
        <v>332</v>
      </c>
      <c r="D24" s="46">
        <f>_xll.BDP(C24,"chg pct 5d")</f>
        <v>5.6659569999999997</v>
      </c>
      <c r="E24" s="46" t="s">
        <v>43</v>
      </c>
      <c r="F24" s="46">
        <f>_xll.BDP(E24,"chg pct 5d")</f>
        <v>0.76906169999999996</v>
      </c>
      <c r="G24" s="46" t="s">
        <v>569</v>
      </c>
      <c r="H24" s="46">
        <f>_xll.BDP(G24,"chg pct 5d")</f>
        <v>5.4466229999999998</v>
      </c>
      <c r="I24" s="8" t="s">
        <v>598</v>
      </c>
      <c r="J24" s="46">
        <f>_xll.BDP(I24,"chg pct 5d")</f>
        <v>0.75</v>
      </c>
      <c r="K24" s="5" t="s">
        <v>566</v>
      </c>
      <c r="L24" s="46">
        <f>_xll.BDP(K24,"chg pct 5d")</f>
        <v>-2.83</v>
      </c>
      <c r="M24" s="6" t="s">
        <v>482</v>
      </c>
      <c r="N24" s="46">
        <f>_xll.BDP(M24,"chg pct 5d")</f>
        <v>2.1160839999999999</v>
      </c>
      <c r="O24" s="46" t="s">
        <v>482</v>
      </c>
      <c r="P24" s="46">
        <f>_xll.BDP(O24,"chg pct 5d")</f>
        <v>2.1160839999999999</v>
      </c>
      <c r="Q24" s="4" t="s">
        <v>533</v>
      </c>
      <c r="R24" s="46">
        <f>_xll.BDP(Q24,"chg pct 5d")</f>
        <v>8.3052770000000002</v>
      </c>
      <c r="S24" s="8" t="s">
        <v>492</v>
      </c>
      <c r="T24" s="46">
        <f>_xll.BDP(S24,"chg pct 5d")</f>
        <v>-9.0909999999999993</v>
      </c>
      <c r="U24" s="4" t="s">
        <v>521</v>
      </c>
      <c r="V24" s="46">
        <f>_xll.BDP(U24,"chg pct 5d")</f>
        <v>12.05428</v>
      </c>
      <c r="W24" s="4"/>
      <c r="X24" s="4"/>
      <c r="Y24" s="5"/>
      <c r="Z24" s="7"/>
      <c r="AA24" s="40"/>
      <c r="AB24" s="40"/>
      <c r="AC24" s="40"/>
    </row>
    <row r="25" spans="1:29">
      <c r="A25" s="9" t="s">
        <v>39</v>
      </c>
      <c r="B25" s="46">
        <f>_xll.BDP(A25,"chg pct 5d")</f>
        <v>3.2696100000000001</v>
      </c>
      <c r="C25" s="9" t="s">
        <v>480</v>
      </c>
      <c r="D25" s="46">
        <f>_xll.BDP(C25,"chg pct 5d")</f>
        <v>9.8839729999999992</v>
      </c>
      <c r="E25" s="46" t="s">
        <v>50</v>
      </c>
      <c r="F25" s="46">
        <f>_xll.BDP(E25,"chg pct 5d")</f>
        <v>1.836074</v>
      </c>
      <c r="G25" s="46" t="s">
        <v>571</v>
      </c>
      <c r="H25" s="46">
        <f>_xll.BDP(G25,"chg pct 5d")</f>
        <v>-1.1939070000000001</v>
      </c>
      <c r="I25" s="9" t="s">
        <v>596</v>
      </c>
      <c r="J25" s="46">
        <f>_xll.BDP(I25,"chg pct 5d")</f>
        <v>-3.2254079999999998</v>
      </c>
      <c r="K25" s="8" t="s">
        <v>30</v>
      </c>
      <c r="L25" s="46">
        <f>_xll.BDP(K25,"chg pct 5d")</f>
        <v>11.220470000000001</v>
      </c>
      <c r="M25" s="9" t="s">
        <v>27</v>
      </c>
      <c r="N25" s="46">
        <f>_xll.BDP(M25,"chg pct 5d")</f>
        <v>6.2937060000000002</v>
      </c>
      <c r="O25" s="46" t="s">
        <v>27</v>
      </c>
      <c r="P25" s="46">
        <f>_xll.BDP(O25,"chg pct 5d")</f>
        <v>6.2937060000000002</v>
      </c>
      <c r="Q25" s="8" t="s">
        <v>534</v>
      </c>
      <c r="R25" s="46">
        <f>_xll.BDP(Q25,"chg pct 5d")</f>
        <v>8.4580359999999999</v>
      </c>
      <c r="S25" s="8" t="s">
        <v>500</v>
      </c>
      <c r="T25" s="46">
        <f>_xll.BDP(S25,"chg pct 5d")</f>
        <v>-3.3452220000000001</v>
      </c>
      <c r="U25" s="4" t="s">
        <v>522</v>
      </c>
      <c r="V25" s="46" t="str">
        <f>_xll.BDP(U25,"chg pct 5d")</f>
        <v>#N/A N/A</v>
      </c>
      <c r="W25" s="9"/>
      <c r="X25" s="9"/>
      <c r="Y25" s="5"/>
      <c r="Z25" s="7"/>
      <c r="AA25" s="40"/>
      <c r="AB25" s="40"/>
      <c r="AC25" s="40"/>
    </row>
    <row r="26" spans="1:29">
      <c r="A26" s="9" t="s">
        <v>67</v>
      </c>
      <c r="B26" s="46">
        <f>_xll.BDP(A26,"chg pct 5d")</f>
        <v>14.709849999999999</v>
      </c>
      <c r="C26" s="9" t="s">
        <v>478</v>
      </c>
      <c r="D26" s="46">
        <f>_xll.BDP(C26,"chg pct 5d")</f>
        <v>0.6</v>
      </c>
      <c r="E26" s="46" t="s">
        <v>332</v>
      </c>
      <c r="F26" s="46">
        <f>_xll.BDP(E26,"chg pct 5d")</f>
        <v>5.6659569999999997</v>
      </c>
      <c r="G26" s="46" t="s">
        <v>572</v>
      </c>
      <c r="H26" s="46">
        <f>_xll.BDP(G26,"chg pct 5d")</f>
        <v>-4.5989899999999997</v>
      </c>
      <c r="I26" s="9" t="s">
        <v>581</v>
      </c>
      <c r="J26" s="46">
        <f>_xll.BDP(I26,"chg pct 5d")</f>
        <v>23.246949999999998</v>
      </c>
      <c r="K26" s="8" t="s">
        <v>585</v>
      </c>
      <c r="L26" s="46">
        <f>_xll.BDP(K26,"chg pct 5d")</f>
        <v>-2.9622639999999998</v>
      </c>
      <c r="M26" s="9" t="s">
        <v>474</v>
      </c>
      <c r="N26" s="46" t="str">
        <f>_xll.BDP(M26,"chg pct 5d")</f>
        <v>#N/A N/A</v>
      </c>
      <c r="O26" s="46" t="s">
        <v>474</v>
      </c>
      <c r="P26" s="46" t="str">
        <f>_xll.BDP(O26,"chg pct 5d")</f>
        <v>#N/A N/A</v>
      </c>
      <c r="Q26" s="4" t="s">
        <v>535</v>
      </c>
      <c r="R26" s="46">
        <f>_xll.BDP(Q26,"chg pct 5d")</f>
        <v>6.1946919999999999</v>
      </c>
      <c r="S26" s="4" t="s">
        <v>328</v>
      </c>
      <c r="T26" s="46">
        <f>_xll.BDP(S26,"chg pct 5d")</f>
        <v>-5.5441399999999996</v>
      </c>
      <c r="U26" s="9" t="s">
        <v>523</v>
      </c>
      <c r="V26" s="46" t="str">
        <f>_xll.BDP(U26,"chg pct 5d")</f>
        <v>#N/A N/A</v>
      </c>
      <c r="W26" s="9"/>
      <c r="X26" s="9"/>
      <c r="Y26" s="5"/>
      <c r="Z26" s="7"/>
      <c r="AA26" s="40"/>
      <c r="AB26" s="40"/>
      <c r="AC26" s="40"/>
    </row>
    <row r="27" spans="1:29">
      <c r="A27" s="9" t="s">
        <v>483</v>
      </c>
      <c r="B27" s="46">
        <f>_xll.BDP(A27,"chg pct 5d")</f>
        <v>6.5492140000000001</v>
      </c>
      <c r="C27" s="9"/>
      <c r="D27" s="46"/>
      <c r="E27" s="46" t="s">
        <v>333</v>
      </c>
      <c r="F27" s="46" t="str">
        <f>_xll.BDP(E27,"chg pct 5d")</f>
        <v>#N/A N/A</v>
      </c>
      <c r="G27" s="46" t="s">
        <v>43</v>
      </c>
      <c r="H27" s="46">
        <f>_xll.BDP(G27,"chg pct 5d")</f>
        <v>0.76906169999999996</v>
      </c>
      <c r="I27" s="9" t="s">
        <v>56</v>
      </c>
      <c r="J27" s="46">
        <f>_xll.BDP(I27,"chg pct 5d")</f>
        <v>23.287669999999999</v>
      </c>
      <c r="K27" s="4" t="s">
        <v>69</v>
      </c>
      <c r="L27" s="46">
        <f>_xll.BDP(K27,"chg pct 5d")</f>
        <v>10.82474</v>
      </c>
      <c r="M27" s="9" t="s">
        <v>475</v>
      </c>
      <c r="N27" s="46">
        <f>_xll.BDP(M27,"chg pct 5d")</f>
        <v>4.3782350000000001</v>
      </c>
      <c r="O27" s="46" t="s">
        <v>475</v>
      </c>
      <c r="P27" s="46">
        <f>_xll.BDP(O27,"chg pct 5d")</f>
        <v>4.3782350000000001</v>
      </c>
      <c r="Q27" s="9" t="s">
        <v>536</v>
      </c>
      <c r="R27" s="46">
        <f>_xll.BDP(Q27,"chg pct 5d")</f>
        <v>7.3215940000000002</v>
      </c>
      <c r="S27" s="9" t="s">
        <v>329</v>
      </c>
      <c r="T27" s="46">
        <f>_xll.BDP(S27,"chg pct 5d")</f>
        <v>12.7577</v>
      </c>
      <c r="U27" s="9" t="s">
        <v>517</v>
      </c>
      <c r="V27" s="46">
        <f>_xll.BDP(U27,"chg pct 5d")</f>
        <v>0.21</v>
      </c>
      <c r="W27" s="9"/>
      <c r="X27" s="9"/>
      <c r="Y27" s="5"/>
      <c r="Z27" s="7"/>
      <c r="AA27" s="40"/>
      <c r="AB27" s="40"/>
      <c r="AC27" s="40"/>
    </row>
    <row r="28" spans="1:29">
      <c r="A28" s="9" t="s">
        <v>484</v>
      </c>
      <c r="B28" s="46">
        <f>_xll.BDP(A28,"chg pct 5d")</f>
        <v>7.0477679999999996</v>
      </c>
      <c r="C28" s="9"/>
      <c r="D28" s="8"/>
      <c r="E28" s="8" t="s">
        <v>471</v>
      </c>
      <c r="F28" s="46">
        <f>_xll.BDP(E28,"chg pct 5d")</f>
        <v>8.5270119999999991</v>
      </c>
      <c r="G28" s="46"/>
      <c r="H28" s="46"/>
      <c r="I28" s="9" t="s">
        <v>30</v>
      </c>
      <c r="J28" s="46">
        <f>_xll.BDP(I28,"chg pct 5d")</f>
        <v>11.220470000000001</v>
      </c>
      <c r="K28" s="9" t="s">
        <v>40</v>
      </c>
      <c r="L28" s="46">
        <f>_xll.BDP(K28,"chg pct 5d")</f>
        <v>-6.7415690000000001</v>
      </c>
      <c r="M28" s="6" t="s">
        <v>476</v>
      </c>
      <c r="N28" s="46">
        <f>_xll.BDP(M28,"chg pct 5d")</f>
        <v>8.1786619999999992</v>
      </c>
      <c r="O28" s="46" t="s">
        <v>476</v>
      </c>
      <c r="P28" s="46">
        <f>_xll.BDP(O28,"chg pct 5d")</f>
        <v>8.1786619999999992</v>
      </c>
      <c r="Q28" s="9" t="s">
        <v>537</v>
      </c>
      <c r="R28" s="46">
        <f>_xll.BDP(Q28,"chg pct 5d")</f>
        <v>7.6834829999999998</v>
      </c>
      <c r="S28" s="9" t="s">
        <v>48</v>
      </c>
      <c r="T28" s="46">
        <f>_xll.BDP(S28,"chg pct 5d")</f>
        <v>6.1837660000000003</v>
      </c>
      <c r="U28" s="43" t="s">
        <v>526</v>
      </c>
      <c r="V28" s="46" t="str">
        <f>_xll.BDP(U28,"chg pct 5d")</f>
        <v>#N/A N/A</v>
      </c>
      <c r="W28" s="9"/>
      <c r="X28" s="9"/>
      <c r="Y28" s="5"/>
      <c r="Z28" s="7"/>
      <c r="AA28" s="40"/>
      <c r="AB28" s="40"/>
      <c r="AC28" s="40"/>
    </row>
    <row r="29" spans="1:29">
      <c r="A29" s="9" t="s">
        <v>72</v>
      </c>
      <c r="B29" s="46">
        <f>_xll.BDP(A29,"chg pct 5d")</f>
        <v>5.862069</v>
      </c>
      <c r="C29" s="9"/>
      <c r="D29" s="9"/>
      <c r="E29" s="9" t="s">
        <v>335</v>
      </c>
      <c r="F29" s="46">
        <f>_xll.BDP(E29,"chg pct 5d")</f>
        <v>5.5280240000000003</v>
      </c>
      <c r="G29" s="46"/>
      <c r="H29" s="46"/>
      <c r="I29" s="9" t="s">
        <v>515</v>
      </c>
      <c r="J29" s="46">
        <f>_xll.BDP(I29,"chg pct 5d")</f>
        <v>22.941179999999999</v>
      </c>
      <c r="K29" s="9" t="s">
        <v>52</v>
      </c>
      <c r="L29" s="46">
        <f>_xll.BDP(K29,"chg pct 5d")</f>
        <v>11.290319999999999</v>
      </c>
      <c r="M29" s="9" t="s">
        <v>471</v>
      </c>
      <c r="N29" s="46">
        <f>_xll.BDP(M29,"chg pct 5d")</f>
        <v>8.5270119999999991</v>
      </c>
      <c r="O29" s="46" t="s">
        <v>477</v>
      </c>
      <c r="P29" s="46">
        <f>_xll.BDP(O29,"chg pct 5d")</f>
        <v>5.1546390000000004</v>
      </c>
      <c r="Q29" s="44" t="s">
        <v>538</v>
      </c>
      <c r="R29" s="46">
        <f>_xll.BDP(Q29,"chg pct 5d")</f>
        <v>6.1459669999999997</v>
      </c>
      <c r="S29" s="9" t="s">
        <v>493</v>
      </c>
      <c r="T29" s="46">
        <f>_xll.BDP(S29,"chg pct 5d")</f>
        <v>2.0939999999999999</v>
      </c>
      <c r="U29" s="6" t="s">
        <v>527</v>
      </c>
      <c r="V29" s="46" t="str">
        <f>_xll.BDP(U29,"chg pct 5d")</f>
        <v>#N/A N/A</v>
      </c>
      <c r="W29" s="9"/>
      <c r="X29" s="9"/>
      <c r="Y29" s="9"/>
      <c r="Z29" s="40"/>
      <c r="AA29" s="40"/>
      <c r="AB29" s="40"/>
      <c r="AC29" s="40"/>
    </row>
    <row r="30" spans="1:29">
      <c r="A30" s="9" t="s">
        <v>621</v>
      </c>
      <c r="B30" s="46">
        <f>_xll.BDP(A30,"chg pct 5d")</f>
        <v>0.19</v>
      </c>
      <c r="C30" s="9"/>
      <c r="D30" s="9"/>
      <c r="E30" s="9" t="s">
        <v>479</v>
      </c>
      <c r="F30" s="46">
        <f>_xll.BDP(E30,"chg pct 5d")</f>
        <v>8.1240000000000006</v>
      </c>
      <c r="G30" s="46"/>
      <c r="H30" s="46"/>
      <c r="I30" s="9" t="s">
        <v>516</v>
      </c>
      <c r="J30" s="46">
        <f>_xll.BDP(I30,"chg pct 5d")</f>
        <v>10.762460000000001</v>
      </c>
      <c r="K30" s="9" t="s">
        <v>57</v>
      </c>
      <c r="L30" s="46">
        <f>_xll.BDP(K30,"chg pct 5d")</f>
        <v>6.4972539999999999</v>
      </c>
      <c r="M30" s="44" t="s">
        <v>335</v>
      </c>
      <c r="N30" s="46">
        <f>_xll.BDP(M30,"chg pct 5d")</f>
        <v>5.5280240000000003</v>
      </c>
      <c r="O30" s="46" t="s">
        <v>471</v>
      </c>
      <c r="P30" s="46">
        <f>_xll.BDP(O30,"chg pct 5d")</f>
        <v>8.5270119999999991</v>
      </c>
      <c r="Q30" s="44" t="s">
        <v>539</v>
      </c>
      <c r="R30" s="46">
        <f>_xll.BDP(Q30,"chg pct 5d")</f>
        <v>3.100778</v>
      </c>
      <c r="S30" s="9" t="s">
        <v>26</v>
      </c>
      <c r="T30" s="46">
        <f>_xll.BDP(S30,"chg pct 5d")</f>
        <v>1.6879999999999999</v>
      </c>
      <c r="U30" s="43" t="s">
        <v>528</v>
      </c>
      <c r="V30" s="46" t="str">
        <f>_xll.BDP(U30,"chg pct 5d")</f>
        <v>#N/A N/A</v>
      </c>
      <c r="W30" s="9"/>
      <c r="X30" s="9"/>
      <c r="Y30" s="9"/>
      <c r="Z30" s="40"/>
      <c r="AA30" s="40"/>
      <c r="AB30" s="40"/>
      <c r="AC30" s="40"/>
    </row>
    <row r="31" spans="1:29">
      <c r="A31" s="9" t="s">
        <v>622</v>
      </c>
      <c r="B31" s="46">
        <f>_xll.BDP(A31,"chg pct 5d")</f>
        <v>-4.6100000000000003</v>
      </c>
      <c r="C31" s="9"/>
      <c r="D31" s="9"/>
      <c r="E31" s="9" t="s">
        <v>334</v>
      </c>
      <c r="F31" s="46">
        <f>_xll.BDP(E31,"chg pct 5d")</f>
        <v>5.654598</v>
      </c>
      <c r="G31" s="46"/>
      <c r="H31" s="46"/>
      <c r="I31" s="9" t="s">
        <v>483</v>
      </c>
      <c r="J31" s="46">
        <f>_xll.BDP(I31,"chg pct 5d")</f>
        <v>6.5492140000000001</v>
      </c>
      <c r="K31" s="9" t="s">
        <v>61</v>
      </c>
      <c r="L31" s="46">
        <f>_xll.BDP(K31,"chg pct 5d")</f>
        <v>7.0192649999999999</v>
      </c>
      <c r="M31" s="44" t="s">
        <v>479</v>
      </c>
      <c r="N31" s="46">
        <f>_xll.BDP(M31,"chg pct 5d")</f>
        <v>8.1240000000000006</v>
      </c>
      <c r="O31" s="46" t="s">
        <v>335</v>
      </c>
      <c r="P31" s="46">
        <f>_xll.BDP(O31,"chg pct 5d")</f>
        <v>5.5280240000000003</v>
      </c>
      <c r="Q31" s="44" t="s">
        <v>532</v>
      </c>
      <c r="R31" s="46">
        <f>_xll.BDP(Q31,"chg pct 5d")</f>
        <v>24.884789999999999</v>
      </c>
      <c r="S31" s="9" t="s">
        <v>28</v>
      </c>
      <c r="T31" s="46">
        <f>_xll.BDP(S31,"chg pct 5d")</f>
        <v>-0.82699999999999996</v>
      </c>
      <c r="U31" s="5" t="s">
        <v>529</v>
      </c>
      <c r="V31" s="46" t="str">
        <f>_xll.BDP(U31,"chg pct 5d")</f>
        <v>#N/A N/A</v>
      </c>
      <c r="W31" s="6"/>
      <c r="X31" s="6"/>
      <c r="Y31" s="9"/>
      <c r="Z31" s="40"/>
      <c r="AA31" s="40"/>
      <c r="AB31" s="40"/>
      <c r="AC31" s="40"/>
    </row>
    <row r="32" spans="1:29">
      <c r="A32" s="9" t="s">
        <v>623</v>
      </c>
      <c r="B32" s="46">
        <f>_xll.BDP(A32,"chg pct 5d")</f>
        <v>5.26</v>
      </c>
      <c r="C32" s="9"/>
      <c r="D32" s="9"/>
      <c r="E32" s="9" t="s">
        <v>480</v>
      </c>
      <c r="F32" s="46">
        <f>_xll.BDP(E32,"chg pct 5d")</f>
        <v>9.8839729999999992</v>
      </c>
      <c r="G32" s="46"/>
      <c r="H32" s="46"/>
      <c r="I32" s="9" t="s">
        <v>484</v>
      </c>
      <c r="J32" s="46">
        <f>_xll.BDP(I32,"chg pct 5d")</f>
        <v>7.0477679999999996</v>
      </c>
      <c r="K32" s="9" t="s">
        <v>65</v>
      </c>
      <c r="L32" s="46">
        <f>_xll.BDP(K32,"chg pct 5d")</f>
        <v>6.1682259999999998</v>
      </c>
      <c r="M32" s="6" t="s">
        <v>334</v>
      </c>
      <c r="N32" s="46">
        <f>_xll.BDP(M32,"chg pct 5d")</f>
        <v>5.654598</v>
      </c>
      <c r="O32" s="46" t="s">
        <v>479</v>
      </c>
      <c r="P32" s="46">
        <f>_xll.BDP(O32,"chg pct 5d")</f>
        <v>8.1240000000000006</v>
      </c>
      <c r="Q32" s="44" t="s">
        <v>540</v>
      </c>
      <c r="R32" s="46">
        <f>_xll.BDP(Q32,"chg pct 5d")</f>
        <v>16.607520000000001</v>
      </c>
      <c r="S32" s="9" t="s">
        <v>31</v>
      </c>
      <c r="T32" s="46">
        <f>_xll.BDP(S32,"chg pct 5d")</f>
        <v>-2.6156999999999999</v>
      </c>
      <c r="U32" s="5" t="s">
        <v>525</v>
      </c>
      <c r="V32" s="46" t="str">
        <f>_xll.BDP(U32,"chg pct 5d")</f>
        <v>#N/A N/A</v>
      </c>
      <c r="W32" s="9"/>
      <c r="X32" s="9"/>
      <c r="Y32" s="9"/>
      <c r="Z32" s="40"/>
      <c r="AA32" s="40"/>
      <c r="AB32" s="40"/>
      <c r="AC32" s="40"/>
    </row>
    <row r="33" spans="1:29">
      <c r="A33" s="9" t="s">
        <v>566</v>
      </c>
      <c r="B33" s="46">
        <f>_xll.BDP(A33,"chg pct 5d")</f>
        <v>-2.83</v>
      </c>
      <c r="C33" s="9"/>
      <c r="D33" s="9"/>
      <c r="E33" s="9" t="s">
        <v>478</v>
      </c>
      <c r="F33" s="46">
        <f>_xll.BDP(E33,"chg pct 5d")</f>
        <v>0.6</v>
      </c>
      <c r="G33" s="46"/>
      <c r="H33" s="46"/>
      <c r="I33" s="9" t="s">
        <v>613</v>
      </c>
      <c r="J33" s="46" t="str">
        <f>_xll.BDP(I33,"chg pct 5d")</f>
        <v>#N/A N/A</v>
      </c>
      <c r="K33" s="6" t="s">
        <v>478</v>
      </c>
      <c r="L33" s="46">
        <f>_xll.BDP(K33,"chg pct 5d")</f>
        <v>0.6</v>
      </c>
      <c r="M33" s="9" t="s">
        <v>573</v>
      </c>
      <c r="N33" s="46">
        <f>_xll.BDP(M33,"chg pct 5d")</f>
        <v>4.583723</v>
      </c>
      <c r="O33" s="46" t="s">
        <v>334</v>
      </c>
      <c r="P33" s="46">
        <f>_xll.BDP(O33,"chg pct 5d")</f>
        <v>5.654598</v>
      </c>
      <c r="Q33" s="44" t="s">
        <v>541</v>
      </c>
      <c r="R33" s="46">
        <f>_xll.BDP(Q33,"chg pct 5d")</f>
        <v>6.959498</v>
      </c>
      <c r="S33" s="9" t="s">
        <v>36</v>
      </c>
      <c r="T33" s="46">
        <f>_xll.BDP(S33,"chg pct 5d")</f>
        <v>4.88</v>
      </c>
      <c r="U33" s="5" t="s">
        <v>606</v>
      </c>
      <c r="V33" s="46" t="str">
        <f>_xll.BDP(U33,"chg pct 5d")</f>
        <v>#N/A N/A</v>
      </c>
      <c r="W33" s="9"/>
      <c r="X33" s="9"/>
      <c r="Y33" s="9"/>
      <c r="Z33" s="40"/>
      <c r="AA33" s="40"/>
      <c r="AB33" s="40"/>
      <c r="AC33" s="40"/>
    </row>
    <row r="34" spans="1:29">
      <c r="A34" s="9" t="s">
        <v>83</v>
      </c>
      <c r="B34" s="46">
        <f>_xll.BDP(A34,"chg pct 5d")</f>
        <v>5.95</v>
      </c>
      <c r="C34" s="9"/>
      <c r="D34" s="9"/>
      <c r="E34" s="9"/>
      <c r="F34" s="9"/>
      <c r="G34" s="9"/>
      <c r="H34" s="9"/>
      <c r="I34" s="9" t="s">
        <v>615</v>
      </c>
      <c r="J34" s="46" t="str">
        <f>_xll.BDP(I34,"chg pct 5d")</f>
        <v>#N/A N/A</v>
      </c>
      <c r="K34" s="9"/>
      <c r="L34" s="46"/>
      <c r="M34" s="9" t="s">
        <v>599</v>
      </c>
      <c r="N34" s="46" t="str">
        <f>_xll.BDP(M34,"chg pct 5d")</f>
        <v>#N/A N/A</v>
      </c>
      <c r="O34" s="46" t="s">
        <v>599</v>
      </c>
      <c r="P34" s="46" t="str">
        <f>_xll.BDP(O34,"chg pct 5d")</f>
        <v>#N/A N/A</v>
      </c>
      <c r="Q34" s="44" t="s">
        <v>542</v>
      </c>
      <c r="R34" s="46">
        <f>_xll.BDP(Q34,"chg pct 5d")</f>
        <v>-37.5</v>
      </c>
      <c r="S34" s="9" t="s">
        <v>491</v>
      </c>
      <c r="T34" s="46">
        <f>_xll.BDP(S34,"chg pct 5d")</f>
        <v>5.0254719999999997</v>
      </c>
      <c r="U34" s="5" t="s">
        <v>607</v>
      </c>
      <c r="V34" s="46" t="str">
        <f>_xll.BDP(U34,"chg pct 5d")</f>
        <v>#N/A N/A</v>
      </c>
      <c r="W34" s="9"/>
      <c r="X34" s="9"/>
      <c r="Y34" s="9"/>
      <c r="Z34" s="40"/>
      <c r="AA34" s="40"/>
      <c r="AB34" s="40"/>
      <c r="AC34" s="40"/>
    </row>
    <row r="35" spans="1:29">
      <c r="A35" s="9" t="s">
        <v>578</v>
      </c>
      <c r="B35" s="46">
        <f>_xll.BDP(A35,"chg pct 5d")</f>
        <v>-0.73800739999999998</v>
      </c>
      <c r="C35" s="9"/>
      <c r="D35" s="9"/>
      <c r="E35" s="9"/>
      <c r="F35" s="9"/>
      <c r="G35" s="9"/>
      <c r="H35" s="9"/>
      <c r="I35" s="9" t="s">
        <v>616</v>
      </c>
      <c r="J35" s="46" t="str">
        <f>_xll.BDP(I35,"chg pct 5d")</f>
        <v>#N/A N/A</v>
      </c>
      <c r="K35" s="6"/>
      <c r="L35" s="46"/>
      <c r="M35" s="4" t="s">
        <v>600</v>
      </c>
      <c r="N35" s="46" t="str">
        <f>_xll.BDP(M35,"chg pct 5d")</f>
        <v>#N/A N/A</v>
      </c>
      <c r="O35" s="46" t="s">
        <v>600</v>
      </c>
      <c r="P35" s="46" t="str">
        <f>_xll.BDP(O35,"chg pct 5d")</f>
        <v>#N/A N/A</v>
      </c>
      <c r="Q35" s="44" t="s">
        <v>543</v>
      </c>
      <c r="R35" s="46">
        <f>_xll.BDP(Q35,"chg pct 5d")</f>
        <v>14.1097</v>
      </c>
      <c r="S35" s="9" t="s">
        <v>494</v>
      </c>
      <c r="T35" s="46">
        <f>_xll.BDP(S35,"chg pct 5d")</f>
        <v>-0.34599999999999997</v>
      </c>
      <c r="U35" s="5" t="s">
        <v>608</v>
      </c>
      <c r="V35" s="46" t="str">
        <f>_xll.BDP(U35,"chg pct 5d")</f>
        <v>#N/A N/A</v>
      </c>
      <c r="W35" s="9"/>
      <c r="X35" s="9"/>
      <c r="Y35" s="9"/>
      <c r="Z35" s="40"/>
      <c r="AA35" s="40"/>
      <c r="AB35" s="40"/>
      <c r="AC35" s="40"/>
    </row>
    <row r="36" spans="1:29">
      <c r="A36" s="9" t="s">
        <v>82</v>
      </c>
      <c r="B36" s="46">
        <f>_xll.BDP(A36,"chg pct 5d")</f>
        <v>0</v>
      </c>
      <c r="C36" s="9"/>
      <c r="D36" s="9"/>
      <c r="E36" s="9"/>
      <c r="F36" s="9"/>
      <c r="G36" s="9"/>
      <c r="H36" s="9"/>
      <c r="I36" s="9" t="s">
        <v>620</v>
      </c>
      <c r="J36" s="46" t="str">
        <f>_xll.BDP(I36,"chg pct 5d")</f>
        <v>#N/A N/A</v>
      </c>
      <c r="K36" s="9"/>
      <c r="L36" s="46"/>
      <c r="M36" s="5"/>
      <c r="N36" s="9"/>
      <c r="O36" s="9"/>
      <c r="P36" s="9"/>
      <c r="Q36" s="9" t="s">
        <v>544</v>
      </c>
      <c r="R36" s="46">
        <f>_xll.BDP(Q36,"chg pct 5d")</f>
        <v>9.4890509999999999</v>
      </c>
      <c r="S36" s="9" t="s">
        <v>501</v>
      </c>
      <c r="T36" s="46" t="str">
        <f>_xll.BDP(S36,"chg pct 5d")</f>
        <v>#N/A N/A</v>
      </c>
      <c r="U36" s="5" t="s">
        <v>609</v>
      </c>
      <c r="V36" s="46" t="str">
        <f>_xll.BDP(U36,"chg pct 5d")</f>
        <v>#N/A N/A</v>
      </c>
      <c r="W36" s="9"/>
      <c r="X36" s="9"/>
      <c r="Y36" s="9"/>
      <c r="Z36" s="40"/>
      <c r="AA36" s="40"/>
      <c r="AB36" s="40"/>
      <c r="AC36" s="40"/>
    </row>
    <row r="37" spans="1:29">
      <c r="A37" s="9" t="s">
        <v>85</v>
      </c>
      <c r="B37" s="46">
        <f>_xll.BDP(A37,"chg pct 5d")</f>
        <v>-3.61</v>
      </c>
      <c r="C37" s="9"/>
      <c r="D37" s="9"/>
      <c r="E37" s="9"/>
      <c r="F37" s="9"/>
      <c r="G37" s="9"/>
      <c r="H37" s="9"/>
      <c r="I37" s="9"/>
      <c r="J37" s="46"/>
      <c r="K37" s="9"/>
      <c r="L37" s="9"/>
      <c r="M37" s="9"/>
      <c r="N37" s="9"/>
      <c r="O37" s="9"/>
      <c r="P37" s="9"/>
      <c r="Q37" s="9" t="s">
        <v>32</v>
      </c>
      <c r="R37" s="46">
        <f>_xll.BDP(Q37,"chg pct 5d")</f>
        <v>0.61899999999999999</v>
      </c>
      <c r="S37" s="9" t="s">
        <v>495</v>
      </c>
      <c r="T37" s="46">
        <f>_xll.BDP(S37,"chg pct 5d")</f>
        <v>-9.36</v>
      </c>
      <c r="U37" s="5" t="s">
        <v>610</v>
      </c>
      <c r="V37" s="46" t="str">
        <f>_xll.BDP(U37,"chg pct 5d")</f>
        <v>#N/A N/A</v>
      </c>
      <c r="W37" s="9"/>
      <c r="X37" s="9"/>
      <c r="Y37" s="9"/>
      <c r="Z37" s="40"/>
      <c r="AA37" s="40"/>
      <c r="AB37" s="40"/>
      <c r="AC37" s="40"/>
    </row>
    <row r="38" spans="1:29">
      <c r="A38" s="9" t="s">
        <v>86</v>
      </c>
      <c r="B38" s="46">
        <f>_xll.BDP(A38,"chg pct 5d")</f>
        <v>-4.68</v>
      </c>
      <c r="C38" s="9"/>
      <c r="D38" s="9"/>
      <c r="E38" s="9"/>
      <c r="F38" s="9"/>
      <c r="G38" s="9"/>
      <c r="H38" s="9"/>
      <c r="I38" s="9"/>
      <c r="J38" s="46"/>
      <c r="K38" s="9"/>
      <c r="L38" s="9"/>
      <c r="M38" s="9"/>
      <c r="N38" s="9"/>
      <c r="O38" s="9"/>
      <c r="P38" s="9"/>
      <c r="Q38" s="9" t="s">
        <v>37</v>
      </c>
      <c r="R38" s="46">
        <f>_xll.BDP(Q38,"chg pct 5d")</f>
        <v>-0.22900000000000001</v>
      </c>
      <c r="S38" s="9" t="s">
        <v>502</v>
      </c>
      <c r="T38" s="46">
        <f>_xll.BDP(S38,"chg pct 5d")</f>
        <v>-16.816299999999998</v>
      </c>
      <c r="U38" s="5" t="s">
        <v>611</v>
      </c>
      <c r="V38" s="46" t="str">
        <f>_xll.BDP(U38,"chg pct 5d")</f>
        <v>#N/A N/A</v>
      </c>
      <c r="W38" s="9"/>
      <c r="X38" s="9"/>
      <c r="Y38" s="9"/>
      <c r="Z38" s="40"/>
      <c r="AA38" s="40"/>
      <c r="AB38" s="40"/>
      <c r="AC38" s="40"/>
    </row>
    <row r="39" spans="1:29">
      <c r="A39" s="9" t="s">
        <v>87</v>
      </c>
      <c r="B39" s="46">
        <f>_xll.BDP(A39,"chg pct 5d")</f>
        <v>-26.44</v>
      </c>
      <c r="C39" s="9"/>
      <c r="D39" s="9"/>
      <c r="E39" s="9"/>
      <c r="F39" s="9"/>
      <c r="G39" s="9"/>
      <c r="H39" s="9"/>
      <c r="I39" s="9"/>
      <c r="J39" s="46"/>
      <c r="K39" s="9"/>
      <c r="L39" s="9"/>
      <c r="M39" s="9"/>
      <c r="N39" s="9"/>
      <c r="O39" s="9"/>
      <c r="P39" s="9"/>
      <c r="Q39" s="9" t="s">
        <v>42</v>
      </c>
      <c r="R39" s="46">
        <f>_xll.BDP(Q39,"chg pct 5d")</f>
        <v>0.36199999999999999</v>
      </c>
      <c r="S39" s="9" t="s">
        <v>496</v>
      </c>
      <c r="T39" s="46">
        <f>_xll.BDP(S39,"chg pct 5d")</f>
        <v>6.7789999999999999</v>
      </c>
      <c r="U39" s="5" t="s">
        <v>612</v>
      </c>
      <c r="V39" s="46" t="str">
        <f>_xll.BDP(U39,"chg pct 5d")</f>
        <v>#N/A N/A</v>
      </c>
      <c r="W39" s="9"/>
      <c r="X39" s="9"/>
      <c r="Y39" s="9"/>
      <c r="Z39" s="40"/>
      <c r="AA39" s="40"/>
      <c r="AB39" s="40"/>
      <c r="AC39" s="40"/>
    </row>
    <row r="40" spans="1:29">
      <c r="A40" s="9" t="s">
        <v>88</v>
      </c>
      <c r="B40" s="46">
        <f>_xll.BDP(A40,"chg pct 5d")</f>
        <v>-37.29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 t="s">
        <v>49</v>
      </c>
      <c r="R40" s="46">
        <f>_xll.BDP(Q40,"chg pct 5d")</f>
        <v>0</v>
      </c>
      <c r="S40" s="9" t="s">
        <v>503</v>
      </c>
      <c r="T40" s="46">
        <f>_xll.BDP(S40,"chg pct 5d")</f>
        <v>3.771833</v>
      </c>
      <c r="U40" s="5" t="s">
        <v>613</v>
      </c>
      <c r="V40" s="46" t="str">
        <f>_xll.BDP(U40,"chg pct 5d")</f>
        <v>#N/A N/A</v>
      </c>
      <c r="W40" s="9"/>
      <c r="X40" s="9"/>
      <c r="Y40" s="9"/>
      <c r="Z40" s="40"/>
      <c r="AA40" s="40"/>
      <c r="AB40" s="40"/>
      <c r="AC40" s="40"/>
    </row>
    <row r="41" spans="1:29">
      <c r="A41" s="9" t="s">
        <v>84</v>
      </c>
      <c r="B41" s="46">
        <f>_xll.BDP(A41,"chg pct 5d")</f>
        <v>-4.16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 t="s">
        <v>54</v>
      </c>
      <c r="R41" s="46" t="str">
        <f>_xll.BDP(Q41,"chg pct 5d")</f>
        <v>#N/A N/A</v>
      </c>
      <c r="S41" s="9" t="s">
        <v>497</v>
      </c>
      <c r="T41" s="46">
        <f>_xll.BDP(S41,"chg pct 5d")</f>
        <v>0.19400000000000001</v>
      </c>
      <c r="U41" s="9" t="s">
        <v>614</v>
      </c>
      <c r="V41" s="46" t="str">
        <f>_xll.BDP(U41,"chg pct 5d")</f>
        <v>#N/A N/A</v>
      </c>
      <c r="W41" s="9"/>
      <c r="X41" s="9"/>
      <c r="Y41" s="9"/>
      <c r="Z41" s="40"/>
      <c r="AA41" s="40"/>
      <c r="AB41" s="40"/>
      <c r="AC41" s="40"/>
    </row>
    <row r="42" spans="1:29">
      <c r="A42" s="9" t="s">
        <v>565</v>
      </c>
      <c r="B42" s="46">
        <f>_xll.BDP(A42,"chg pct 5d")</f>
        <v>-1.88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 t="s">
        <v>59</v>
      </c>
      <c r="R42" s="46" t="str">
        <f>_xll.BDP(Q42,"chg pct 5d")</f>
        <v>#N/A N/A</v>
      </c>
      <c r="S42" s="9" t="s">
        <v>504</v>
      </c>
      <c r="T42" s="46">
        <f>_xll.BDP(S42,"chg pct 5d")</f>
        <v>0.11809939999999999</v>
      </c>
      <c r="U42" s="9" t="s">
        <v>615</v>
      </c>
      <c r="V42" s="46" t="str">
        <f>_xll.BDP(U42,"chg pct 5d")</f>
        <v>#N/A N/A</v>
      </c>
      <c r="W42" s="9"/>
      <c r="X42" s="9"/>
      <c r="Y42" s="9"/>
      <c r="Z42" s="40"/>
      <c r="AA42" s="40"/>
      <c r="AB42" s="40"/>
      <c r="AC42" s="40"/>
    </row>
    <row r="43" spans="1:29">
      <c r="A43" s="9"/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46"/>
      <c r="S43" s="9" t="s">
        <v>498</v>
      </c>
      <c r="T43" s="46">
        <f>_xll.BDP(S43,"chg pct 5d")</f>
        <v>15.957000000000001</v>
      </c>
      <c r="U43" s="9" t="s">
        <v>616</v>
      </c>
      <c r="V43" s="46" t="str">
        <f>_xll.BDP(U43,"chg pct 5d")</f>
        <v>#N/A N/A</v>
      </c>
      <c r="W43" s="9"/>
      <c r="X43" s="9"/>
      <c r="Y43" s="9"/>
      <c r="Z43" s="40"/>
      <c r="AA43" s="40"/>
      <c r="AB43" s="40"/>
      <c r="AC43" s="40"/>
    </row>
    <row r="44" spans="1:29">
      <c r="A44" s="9"/>
      <c r="B44" s="4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46"/>
      <c r="S44" s="9" t="s">
        <v>505</v>
      </c>
      <c r="T44" s="46" t="str">
        <f>_xll.BDP(S44,"chg pct 5d")</f>
        <v>#N/A N/A</v>
      </c>
      <c r="U44" s="9"/>
      <c r="V44" s="9"/>
      <c r="W44" s="9"/>
      <c r="X44" s="9"/>
      <c r="Y44" s="9"/>
      <c r="Z44" s="40"/>
      <c r="AA44" s="40"/>
      <c r="AB44" s="40"/>
      <c r="AC44" s="40"/>
    </row>
    <row r="45" spans="1:29">
      <c r="A45" s="9"/>
      <c r="B45" s="4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 t="s">
        <v>81</v>
      </c>
      <c r="T45" s="46">
        <f>_xll.BDP(S45,"chg pct 5d")</f>
        <v>-0.99560899999999997</v>
      </c>
      <c r="U45" s="9"/>
      <c r="V45" s="9"/>
      <c r="W45" s="9"/>
      <c r="X45" s="9"/>
      <c r="Y45" s="9"/>
      <c r="Z45" s="40"/>
      <c r="AA45" s="40"/>
      <c r="AB45" s="40"/>
      <c r="AC45" s="40"/>
    </row>
    <row r="46" spans="1:29">
      <c r="A46" s="44"/>
      <c r="B46" s="29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 t="s">
        <v>514</v>
      </c>
      <c r="T46" s="46">
        <f>_xll.BDP(S46,"chg pct 5d")</f>
        <v>0.70412240000000004</v>
      </c>
      <c r="U46" s="44"/>
      <c r="V46" s="44"/>
      <c r="W46" s="44"/>
      <c r="X46" s="44"/>
      <c r="Y46" s="44"/>
    </row>
    <row r="47" spans="1:29">
      <c r="A47" s="44"/>
      <c r="B47" s="29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 t="s">
        <v>41</v>
      </c>
      <c r="T47" s="46">
        <f>_xll.BDP(S47,"chg pct 5d")</f>
        <v>2.8210820000000001</v>
      </c>
      <c r="U47" s="44"/>
      <c r="V47" s="44"/>
      <c r="W47" s="44"/>
      <c r="X47" s="44"/>
      <c r="Y47" s="44"/>
    </row>
    <row r="48" spans="1:29">
      <c r="A48" s="44"/>
      <c r="B48" s="29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 t="s">
        <v>77</v>
      </c>
      <c r="T48" s="46">
        <f>_xll.BDP(S48,"chg pct 5d")</f>
        <v>-3.1133730000000002</v>
      </c>
      <c r="U48" s="44"/>
      <c r="V48" s="44"/>
      <c r="W48" s="44"/>
      <c r="X48" s="44"/>
      <c r="Y48" s="44"/>
    </row>
    <row r="49" spans="1:25">
      <c r="A49" s="44"/>
      <c r="B49" s="29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 t="s">
        <v>604</v>
      </c>
      <c r="T49" s="46" t="str">
        <f>_xll.BDP(S49,"chg pct 5d")</f>
        <v>#N/A N/A</v>
      </c>
      <c r="U49" s="44"/>
      <c r="V49" s="44"/>
      <c r="W49" s="44"/>
      <c r="X49" s="44"/>
      <c r="Y49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>
      <selection sqref="A1:H37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7" width="12" style="51" bestFit="1" customWidth="1"/>
    <col min="8" max="8" width="12" style="51" customWidth="1"/>
    <col min="9" max="9" width="11.85546875" style="51" hidden="1" customWidth="1"/>
    <col min="10" max="14" width="9.140625" style="39" customWidth="1"/>
    <col min="15" max="15" width="9.28515625" style="39" customWidth="1"/>
    <col min="16" max="16384" width="9.140625" style="51"/>
  </cols>
  <sheetData>
    <row r="1" spans="1:20">
      <c r="A1" s="27"/>
      <c r="B1" s="27"/>
      <c r="C1" s="27"/>
      <c r="D1" s="183" t="s">
        <v>185</v>
      </c>
      <c r="E1" s="183" t="s">
        <v>191</v>
      </c>
      <c r="F1" s="183" t="s">
        <v>182</v>
      </c>
      <c r="G1" s="183" t="s">
        <v>188</v>
      </c>
      <c r="H1" s="183" t="s">
        <v>178</v>
      </c>
      <c r="I1" s="129"/>
      <c r="J1" s="106"/>
      <c r="K1" s="106"/>
      <c r="L1" s="106"/>
      <c r="M1" s="106"/>
      <c r="N1" s="106"/>
    </row>
    <row r="2" spans="1:20">
      <c r="A2" s="27"/>
      <c r="B2" s="27"/>
      <c r="C2" s="27"/>
      <c r="D2" s="183" t="s">
        <v>12</v>
      </c>
      <c r="E2" s="183" t="s">
        <v>12</v>
      </c>
      <c r="F2" s="183" t="s">
        <v>12</v>
      </c>
      <c r="G2" s="183" t="s">
        <v>12</v>
      </c>
      <c r="H2" s="183" t="s">
        <v>12</v>
      </c>
      <c r="I2" s="129"/>
      <c r="J2" s="106"/>
      <c r="K2" s="106"/>
      <c r="L2" s="106"/>
      <c r="M2" s="106"/>
      <c r="N2" s="106"/>
    </row>
    <row r="3" spans="1:20" hidden="1">
      <c r="A3" s="27"/>
      <c r="B3" s="27"/>
      <c r="C3" s="27" t="s">
        <v>579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29"/>
      <c r="J3" s="106"/>
      <c r="K3" s="106"/>
      <c r="L3" s="106"/>
      <c r="M3" s="106"/>
      <c r="N3" s="106"/>
    </row>
    <row r="4" spans="1:20" hidden="1">
      <c r="A4" s="27"/>
      <c r="B4" s="27"/>
      <c r="C4" s="27" t="s">
        <v>589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29"/>
      <c r="J4" s="106"/>
      <c r="K4" s="106"/>
      <c r="L4" s="106"/>
      <c r="M4" s="106"/>
      <c r="N4" s="106"/>
    </row>
    <row r="5" spans="1:20">
      <c r="A5" s="27" t="s">
        <v>699</v>
      </c>
      <c r="B5" s="27" t="s">
        <v>639</v>
      </c>
      <c r="C5" s="27" t="s">
        <v>640</v>
      </c>
      <c r="D5" s="183"/>
      <c r="E5" s="183"/>
      <c r="F5" s="183"/>
      <c r="G5" s="183"/>
      <c r="H5" s="183"/>
      <c r="I5" s="231" t="s">
        <v>641</v>
      </c>
      <c r="J5" s="118" t="s">
        <v>631</v>
      </c>
      <c r="K5" s="118" t="s">
        <v>629</v>
      </c>
      <c r="L5" s="118" t="s">
        <v>630</v>
      </c>
      <c r="M5" s="118" t="s">
        <v>627</v>
      </c>
      <c r="N5" s="119" t="s">
        <v>628</v>
      </c>
      <c r="P5" s="183" t="s">
        <v>185</v>
      </c>
      <c r="Q5" s="183" t="s">
        <v>191</v>
      </c>
      <c r="R5" s="183" t="s">
        <v>182</v>
      </c>
      <c r="S5" s="183" t="s">
        <v>188</v>
      </c>
      <c r="T5" s="183" t="s">
        <v>178</v>
      </c>
    </row>
    <row r="6" spans="1:20">
      <c r="A6" s="27">
        <v>0</v>
      </c>
      <c r="B6" s="32" t="s">
        <v>12</v>
      </c>
      <c r="C6" s="32" t="str">
        <f>_xll.BDP(B6,"short name")</f>
        <v>HANG SENG INDEX</v>
      </c>
      <c r="D6" s="224">
        <v>1.2327816539849701</v>
      </c>
      <c r="E6" s="224">
        <v>1.0695761076808099</v>
      </c>
      <c r="F6" s="224">
        <v>2.0201622494076901</v>
      </c>
      <c r="G6" s="224">
        <v>1.38229596607648</v>
      </c>
      <c r="H6" s="224">
        <v>1.43149282800484</v>
      </c>
      <c r="I6" s="26"/>
      <c r="J6" s="104">
        <v>-1.82</v>
      </c>
      <c r="K6" s="104">
        <v>-0.88071511778662404</v>
      </c>
      <c r="L6" s="104">
        <v>-6.44</v>
      </c>
      <c r="M6" s="104">
        <v>-1.31049593349549</v>
      </c>
      <c r="N6" s="120">
        <v>-1.9924742332538301</v>
      </c>
      <c r="P6" s="39">
        <v>1.2327816539849701</v>
      </c>
      <c r="Q6" s="39">
        <v>1.0695761076808099</v>
      </c>
      <c r="R6" s="39">
        <v>2.0201622494076901</v>
      </c>
      <c r="S6" s="39">
        <v>1.38229596607648</v>
      </c>
      <c r="T6" s="39">
        <v>1.43149282800484</v>
      </c>
    </row>
    <row r="7" spans="1:20">
      <c r="A7" s="27">
        <v>0</v>
      </c>
      <c r="B7" s="32" t="s">
        <v>90</v>
      </c>
      <c r="C7" s="32" t="str">
        <f>_xll.BDP(B7,"short name")</f>
        <v>SHANGHAI SE A SHARE INDX</v>
      </c>
      <c r="D7" s="224">
        <v>0</v>
      </c>
      <c r="E7" s="224">
        <v>0</v>
      </c>
      <c r="F7" s="224">
        <v>0.32298734290725101</v>
      </c>
      <c r="G7" s="224">
        <v>0</v>
      </c>
      <c r="H7" s="224">
        <v>0</v>
      </c>
      <c r="I7" s="26"/>
      <c r="J7" s="104">
        <v>-3.23</v>
      </c>
      <c r="K7" s="104">
        <v>-0.91906114136511696</v>
      </c>
      <c r="L7" s="104">
        <v>-4.2300000000000004</v>
      </c>
      <c r="M7" s="104">
        <v>-0.19843536634645401</v>
      </c>
      <c r="N7" s="120">
        <v>-1.47060770773217</v>
      </c>
      <c r="P7" s="39">
        <v>0</v>
      </c>
      <c r="Q7" s="39">
        <v>0</v>
      </c>
      <c r="R7" s="39">
        <v>0.32298734290725101</v>
      </c>
      <c r="S7" s="39">
        <v>0</v>
      </c>
      <c r="T7" s="39">
        <v>0</v>
      </c>
    </row>
    <row r="8" spans="1:20">
      <c r="A8" s="27">
        <v>0</v>
      </c>
      <c r="B8" s="32" t="s">
        <v>372</v>
      </c>
      <c r="C8" s="32" t="str">
        <f>_xll.BDP(B8,"short name")</f>
        <v>ISHARES MSCI EME</v>
      </c>
      <c r="D8" s="224">
        <v>0</v>
      </c>
      <c r="E8" s="224">
        <v>0</v>
      </c>
      <c r="F8" s="224">
        <v>0.82990439927176496</v>
      </c>
      <c r="G8" s="224">
        <v>0.25268664588017098</v>
      </c>
      <c r="H8" s="224">
        <v>0</v>
      </c>
      <c r="I8" s="26"/>
      <c r="J8" s="104">
        <v>-0.53100000000000003</v>
      </c>
      <c r="K8" s="104">
        <v>0.14361773321215901</v>
      </c>
      <c r="L8" s="104">
        <v>-4</v>
      </c>
      <c r="M8" s="104">
        <v>-0.53539827742866697</v>
      </c>
      <c r="N8" s="120">
        <v>-1.59392905940221</v>
      </c>
      <c r="P8" s="39">
        <v>0</v>
      </c>
      <c r="Q8" s="39">
        <v>0</v>
      </c>
      <c r="R8" s="39">
        <v>0.82990439927176496</v>
      </c>
      <c r="S8" s="39">
        <v>0.25268664588017098</v>
      </c>
      <c r="T8" s="39">
        <v>0</v>
      </c>
    </row>
    <row r="9" spans="1:20">
      <c r="A9" s="27">
        <v>0</v>
      </c>
      <c r="B9" s="32" t="s">
        <v>11</v>
      </c>
      <c r="C9" s="32" t="str">
        <f>_xll.BDP(B9,"short name")</f>
        <v>TOPIX INDEX (TOKYO)</v>
      </c>
      <c r="D9" s="224">
        <v>0.212414770410875</v>
      </c>
      <c r="E9" s="224">
        <v>0.28718098181066198</v>
      </c>
      <c r="F9" s="224">
        <v>0</v>
      </c>
      <c r="G9" s="224">
        <v>0</v>
      </c>
      <c r="H9" s="224">
        <v>0</v>
      </c>
      <c r="I9" s="26"/>
      <c r="J9" s="104">
        <v>-2.8</v>
      </c>
      <c r="K9" s="104">
        <v>-1.4334150502277601</v>
      </c>
      <c r="L9" s="104">
        <v>-7.47</v>
      </c>
      <c r="M9" s="104">
        <v>-1.6372957285372001</v>
      </c>
      <c r="N9" s="120">
        <v>-2.3952031745904798</v>
      </c>
      <c r="P9" s="39">
        <v>0.212414770410875</v>
      </c>
      <c r="Q9" s="39">
        <v>0.28718098181066198</v>
      </c>
      <c r="R9" s="39">
        <v>0</v>
      </c>
      <c r="S9" s="39">
        <v>0</v>
      </c>
      <c r="T9" s="39">
        <v>0</v>
      </c>
    </row>
    <row r="10" spans="1:20">
      <c r="A10" s="27">
        <v>0</v>
      </c>
      <c r="B10" s="32" t="s">
        <v>16</v>
      </c>
      <c r="C10" s="32" t="str">
        <f>_xll.BDP(B10,"short name")</f>
        <v>MSCI EUROPE</v>
      </c>
      <c r="D10" s="224">
        <v>0</v>
      </c>
      <c r="E10" s="224">
        <v>0</v>
      </c>
      <c r="F10" s="224">
        <v>0</v>
      </c>
      <c r="G10" s="224">
        <v>0</v>
      </c>
      <c r="H10" s="224">
        <v>0</v>
      </c>
      <c r="I10" s="26"/>
      <c r="J10" s="104">
        <v>-3.22</v>
      </c>
      <c r="K10" s="104">
        <v>-1.7898576280598799</v>
      </c>
      <c r="L10" s="104">
        <v>-6.41</v>
      </c>
      <c r="M10" s="104">
        <v>-1.57831424366988</v>
      </c>
      <c r="N10" s="120">
        <v>-1.8934241336581601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</row>
    <row r="11" spans="1:20">
      <c r="A11" s="27">
        <v>0</v>
      </c>
      <c r="B11" s="32" t="s">
        <v>91</v>
      </c>
      <c r="C11" s="32" t="str">
        <f>_xll.BDP(B11,"short name")</f>
        <v>S&amp;P/ASX 200 INDEX</v>
      </c>
      <c r="D11" s="224">
        <v>0</v>
      </c>
      <c r="E11" s="224">
        <v>0</v>
      </c>
      <c r="F11" s="224">
        <v>0</v>
      </c>
      <c r="G11" s="224">
        <v>0</v>
      </c>
      <c r="H11" s="224">
        <v>0</v>
      </c>
      <c r="I11" s="26"/>
      <c r="J11" s="104">
        <v>0.46400000000000002</v>
      </c>
      <c r="K11" s="104">
        <v>0.47844054698551802</v>
      </c>
      <c r="L11" s="104">
        <v>-0.92400000000000004</v>
      </c>
      <c r="M11" s="104">
        <v>-0.24623467902146201</v>
      </c>
      <c r="N11" s="120">
        <v>-1.38510182433748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</row>
    <row r="12" spans="1:20">
      <c r="A12" s="27">
        <v>0</v>
      </c>
      <c r="B12" s="32" t="s">
        <v>22</v>
      </c>
      <c r="C12" s="32" t="str">
        <f>_xll.BDP(B12,"short name")</f>
        <v>USD-JPY X-RATE</v>
      </c>
      <c r="D12" s="224">
        <v>-0.583063611600253</v>
      </c>
      <c r="E12" s="224">
        <v>-0.67361405311120404</v>
      </c>
      <c r="F12" s="224">
        <v>0</v>
      </c>
      <c r="G12" s="224">
        <v>0</v>
      </c>
      <c r="H12" s="224">
        <v>0</v>
      </c>
      <c r="I12" s="26"/>
      <c r="J12" s="104">
        <v>0.19670000000000001</v>
      </c>
      <c r="K12" s="104">
        <v>0.89537648936265501</v>
      </c>
      <c r="L12" s="104">
        <v>-0.75</v>
      </c>
      <c r="M12" s="104">
        <v>-8.3704220356251802E-2</v>
      </c>
      <c r="N12" s="120">
        <v>-1.1725138609864501</v>
      </c>
      <c r="P12" s="39">
        <v>-0.583063611600253</v>
      </c>
      <c r="Q12" s="39">
        <v>-0.67361405311120404</v>
      </c>
      <c r="R12" s="39">
        <v>0</v>
      </c>
      <c r="S12" s="39">
        <v>0</v>
      </c>
      <c r="T12" s="39">
        <v>0</v>
      </c>
    </row>
    <row r="13" spans="1:20">
      <c r="A13" s="27">
        <v>0</v>
      </c>
      <c r="B13" s="32" t="s">
        <v>583</v>
      </c>
      <c r="C13" s="32" t="str">
        <f>_xll.BDP(B13,"short name")</f>
        <v>USD-EUR X-RATE</v>
      </c>
      <c r="D13" s="224">
        <v>0.78553268784520003</v>
      </c>
      <c r="E13" s="224">
        <v>0</v>
      </c>
      <c r="F13" s="224">
        <v>0</v>
      </c>
      <c r="G13" s="224">
        <v>0</v>
      </c>
      <c r="H13" s="224">
        <v>0</v>
      </c>
      <c r="I13" s="26"/>
      <c r="J13" s="104">
        <v>0.68610000000000004</v>
      </c>
      <c r="K13" s="104">
        <v>1.32902532011105</v>
      </c>
      <c r="L13" s="104">
        <v>0.43</v>
      </c>
      <c r="M13" s="104">
        <v>0.363631193314224</v>
      </c>
      <c r="N13" s="120">
        <v>1.22534001573698</v>
      </c>
      <c r="P13" s="39">
        <v>0.78553268784520003</v>
      </c>
      <c r="Q13" s="39">
        <v>0</v>
      </c>
      <c r="R13" s="39">
        <v>0</v>
      </c>
      <c r="S13" s="39">
        <v>0</v>
      </c>
      <c r="T13" s="39">
        <v>0</v>
      </c>
    </row>
    <row r="14" spans="1:20">
      <c r="A14" s="27">
        <v>0</v>
      </c>
      <c r="B14" s="32" t="s">
        <v>582</v>
      </c>
      <c r="C14" s="32" t="str">
        <f>_xll.BDP(B14,"short name")</f>
        <v>USD-AUD X-RATE</v>
      </c>
      <c r="D14" s="224">
        <v>0</v>
      </c>
      <c r="E14" s="224">
        <v>0</v>
      </c>
      <c r="F14" s="224">
        <v>0</v>
      </c>
      <c r="G14" s="224">
        <v>0</v>
      </c>
      <c r="H14" s="224">
        <v>-0.36851231076041702</v>
      </c>
      <c r="I14" s="26"/>
      <c r="J14" s="104">
        <v>-0.40760000000000002</v>
      </c>
      <c r="K14" s="104">
        <v>-0.82172659957493099</v>
      </c>
      <c r="L14" s="104">
        <v>0.69</v>
      </c>
      <c r="M14" s="104">
        <v>-0.14043387983333899</v>
      </c>
      <c r="N14" s="120">
        <v>1.09093594033014</v>
      </c>
      <c r="P14" s="39">
        <v>0</v>
      </c>
      <c r="Q14" s="39">
        <v>0</v>
      </c>
      <c r="R14" s="39">
        <v>0</v>
      </c>
      <c r="S14" s="39">
        <v>0</v>
      </c>
      <c r="T14" s="39">
        <v>-0.36851231076041702</v>
      </c>
    </row>
    <row r="15" spans="1:20">
      <c r="A15" s="27">
        <v>0</v>
      </c>
      <c r="B15" s="32" t="s">
        <v>20</v>
      </c>
      <c r="C15" s="32" t="str">
        <f>_xll.BDP(B15,"short name")</f>
        <v>USD-CNY X-RATE</v>
      </c>
      <c r="D15" s="224">
        <v>0</v>
      </c>
      <c r="E15" s="224">
        <v>0</v>
      </c>
      <c r="F15" s="224">
        <v>0</v>
      </c>
      <c r="G15" s="224">
        <v>0</v>
      </c>
      <c r="H15" s="224">
        <v>0</v>
      </c>
      <c r="I15" s="26"/>
      <c r="J15" s="104">
        <v>-5.4699999999999999E-2</v>
      </c>
      <c r="K15" s="104">
        <v>-0.48565177217711197</v>
      </c>
      <c r="L15" s="104">
        <v>-0.17</v>
      </c>
      <c r="M15" s="104">
        <v>-1.1204962079229599</v>
      </c>
      <c r="N15" s="120">
        <v>1.02187798357111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</row>
    <row r="16" spans="1:20">
      <c r="A16" s="27">
        <v>0</v>
      </c>
      <c r="B16" s="32" t="s">
        <v>95</v>
      </c>
      <c r="C16" s="32" t="str">
        <f>_xll.BDP(B16,"short name")</f>
        <v>AP Dollar Index</v>
      </c>
      <c r="D16" s="224">
        <v>0</v>
      </c>
      <c r="E16" s="224">
        <v>0</v>
      </c>
      <c r="F16" s="224">
        <v>0</v>
      </c>
      <c r="G16" s="224">
        <v>0</v>
      </c>
      <c r="H16" s="224">
        <v>0</v>
      </c>
      <c r="I16" s="26"/>
      <c r="J16" s="104">
        <v>-0.02</v>
      </c>
      <c r="K16" s="104">
        <v>0.20385168616619601</v>
      </c>
      <c r="L16" s="104">
        <v>-0.06</v>
      </c>
      <c r="M16" s="104">
        <v>0.503542497145126</v>
      </c>
      <c r="N16" s="120">
        <v>-1.1960673441780301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</row>
    <row r="17" spans="1:20">
      <c r="A17" s="27">
        <v>0</v>
      </c>
      <c r="B17" s="32" t="s">
        <v>580</v>
      </c>
      <c r="C17" s="32" t="str">
        <f>_xll.BDP(B17,"short name")</f>
        <v>JPM EMCI Live Spot</v>
      </c>
      <c r="D17" s="224">
        <v>0</v>
      </c>
      <c r="E17" s="224">
        <v>0</v>
      </c>
      <c r="F17" s="224">
        <v>0</v>
      </c>
      <c r="G17" s="224">
        <v>-0.97553139080533402</v>
      </c>
      <c r="H17" s="224">
        <v>0</v>
      </c>
      <c r="I17" s="26"/>
      <c r="J17" s="104">
        <v>-0.223</v>
      </c>
      <c r="K17" s="104">
        <v>-9.8735133307579603E-2</v>
      </c>
      <c r="L17" s="104">
        <v>-1.7450000000000001</v>
      </c>
      <c r="M17" s="104">
        <v>-1.1671184066053299</v>
      </c>
      <c r="N17" s="120">
        <v>-1.68594857645862</v>
      </c>
      <c r="P17" s="39">
        <v>0</v>
      </c>
      <c r="Q17" s="39">
        <v>0</v>
      </c>
      <c r="R17" s="39">
        <v>0</v>
      </c>
      <c r="S17" s="39">
        <v>-0.97553139080533402</v>
      </c>
      <c r="T17" s="39">
        <v>0</v>
      </c>
    </row>
    <row r="18" spans="1:20">
      <c r="A18" s="27">
        <v>1</v>
      </c>
      <c r="B18" s="189" t="s">
        <v>24</v>
      </c>
      <c r="C18" s="32" t="str">
        <f>_xll.BDP(B18,"short name")</f>
        <v>DOLLAR INDEX SPOT</v>
      </c>
      <c r="D18" s="224">
        <v>-0.89749386579072099</v>
      </c>
      <c r="E18" s="224">
        <v>9.4059757345825001E-2</v>
      </c>
      <c r="F18" s="224">
        <v>-0.117299734468697</v>
      </c>
      <c r="G18" s="224">
        <v>-0.51273021553328102</v>
      </c>
      <c r="H18" s="224">
        <v>0.30649615826497001</v>
      </c>
      <c r="I18" s="26"/>
      <c r="J18" s="104">
        <v>0.41</v>
      </c>
      <c r="K18" s="104">
        <v>0.81136108297921405</v>
      </c>
      <c r="L18" s="104">
        <v>0.41</v>
      </c>
      <c r="M18" s="104">
        <v>0.23825407419233799</v>
      </c>
      <c r="N18" s="120">
        <v>1.7383528001525399</v>
      </c>
      <c r="P18" s="39">
        <v>-0.89749386579072099</v>
      </c>
      <c r="Q18" s="39">
        <v>9.4059757345825001E-2</v>
      </c>
      <c r="R18" s="39">
        <v>-0.117299734468697</v>
      </c>
      <c r="S18" s="39">
        <v>-0.51273021553328102</v>
      </c>
      <c r="T18" s="39">
        <v>0.30649615826497001</v>
      </c>
    </row>
    <row r="19" spans="1:20">
      <c r="A19" s="27">
        <v>0</v>
      </c>
      <c r="B19" s="27" t="s">
        <v>575</v>
      </c>
      <c r="C19" s="27" t="str">
        <f>_xll.BDP(B19,"short name")</f>
        <v>CNY onshore/offshore</v>
      </c>
      <c r="D19" s="224">
        <v>0</v>
      </c>
      <c r="E19" s="224">
        <v>0</v>
      </c>
      <c r="F19" s="224">
        <v>0</v>
      </c>
      <c r="G19" s="224">
        <v>0</v>
      </c>
      <c r="H19" s="224">
        <v>0</v>
      </c>
      <c r="I19" s="26"/>
      <c r="J19" s="104">
        <v>-9.8599999999999993E-2</v>
      </c>
      <c r="K19" s="104">
        <v>-0.32188265690426099</v>
      </c>
      <c r="L19" s="104">
        <v>-0.2213</v>
      </c>
      <c r="M19" s="104">
        <v>-0.52487845801854704</v>
      </c>
      <c r="N19" s="120">
        <v>0.85761962381774404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</row>
    <row r="20" spans="1:20">
      <c r="A20" s="27">
        <v>1</v>
      </c>
      <c r="B20" s="189" t="s">
        <v>727</v>
      </c>
      <c r="C20" s="32" t="str">
        <f>_xll.BDP(B20,"short name")</f>
        <v>UNITED STATES OI</v>
      </c>
      <c r="D20" s="224">
        <v>-5.4296337030786297E-2</v>
      </c>
      <c r="E20" s="224">
        <v>-1.56708681079945E-2</v>
      </c>
      <c r="F20" s="224">
        <v>-2.9714426914506799E-2</v>
      </c>
      <c r="G20" s="224">
        <v>5.6193293064599498E-2</v>
      </c>
      <c r="H20" s="224">
        <v>0.14084184785302301</v>
      </c>
      <c r="I20" s="26"/>
      <c r="J20" s="104">
        <v>-1.6226</v>
      </c>
      <c r="K20" s="104">
        <v>-0.135721598566753</v>
      </c>
      <c r="L20" s="104">
        <v>-10.7811</v>
      </c>
      <c r="M20" s="104">
        <v>-0.92207615356176498</v>
      </c>
      <c r="N20" s="120">
        <v>-1.87201445983522</v>
      </c>
      <c r="P20" s="39">
        <v>-5.4296337030786297E-2</v>
      </c>
      <c r="Q20" s="39">
        <v>-1.56708681079945E-2</v>
      </c>
      <c r="R20" s="39">
        <v>-2.9714426914506799E-2</v>
      </c>
      <c r="S20" s="39">
        <v>5.6193293064599498E-2</v>
      </c>
      <c r="T20" s="39">
        <v>0.14084184785302301</v>
      </c>
    </row>
    <row r="21" spans="1:20" s="53" customFormat="1">
      <c r="A21" s="27">
        <v>0</v>
      </c>
      <c r="B21" s="33" t="s">
        <v>618</v>
      </c>
      <c r="C21" s="33" t="str">
        <f>_xll.BDP(B21,"name")</f>
        <v>Generic 1st 'XW' Future</v>
      </c>
      <c r="D21" s="224">
        <v>0.171504562716359</v>
      </c>
      <c r="E21" s="224">
        <v>0.17784840983422401</v>
      </c>
      <c r="F21" s="224">
        <v>0</v>
      </c>
      <c r="G21" s="224">
        <v>0</v>
      </c>
      <c r="H21" s="224">
        <v>0</v>
      </c>
      <c r="I21" s="165"/>
      <c r="J21" s="92">
        <v>0.31</v>
      </c>
      <c r="K21" s="104">
        <v>0.64645139838243904</v>
      </c>
      <c r="L21" s="92">
        <v>0.31</v>
      </c>
      <c r="M21" s="104">
        <v>1.0448035981664801</v>
      </c>
      <c r="N21" s="93">
        <v>-1.1864644156262001</v>
      </c>
      <c r="O21" s="47"/>
      <c r="P21" s="47">
        <v>0.171504562716359</v>
      </c>
      <c r="Q21" s="47">
        <v>0.17784840983422401</v>
      </c>
      <c r="R21" s="47">
        <v>0</v>
      </c>
      <c r="S21" s="47">
        <v>0</v>
      </c>
      <c r="T21" s="47">
        <v>0</v>
      </c>
    </row>
    <row r="22" spans="1:20" s="53" customFormat="1">
      <c r="A22" s="27">
        <v>0</v>
      </c>
      <c r="B22" s="33" t="s">
        <v>83</v>
      </c>
      <c r="C22" s="33" t="str">
        <f>_xll.BDP(B22,"name")</f>
        <v>Iron Ore Spot Price Index 62%</v>
      </c>
      <c r="D22" s="224">
        <v>0</v>
      </c>
      <c r="E22" s="224">
        <v>0</v>
      </c>
      <c r="F22" s="224">
        <v>0</v>
      </c>
      <c r="G22" s="224">
        <v>0</v>
      </c>
      <c r="H22" s="224">
        <v>0</v>
      </c>
      <c r="I22" s="165"/>
      <c r="J22" s="92">
        <v>0</v>
      </c>
      <c r="K22" s="104">
        <v>-0.31939475111277399</v>
      </c>
      <c r="L22" s="92">
        <v>2.1800000000000002</v>
      </c>
      <c r="M22" s="104">
        <v>-1.17263187004885E-2</v>
      </c>
      <c r="N22" s="93">
        <v>0.29864681396700099</v>
      </c>
      <c r="O22" s="47"/>
      <c r="P22" s="47">
        <v>0</v>
      </c>
      <c r="Q22" s="47">
        <v>0</v>
      </c>
      <c r="R22" s="47">
        <v>0</v>
      </c>
      <c r="S22" s="47">
        <v>0</v>
      </c>
      <c r="T22" s="47">
        <v>0</v>
      </c>
    </row>
    <row r="23" spans="1:20" s="53" customFormat="1">
      <c r="A23" s="27">
        <v>0</v>
      </c>
      <c r="B23" s="57" t="s">
        <v>698</v>
      </c>
      <c r="C23" s="57" t="str">
        <f>_xll.BDP(B23,"name")</f>
        <v>Generic 1st 'NG' Future</v>
      </c>
      <c r="D23" s="224">
        <v>0</v>
      </c>
      <c r="E23" s="224">
        <v>0</v>
      </c>
      <c r="F23" s="224">
        <v>0</v>
      </c>
      <c r="G23" s="224">
        <v>0</v>
      </c>
      <c r="H23" s="224">
        <v>8.5891860356832703E-2</v>
      </c>
      <c r="I23" s="165"/>
      <c r="J23" s="92">
        <v>2.6</v>
      </c>
      <c r="K23" s="104">
        <v>0.35783326377196101</v>
      </c>
      <c r="L23" s="92">
        <v>-4.2300000000000004</v>
      </c>
      <c r="M23" s="104">
        <v>-0.61368145175643896</v>
      </c>
      <c r="N23" s="93">
        <v>2.97269846432477E-2</v>
      </c>
      <c r="O23" s="47"/>
      <c r="P23" s="47">
        <v>0</v>
      </c>
      <c r="Q23" s="47">
        <v>0</v>
      </c>
      <c r="R23" s="47">
        <v>0</v>
      </c>
      <c r="S23" s="47">
        <v>0</v>
      </c>
      <c r="T23" s="47">
        <v>8.5891860356832703E-2</v>
      </c>
    </row>
    <row r="24" spans="1:20" s="53" customFormat="1">
      <c r="A24" s="27">
        <v>0</v>
      </c>
      <c r="B24" s="33" t="s">
        <v>38</v>
      </c>
      <c r="C24" s="57" t="str">
        <f>_xll.BDP(B24,"name")</f>
        <v>GLOBAL X URANIUM ETF</v>
      </c>
      <c r="D24" s="224">
        <v>0</v>
      </c>
      <c r="E24" s="224">
        <v>0</v>
      </c>
      <c r="F24" s="224">
        <v>0</v>
      </c>
      <c r="G24" s="224">
        <v>0</v>
      </c>
      <c r="H24" s="224">
        <v>0</v>
      </c>
      <c r="I24" s="165"/>
      <c r="J24" s="92">
        <v>-8.5300000000000001E-2</v>
      </c>
      <c r="K24" s="104">
        <v>0.208588043381848</v>
      </c>
      <c r="L24" s="92">
        <v>-6.0945999999999998</v>
      </c>
      <c r="M24" s="104">
        <v>-0.85072630415949002</v>
      </c>
      <c r="N24" s="93">
        <v>-1.79151427195982</v>
      </c>
      <c r="O24" s="47"/>
      <c r="P24" s="47">
        <v>0</v>
      </c>
      <c r="Q24" s="47">
        <v>0</v>
      </c>
      <c r="R24" s="47">
        <v>0</v>
      </c>
      <c r="S24" s="47">
        <v>0</v>
      </c>
      <c r="T24" s="47">
        <v>0</v>
      </c>
    </row>
    <row r="25" spans="1:20" s="53" customFormat="1">
      <c r="A25" s="27">
        <v>0</v>
      </c>
      <c r="B25" s="33" t="s">
        <v>43</v>
      </c>
      <c r="C25" s="57" t="str">
        <f>_xll.BDP(B25,"name")</f>
        <v>MRKT VCTRS URANIUM &amp; NUCLEAR</v>
      </c>
      <c r="D25" s="224">
        <v>0</v>
      </c>
      <c r="E25" s="224">
        <v>0</v>
      </c>
      <c r="F25" s="224">
        <v>-1.07239921584713</v>
      </c>
      <c r="G25" s="224">
        <v>0</v>
      </c>
      <c r="H25" s="224">
        <v>0</v>
      </c>
      <c r="I25" s="165"/>
      <c r="J25" s="92">
        <v>-1.1095999999999999</v>
      </c>
      <c r="K25" s="104">
        <v>-0.77474543595447698</v>
      </c>
      <c r="L25" s="92">
        <v>-2.9051</v>
      </c>
      <c r="M25" s="104">
        <v>-1.62170640752196</v>
      </c>
      <c r="N25" s="93">
        <v>-2.5619328582364198</v>
      </c>
      <c r="O25" s="47"/>
      <c r="P25" s="47">
        <v>0</v>
      </c>
      <c r="Q25" s="47">
        <v>0</v>
      </c>
      <c r="R25" s="47">
        <v>-1.07239921584713</v>
      </c>
      <c r="S25" s="47">
        <v>0</v>
      </c>
      <c r="T25" s="47">
        <v>0</v>
      </c>
    </row>
    <row r="26" spans="1:20" s="53" customFormat="1">
      <c r="A26" s="27">
        <v>0</v>
      </c>
      <c r="B26" s="57" t="s">
        <v>66</v>
      </c>
      <c r="C26" s="57" t="str">
        <f>_xll.BDP(B26,"name")</f>
        <v>POWERSHARES DB BASE METALS F</v>
      </c>
      <c r="D26" s="224">
        <v>0</v>
      </c>
      <c r="E26" s="224">
        <v>0</v>
      </c>
      <c r="F26" s="224">
        <v>0</v>
      </c>
      <c r="G26" s="224">
        <v>0</v>
      </c>
      <c r="H26" s="224">
        <v>0</v>
      </c>
      <c r="I26" s="165"/>
      <c r="J26" s="92">
        <v>-0.35780000000000001</v>
      </c>
      <c r="K26" s="104">
        <v>-0.108700963850936</v>
      </c>
      <c r="L26" s="92">
        <v>0.54149999999999998</v>
      </c>
      <c r="M26" s="104">
        <v>0.37221143580969501</v>
      </c>
      <c r="N26" s="93">
        <v>-1.05563601313194</v>
      </c>
      <c r="O26" s="47"/>
      <c r="P26" s="47">
        <v>0</v>
      </c>
      <c r="Q26" s="47">
        <v>0</v>
      </c>
      <c r="R26" s="47">
        <v>0</v>
      </c>
      <c r="S26" s="47">
        <v>0</v>
      </c>
      <c r="T26" s="47">
        <v>0</v>
      </c>
    </row>
    <row r="27" spans="1:20" s="53" customFormat="1">
      <c r="A27" s="27">
        <v>0</v>
      </c>
      <c r="B27" s="57" t="s">
        <v>40</v>
      </c>
      <c r="C27" s="57" t="str">
        <f>_xll.BDP(B27,"short name")</f>
        <v>BI US Coal Operation Cmp</v>
      </c>
      <c r="D27" s="224">
        <v>5.0009583573127098E-2</v>
      </c>
      <c r="E27" s="224">
        <v>0</v>
      </c>
      <c r="F27" s="224">
        <v>0</v>
      </c>
      <c r="G27" s="224">
        <v>8.8636924829301203E-2</v>
      </c>
      <c r="H27" s="224">
        <v>0</v>
      </c>
      <c r="I27" s="165"/>
      <c r="J27" s="92">
        <v>5.9</v>
      </c>
      <c r="K27" s="104">
        <v>1.7357514415630499</v>
      </c>
      <c r="L27" s="92">
        <v>-6.65</v>
      </c>
      <c r="M27" s="104">
        <v>0.16394476601154401</v>
      </c>
      <c r="N27" s="93">
        <v>-1.49477047903175</v>
      </c>
      <c r="O27" s="47"/>
      <c r="P27" s="47">
        <v>5.0009583573127098E-2</v>
      </c>
      <c r="Q27" s="47">
        <v>0</v>
      </c>
      <c r="R27" s="47">
        <v>0</v>
      </c>
      <c r="S27" s="47">
        <v>8.8636924829301203E-2</v>
      </c>
      <c r="T27" s="47">
        <v>0</v>
      </c>
    </row>
    <row r="28" spans="1:20" s="53" customFormat="1">
      <c r="A28" s="27">
        <v>0</v>
      </c>
      <c r="B28" s="57" t="s">
        <v>45</v>
      </c>
      <c r="C28" s="57" t="str">
        <f>_xll.BDP(B28,"short name")</f>
        <v>BI GL Steel Produ Cmp</v>
      </c>
      <c r="D28" s="224">
        <v>0</v>
      </c>
      <c r="E28" s="224">
        <v>0</v>
      </c>
      <c r="F28" s="224">
        <v>0</v>
      </c>
      <c r="G28" s="224">
        <v>0</v>
      </c>
      <c r="H28" s="224">
        <v>0</v>
      </c>
      <c r="I28" s="165"/>
      <c r="J28" s="92">
        <v>-1.27</v>
      </c>
      <c r="K28" s="104">
        <v>-0.38542312644589199</v>
      </c>
      <c r="L28" s="92">
        <v>-7.77</v>
      </c>
      <c r="M28" s="104">
        <v>-1.5499655065239899</v>
      </c>
      <c r="N28" s="93">
        <v>-2.0367411273487801</v>
      </c>
      <c r="O28" s="47"/>
      <c r="P28" s="47">
        <v>0</v>
      </c>
      <c r="Q28" s="47">
        <v>0</v>
      </c>
      <c r="R28" s="47">
        <v>0</v>
      </c>
      <c r="S28" s="47">
        <v>0</v>
      </c>
      <c r="T28" s="47">
        <v>0</v>
      </c>
    </row>
    <row r="29" spans="1:20" s="53" customFormat="1">
      <c r="A29" s="27">
        <v>0</v>
      </c>
      <c r="B29" s="57" t="s">
        <v>47</v>
      </c>
      <c r="C29" s="57" t="str">
        <f>_xll.BDP(B29,"short name")</f>
        <v>BI GL Aluminum Cmp</v>
      </c>
      <c r="D29" s="224">
        <v>0</v>
      </c>
      <c r="E29" s="224">
        <v>0</v>
      </c>
      <c r="F29" s="224">
        <v>0</v>
      </c>
      <c r="G29" s="224">
        <v>0</v>
      </c>
      <c r="H29" s="224">
        <v>0</v>
      </c>
      <c r="I29" s="165"/>
      <c r="J29" s="92">
        <v>-1.97</v>
      </c>
      <c r="K29" s="104">
        <v>-0.64399902603266401</v>
      </c>
      <c r="L29" s="92">
        <v>-7.2</v>
      </c>
      <c r="M29" s="104">
        <v>-0.86272738665521898</v>
      </c>
      <c r="N29" s="93">
        <v>-1.80932934009577</v>
      </c>
      <c r="O29" s="47"/>
      <c r="P29" s="47">
        <v>0</v>
      </c>
      <c r="Q29" s="47">
        <v>0</v>
      </c>
      <c r="R29" s="47">
        <v>0</v>
      </c>
      <c r="S29" s="47">
        <v>0</v>
      </c>
      <c r="T29" s="47">
        <v>0</v>
      </c>
    </row>
    <row r="30" spans="1:20">
      <c r="A30" s="27">
        <v>0</v>
      </c>
      <c r="B30" s="27" t="s">
        <v>499</v>
      </c>
      <c r="C30" s="27" t="str">
        <f>_xll.BDP(B30,"short name")</f>
        <v>US 10YR - US 2YR</v>
      </c>
      <c r="D30" s="224">
        <v>0</v>
      </c>
      <c r="E30" s="224">
        <v>0</v>
      </c>
      <c r="F30" s="224">
        <v>0</v>
      </c>
      <c r="G30" s="224">
        <v>0</v>
      </c>
      <c r="H30" s="224">
        <v>0</v>
      </c>
      <c r="I30" s="26"/>
      <c r="J30" s="104">
        <v>0.89329999999999998</v>
      </c>
      <c r="K30" s="104">
        <v>0.56249447772862904</v>
      </c>
      <c r="L30" s="104">
        <v>-2.8123999999999998</v>
      </c>
      <c r="M30" s="104">
        <v>-0.37744292978976002</v>
      </c>
      <c r="N30" s="120">
        <v>-1.42797238655053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</row>
    <row r="31" spans="1:20">
      <c r="A31" s="27">
        <v>0</v>
      </c>
      <c r="B31" s="27" t="s">
        <v>71</v>
      </c>
      <c r="C31" s="27" t="str">
        <f>_xll.BDP(B31,"short name")</f>
        <v>US Govt to Breakeven Spread</v>
      </c>
      <c r="D31" s="224">
        <v>0</v>
      </c>
      <c r="E31" s="224">
        <v>0</v>
      </c>
      <c r="F31" s="224">
        <v>0</v>
      </c>
      <c r="G31" s="224">
        <v>0</v>
      </c>
      <c r="H31" s="224">
        <v>0</v>
      </c>
      <c r="I31" s="26"/>
      <c r="J31" s="104">
        <v>-0.6673</v>
      </c>
      <c r="K31" s="104">
        <v>-1.29498512180649E-2</v>
      </c>
      <c r="L31" s="104">
        <v>-0.35389999999999999</v>
      </c>
      <c r="M31" s="104">
        <v>0.277045816830918</v>
      </c>
      <c r="N31" s="104">
        <v>-1.15052808837436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</row>
    <row r="32" spans="1:20">
      <c r="A32" s="27">
        <v>0</v>
      </c>
      <c r="B32" s="27" t="s">
        <v>500</v>
      </c>
      <c r="C32" s="27" t="str">
        <f>_xll.BDP(B32,"short name")</f>
        <v>Japan 10yr - 2yr</v>
      </c>
      <c r="D32" s="224">
        <v>0</v>
      </c>
      <c r="E32" s="224">
        <v>0</v>
      </c>
      <c r="F32" s="224">
        <v>0</v>
      </c>
      <c r="G32" s="224">
        <v>0</v>
      </c>
      <c r="H32" s="224">
        <v>0</v>
      </c>
      <c r="I32" s="26"/>
      <c r="J32" s="104">
        <v>1.208</v>
      </c>
      <c r="K32" s="104">
        <v>1.0267860030629601</v>
      </c>
      <c r="L32" s="104">
        <v>-2.8601000000000001</v>
      </c>
      <c r="M32" s="104">
        <v>-0.60892144725733399</v>
      </c>
      <c r="N32" s="104">
        <v>-1.1017202022052099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</row>
    <row r="33" spans="1:20">
      <c r="A33" s="27">
        <v>0</v>
      </c>
      <c r="B33" s="32" t="s">
        <v>36</v>
      </c>
      <c r="C33" s="27" t="str">
        <f>_xll.BDP(B33,"short name")</f>
        <v>South Korea Infl Breakeven</v>
      </c>
      <c r="D33" s="224">
        <v>0</v>
      </c>
      <c r="E33" s="224">
        <v>0</v>
      </c>
      <c r="F33" s="224">
        <v>0</v>
      </c>
      <c r="G33" s="224">
        <v>4.0357329176533403E-2</v>
      </c>
      <c r="H33" s="224">
        <v>3.82588699504939E-2</v>
      </c>
      <c r="I33" s="26"/>
      <c r="J33" s="104">
        <v>-0.31</v>
      </c>
      <c r="K33" s="104">
        <v>-5.2726726872612997E-2</v>
      </c>
      <c r="L33" s="104">
        <v>13.57</v>
      </c>
      <c r="M33" s="104">
        <v>1.04680901596173</v>
      </c>
      <c r="N33" s="104">
        <v>-0.48795003647426599</v>
      </c>
      <c r="P33" s="39">
        <v>0</v>
      </c>
      <c r="Q33" s="39">
        <v>0</v>
      </c>
      <c r="R33" s="39">
        <v>0</v>
      </c>
      <c r="S33" s="39">
        <v>4.0357329176533403E-2</v>
      </c>
      <c r="T33" s="39">
        <v>3.82588699504939E-2</v>
      </c>
    </row>
    <row r="34" spans="1:20">
      <c r="A34" s="27">
        <v>0</v>
      </c>
      <c r="B34" s="32" t="s">
        <v>491</v>
      </c>
      <c r="C34" s="27" t="str">
        <f>_xll.BDP(B34,"short name")</f>
        <v>Korea 10yr minus 2yr</v>
      </c>
      <c r="D34" s="224">
        <v>0</v>
      </c>
      <c r="E34" s="224">
        <v>0</v>
      </c>
      <c r="F34" s="224">
        <v>0</v>
      </c>
      <c r="G34" s="224">
        <v>0</v>
      </c>
      <c r="H34" s="224">
        <v>0</v>
      </c>
      <c r="I34" s="26"/>
      <c r="J34" s="104">
        <v>0.40110000000000001</v>
      </c>
      <c r="K34" s="104">
        <v>0.45869679672089297</v>
      </c>
      <c r="L34" s="104">
        <v>-0.79730000000000001</v>
      </c>
      <c r="M34" s="104">
        <v>0.54923865386651105</v>
      </c>
      <c r="N34" s="104">
        <v>-1.60134131397377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</row>
    <row r="35" spans="1:20">
      <c r="A35" s="27">
        <v>0</v>
      </c>
      <c r="B35" s="27" t="s">
        <v>501</v>
      </c>
      <c r="C35" s="27" t="str">
        <f>_xll.BDP(B35,"short name")</f>
        <v>China 10yr - 2yr</v>
      </c>
      <c r="D35" s="224">
        <v>0</v>
      </c>
      <c r="E35" s="224">
        <v>0</v>
      </c>
      <c r="F35" s="224">
        <v>0</v>
      </c>
      <c r="G35" s="224">
        <v>0</v>
      </c>
      <c r="H35" s="224">
        <v>0</v>
      </c>
      <c r="I35" s="26"/>
      <c r="J35" s="104">
        <v>-0.99560000000000004</v>
      </c>
      <c r="K35" s="104">
        <v>-0.29598790256000002</v>
      </c>
      <c r="L35" s="104">
        <v>4.0837000000000003</v>
      </c>
      <c r="M35" s="104">
        <v>1.2380895479240299</v>
      </c>
      <c r="N35" s="104">
        <v>-0.83549629321622298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</row>
    <row r="36" spans="1:20">
      <c r="A36" s="27">
        <v>1</v>
      </c>
      <c r="B36" s="190" t="s">
        <v>33</v>
      </c>
      <c r="C36" s="27" t="str">
        <f>_xll.BDP(B36,"short name")</f>
        <v>Brent/WTI Ratio</v>
      </c>
      <c r="D36" s="224">
        <v>3.4193211383656399E-2</v>
      </c>
      <c r="E36" s="224">
        <v>4.9315720001407701E-2</v>
      </c>
      <c r="F36" s="224">
        <v>0.14499981427263101</v>
      </c>
      <c r="G36" s="224">
        <v>5.9906945518823501E-2</v>
      </c>
      <c r="H36" s="224">
        <v>-0.15420815217641401</v>
      </c>
      <c r="I36" s="26"/>
      <c r="J36" s="104">
        <v>-6.1089000000000002</v>
      </c>
      <c r="K36" s="104">
        <v>-2.89963482539999</v>
      </c>
      <c r="L36" s="104">
        <v>-0.76300000000000001</v>
      </c>
      <c r="M36" s="104">
        <v>0.135437449235077</v>
      </c>
      <c r="N36" s="104">
        <v>-0.95367803770788795</v>
      </c>
      <c r="P36" s="39">
        <v>3.4193211383656399E-2</v>
      </c>
      <c r="Q36" s="39">
        <v>4.9315720001407701E-2</v>
      </c>
      <c r="R36" s="39">
        <v>0.14499981427263101</v>
      </c>
      <c r="S36" s="39">
        <v>5.9906945518823501E-2</v>
      </c>
      <c r="T36" s="39">
        <v>-0.15420815217641401</v>
      </c>
    </row>
    <row r="37" spans="1:20">
      <c r="A37" s="27">
        <v>0</v>
      </c>
      <c r="B37" s="27" t="s">
        <v>726</v>
      </c>
      <c r="C37" s="27" t="str">
        <f>_xll.BDP(B37,"short name")</f>
        <v>wti 2nd/wti 12th</v>
      </c>
      <c r="D37" s="224">
        <v>0</v>
      </c>
      <c r="E37" s="224">
        <v>0</v>
      </c>
      <c r="F37" s="224">
        <v>0</v>
      </c>
      <c r="G37" s="224">
        <v>0</v>
      </c>
      <c r="H37" s="224">
        <v>-0.493943161138861</v>
      </c>
      <c r="I37" s="26"/>
      <c r="J37" s="104">
        <v>5.8577000000000004</v>
      </c>
      <c r="K37" s="104">
        <v>3.5783263630808499</v>
      </c>
      <c r="L37" s="104">
        <v>1.9824999999999999</v>
      </c>
      <c r="M37" s="104">
        <v>0.74888344883998603</v>
      </c>
      <c r="N37" s="104">
        <v>-4.67542642557678E-2</v>
      </c>
      <c r="P37" s="39">
        <v>0</v>
      </c>
      <c r="Q37" s="39">
        <v>0</v>
      </c>
      <c r="R37" s="39">
        <v>0</v>
      </c>
      <c r="S37" s="39">
        <v>0</v>
      </c>
      <c r="T37" s="39">
        <v>-0.493943161138861</v>
      </c>
    </row>
    <row r="38" spans="1:20">
      <c r="A38" s="186"/>
      <c r="B38" s="11"/>
      <c r="C38" s="10"/>
      <c r="D38" s="186"/>
      <c r="E38" s="186"/>
      <c r="F38" s="186"/>
      <c r="G38" s="186"/>
      <c r="H38" s="186"/>
      <c r="I38" s="186"/>
    </row>
    <row r="39" spans="1:20">
      <c r="A39" s="186"/>
      <c r="B39" s="11"/>
      <c r="C39" s="186"/>
      <c r="D39" s="186"/>
      <c r="E39" s="186"/>
      <c r="F39" s="186"/>
      <c r="G39" s="186"/>
      <c r="H39" s="186"/>
      <c r="I39" s="186"/>
    </row>
    <row r="40" spans="1:20">
      <c r="A40" s="186"/>
      <c r="B40" s="11"/>
      <c r="C40" s="186"/>
      <c r="D40" s="186"/>
      <c r="E40" s="186"/>
      <c r="F40" s="186"/>
      <c r="G40" s="186"/>
      <c r="H40" s="186"/>
      <c r="I40" s="186"/>
    </row>
    <row r="41" spans="1:20">
      <c r="A41" s="186"/>
      <c r="B41" s="11"/>
      <c r="C41" s="186"/>
      <c r="D41" s="186"/>
      <c r="E41" s="186"/>
      <c r="F41" s="186"/>
      <c r="G41" s="186"/>
      <c r="H41" s="186"/>
      <c r="I41" s="186"/>
    </row>
    <row r="42" spans="1:20">
      <c r="A42" s="186"/>
      <c r="B42" s="11"/>
      <c r="C42" s="186"/>
      <c r="D42" s="186"/>
      <c r="E42" s="186"/>
      <c r="F42" s="186"/>
      <c r="G42" s="186"/>
      <c r="H42" s="186"/>
      <c r="I42" s="186"/>
    </row>
    <row r="43" spans="1:20">
      <c r="A43" s="186"/>
      <c r="B43" s="11"/>
      <c r="C43" s="186"/>
      <c r="D43" s="186"/>
      <c r="E43" s="186"/>
      <c r="F43" s="186"/>
      <c r="G43" s="186"/>
      <c r="H43" s="186"/>
      <c r="I43" s="186"/>
    </row>
    <row r="44" spans="1:20">
      <c r="A44" s="186"/>
      <c r="B44" s="11"/>
      <c r="C44" s="186"/>
      <c r="D44" s="186"/>
      <c r="E44" s="186"/>
      <c r="F44" s="186"/>
      <c r="G44" s="186"/>
      <c r="H44" s="186"/>
      <c r="I44" s="186"/>
    </row>
  </sheetData>
  <conditionalFormatting sqref="D6:H37">
    <cfRule type="cellIs" dxfId="113" priority="16" operator="equal">
      <formula>0</formula>
    </cfRule>
    <cfRule type="cellIs" dxfId="112" priority="17" operator="equal">
      <formula>0</formula>
    </cfRule>
  </conditionalFormatting>
  <conditionalFormatting sqref="K41:K1048576 M41:M1048576 M1:M36 K1:K36">
    <cfRule type="cellIs" dxfId="111" priority="13" operator="lessThan">
      <formula>-0.8</formula>
    </cfRule>
    <cfRule type="cellIs" dxfId="110" priority="14" operator="greaterThan">
      <formula>0.8</formula>
    </cfRule>
  </conditionalFormatting>
  <conditionalFormatting sqref="M37 K37">
    <cfRule type="cellIs" dxfId="109" priority="3" operator="lessThan">
      <formula>-0.8</formula>
    </cfRule>
    <cfRule type="cellIs" dxfId="108" priority="4" operator="greaterThan">
      <formula>0.8</formula>
    </cfRule>
  </conditionalFormatting>
  <conditionalFormatting sqref="P6:P37">
    <cfRule type="cellIs" dxfId="107" priority="2" operator="equal">
      <formula>TRUE</formula>
    </cfRule>
  </conditionalFormatting>
  <conditionalFormatting sqref="P6:T37">
    <cfRule type="cellIs" dxfId="106" priority="1" operator="equal">
      <formula>0</formula>
    </cfRule>
  </conditionalFormatting>
  <pageMargins left="0.7" right="0.7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L55"/>
  <sheetViews>
    <sheetView zoomScale="120" zoomScaleNormal="120"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A38" sqref="A38:A39"/>
    </sheetView>
  </sheetViews>
  <sheetFormatPr defaultRowHeight="12.75"/>
  <cols>
    <col min="1" max="1" width="9.140625" style="196"/>
    <col min="2" max="2" width="18.5703125" style="25" bestFit="1" customWidth="1"/>
    <col min="3" max="3" width="28.140625" style="25" bestFit="1" customWidth="1"/>
    <col min="4" max="6" width="9.140625" style="107"/>
    <col min="7" max="10" width="9.140625" style="107" customWidth="1"/>
    <col min="11" max="12" width="9.140625" style="107"/>
    <col min="13" max="14" width="9.7109375" style="107" customWidth="1"/>
    <col min="15" max="16" width="10.7109375" style="107" customWidth="1"/>
    <col min="17" max="20" width="9.140625" style="70"/>
    <col min="21" max="21" width="6" style="70" bestFit="1" customWidth="1"/>
    <col min="22" max="16384" width="9.140625" style="25"/>
  </cols>
  <sheetData>
    <row r="1" spans="1:38" s="72" customFormat="1">
      <c r="A1" s="191"/>
      <c r="B1" s="65"/>
      <c r="C1" s="65"/>
      <c r="D1" s="66" t="s">
        <v>96</v>
      </c>
      <c r="E1" s="67" t="s">
        <v>97</v>
      </c>
      <c r="F1" s="67" t="s">
        <v>98</v>
      </c>
      <c r="G1" s="67" t="s">
        <v>99</v>
      </c>
      <c r="H1" s="67" t="s">
        <v>100</v>
      </c>
      <c r="I1" s="67" t="s">
        <v>101</v>
      </c>
      <c r="J1" s="67" t="s">
        <v>104</v>
      </c>
      <c r="K1" s="67" t="s">
        <v>102</v>
      </c>
      <c r="L1" s="67" t="s">
        <v>103</v>
      </c>
      <c r="M1" s="67" t="s">
        <v>576</v>
      </c>
      <c r="N1" s="67" t="s">
        <v>577</v>
      </c>
      <c r="O1" s="68" t="s">
        <v>110</v>
      </c>
      <c r="P1" s="26"/>
      <c r="Q1" s="69"/>
      <c r="R1" s="70"/>
      <c r="S1" s="71"/>
      <c r="T1" s="70"/>
      <c r="U1" s="71"/>
      <c r="X1" s="73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</row>
    <row r="2" spans="1:38" s="72" customFormat="1">
      <c r="A2" s="192"/>
      <c r="B2" s="65"/>
      <c r="C2" s="65"/>
      <c r="D2" s="74" t="s">
        <v>486</v>
      </c>
      <c r="E2" s="75" t="s">
        <v>486</v>
      </c>
      <c r="F2" s="75" t="s">
        <v>486</v>
      </c>
      <c r="G2" s="75" t="s">
        <v>487</v>
      </c>
      <c r="H2" s="75" t="s">
        <v>487</v>
      </c>
      <c r="I2" s="75" t="s">
        <v>487</v>
      </c>
      <c r="J2" s="75" t="s">
        <v>487</v>
      </c>
      <c r="K2" s="75" t="s">
        <v>487</v>
      </c>
      <c r="L2" s="75" t="s">
        <v>487</v>
      </c>
      <c r="M2" s="75" t="s">
        <v>487</v>
      </c>
      <c r="N2" s="75" t="s">
        <v>487</v>
      </c>
      <c r="O2" s="76" t="s">
        <v>488</v>
      </c>
      <c r="P2" s="75"/>
      <c r="Q2" s="69"/>
      <c r="R2" s="70"/>
      <c r="S2" s="71"/>
      <c r="T2" s="70"/>
      <c r="U2" s="71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</row>
    <row r="3" spans="1:38" s="72" customFormat="1" hidden="1">
      <c r="A3" s="192"/>
      <c r="C3" s="77" t="s">
        <v>579</v>
      </c>
      <c r="D3" s="74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75">
        <v>0</v>
      </c>
      <c r="N3" s="75">
        <v>0</v>
      </c>
      <c r="O3" s="76">
        <v>0</v>
      </c>
      <c r="P3" s="75"/>
      <c r="Q3" s="69"/>
      <c r="R3" s="70"/>
      <c r="S3" s="71"/>
      <c r="T3" s="70"/>
      <c r="U3" s="71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</row>
    <row r="4" spans="1:38" s="72" customFormat="1" hidden="1">
      <c r="A4" s="193"/>
      <c r="C4" s="77" t="s">
        <v>588</v>
      </c>
      <c r="D4" s="78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9">
        <v>0</v>
      </c>
      <c r="O4" s="80">
        <v>0</v>
      </c>
      <c r="P4" s="75"/>
      <c r="Q4" s="69"/>
      <c r="R4" s="70"/>
      <c r="S4" s="71"/>
      <c r="T4" s="70"/>
      <c r="U4" s="71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</row>
    <row r="5" spans="1:38" s="72" customFormat="1">
      <c r="A5" s="232" t="s">
        <v>1</v>
      </c>
      <c r="B5" s="211" t="s">
        <v>639</v>
      </c>
      <c r="C5" s="233" t="s">
        <v>640</v>
      </c>
      <c r="D5" s="82" t="s">
        <v>657</v>
      </c>
      <c r="E5" s="83" t="s">
        <v>658</v>
      </c>
      <c r="F5" s="83" t="s">
        <v>659</v>
      </c>
      <c r="G5" s="83"/>
      <c r="H5" s="83"/>
      <c r="I5" s="83"/>
      <c r="J5" s="83"/>
      <c r="K5" s="83" t="s">
        <v>660</v>
      </c>
      <c r="L5" s="83" t="s">
        <v>661</v>
      </c>
      <c r="M5" s="83" t="s">
        <v>663</v>
      </c>
      <c r="N5" s="83" t="s">
        <v>662</v>
      </c>
      <c r="O5" s="84" t="s">
        <v>664</v>
      </c>
      <c r="P5" s="111" t="s">
        <v>641</v>
      </c>
      <c r="Q5" s="85" t="s">
        <v>631</v>
      </c>
      <c r="R5" s="86" t="s">
        <v>629</v>
      </c>
      <c r="S5" s="86" t="s">
        <v>630</v>
      </c>
      <c r="T5" s="86" t="s">
        <v>627</v>
      </c>
      <c r="U5" s="87" t="s">
        <v>628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</row>
    <row r="6" spans="1:38">
      <c r="A6" s="234">
        <v>0</v>
      </c>
      <c r="B6" s="32" t="s">
        <v>12</v>
      </c>
      <c r="C6" s="32" t="str">
        <f>_xll.BDP(B6,"short_name")</f>
        <v>HANG SENG INDEX</v>
      </c>
      <c r="D6" s="90">
        <v>0</v>
      </c>
      <c r="E6" s="90">
        <v>0</v>
      </c>
      <c r="F6" s="90">
        <v>-0.27378582241501198</v>
      </c>
      <c r="G6" s="90">
        <v>0.498285064499291</v>
      </c>
      <c r="H6" s="90">
        <v>0</v>
      </c>
      <c r="I6" s="90">
        <v>0</v>
      </c>
      <c r="J6" s="90">
        <v>0</v>
      </c>
      <c r="K6" s="90">
        <v>0.59033654226968202</v>
      </c>
      <c r="L6" s="90">
        <v>0.32544578515022199</v>
      </c>
      <c r="M6" s="90">
        <v>1.17573839162552</v>
      </c>
      <c r="N6" s="90">
        <v>0.419787314959366</v>
      </c>
      <c r="O6" s="90">
        <v>0</v>
      </c>
      <c r="P6" s="91"/>
      <c r="Q6" s="91">
        <v>-1.82</v>
      </c>
      <c r="R6" s="92">
        <v>-0.88071511778662404</v>
      </c>
      <c r="S6" s="92">
        <v>-6.44</v>
      </c>
      <c r="T6" s="92">
        <v>-1.31049593349549</v>
      </c>
      <c r="U6" s="93">
        <v>-1.9924742332538301</v>
      </c>
    </row>
    <row r="7" spans="1:38">
      <c r="A7" s="234">
        <v>0</v>
      </c>
      <c r="B7" s="32" t="s">
        <v>90</v>
      </c>
      <c r="C7" s="32" t="str">
        <f>_xll.BDP(B7,"short_name")</f>
        <v>SHANGHAI SE A SHARE INDX</v>
      </c>
      <c r="D7" s="90">
        <v>0</v>
      </c>
      <c r="E7" s="90">
        <v>0</v>
      </c>
      <c r="F7" s="90">
        <v>0</v>
      </c>
      <c r="G7" s="90">
        <v>0</v>
      </c>
      <c r="H7" s="90">
        <v>0</v>
      </c>
      <c r="I7" s="90">
        <v>0</v>
      </c>
      <c r="J7" s="90">
        <v>-0.16653067436011301</v>
      </c>
      <c r="K7" s="90">
        <v>0.193007045786589</v>
      </c>
      <c r="L7" s="90">
        <v>0.112306669417665</v>
      </c>
      <c r="M7" s="90">
        <v>0.30889790767440301</v>
      </c>
      <c r="N7" s="90">
        <v>0</v>
      </c>
      <c r="O7" s="90">
        <v>0</v>
      </c>
      <c r="P7" s="91"/>
      <c r="Q7" s="91">
        <v>-3.23</v>
      </c>
      <c r="R7" s="92">
        <v>-0.91906114136511696</v>
      </c>
      <c r="S7" s="92">
        <v>-4.2300000000000004</v>
      </c>
      <c r="T7" s="92">
        <v>-0.19843536634645401</v>
      </c>
      <c r="U7" s="93">
        <v>-1.47060770773217</v>
      </c>
    </row>
    <row r="8" spans="1:38">
      <c r="A8" s="234">
        <v>0</v>
      </c>
      <c r="B8" s="32" t="s">
        <v>372</v>
      </c>
      <c r="C8" s="32" t="str">
        <f>_xll.BDP(B8,"short_name")</f>
        <v>ISHARES MSCI EME</v>
      </c>
      <c r="D8" s="90">
        <v>-0.192018179537013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1"/>
      <c r="Q8" s="91">
        <v>0.26550000000000001</v>
      </c>
      <c r="R8" s="92">
        <v>0.64440575981040005</v>
      </c>
      <c r="S8" s="92">
        <v>-3.1453000000000002</v>
      </c>
      <c r="T8" s="92">
        <v>-0.30288630676247402</v>
      </c>
      <c r="U8" s="93">
        <v>-1.48756377483355</v>
      </c>
    </row>
    <row r="9" spans="1:38">
      <c r="A9" s="234">
        <v>0</v>
      </c>
      <c r="B9" s="32" t="s">
        <v>11</v>
      </c>
      <c r="C9" s="32" t="str">
        <f>_xll.BDP(B9,"short_name")</f>
        <v>TOPIX INDEX (TOKYO)</v>
      </c>
      <c r="D9" s="90">
        <v>0.84291111410897401</v>
      </c>
      <c r="E9" s="90">
        <v>0.89525159597631998</v>
      </c>
      <c r="F9" s="90">
        <v>0.54930690602786103</v>
      </c>
      <c r="G9" s="90">
        <v>0</v>
      </c>
      <c r="H9" s="90">
        <v>-0.73044493397377397</v>
      </c>
      <c r="I9" s="90">
        <v>-0.56783889187131797</v>
      </c>
      <c r="J9" s="90">
        <v>-0.21680865405432301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1"/>
      <c r="Q9" s="91">
        <v>-2.8</v>
      </c>
      <c r="R9" s="92">
        <v>-1.4334150502277601</v>
      </c>
      <c r="S9" s="92">
        <v>-7.47</v>
      </c>
      <c r="T9" s="92">
        <v>-1.6372957285372001</v>
      </c>
      <c r="U9" s="93">
        <v>-2.3952031745904798</v>
      </c>
    </row>
    <row r="10" spans="1:38">
      <c r="A10" s="234">
        <v>0</v>
      </c>
      <c r="B10" s="32" t="s">
        <v>369</v>
      </c>
      <c r="C10" s="32" t="str">
        <f>_xll.BDP(B10,"short_name")</f>
        <v>ISHARES MSCI SOU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  <c r="I10" s="90">
        <v>0</v>
      </c>
      <c r="J10" s="90">
        <v>0</v>
      </c>
      <c r="K10" s="90">
        <v>-0.32974148865374497</v>
      </c>
      <c r="L10" s="90">
        <v>0</v>
      </c>
      <c r="M10" s="90">
        <v>0</v>
      </c>
      <c r="N10" s="90">
        <v>0</v>
      </c>
      <c r="O10" s="90">
        <v>0</v>
      </c>
      <c r="P10" s="91"/>
      <c r="Q10" s="91">
        <v>1.2572000000000001</v>
      </c>
      <c r="R10" s="92">
        <v>1.0733027713337799</v>
      </c>
      <c r="S10" s="92">
        <v>-2.2776000000000001</v>
      </c>
      <c r="T10" s="92">
        <v>-0.28620174999841902</v>
      </c>
      <c r="U10" s="93">
        <v>-1.30664902855096</v>
      </c>
    </row>
    <row r="11" spans="1:38">
      <c r="A11" s="234">
        <v>0</v>
      </c>
      <c r="B11" s="32" t="s">
        <v>370</v>
      </c>
      <c r="C11" s="32" t="str">
        <f>_xll.BDP(B11,"short_name")</f>
        <v>ISHARES MSCI TAI</v>
      </c>
      <c r="D11" s="90">
        <v>0</v>
      </c>
      <c r="E11" s="90">
        <v>-0.20803315870082401</v>
      </c>
      <c r="F11" s="90">
        <v>0</v>
      </c>
      <c r="G11" s="90">
        <v>0</v>
      </c>
      <c r="H11" s="90">
        <v>-0.41441352172962298</v>
      </c>
      <c r="I11" s="90">
        <v>-0.57970705935731504</v>
      </c>
      <c r="J11" s="90">
        <v>0</v>
      </c>
      <c r="K11" s="90">
        <v>0</v>
      </c>
      <c r="L11" s="90">
        <v>0</v>
      </c>
      <c r="M11" s="90">
        <v>0</v>
      </c>
      <c r="N11" s="90">
        <v>-0.21634444866899999</v>
      </c>
      <c r="O11" s="90">
        <v>0</v>
      </c>
      <c r="P11" s="91"/>
      <c r="Q11" s="91">
        <v>0.56920000000000004</v>
      </c>
      <c r="R11" s="92">
        <v>0.68801325935903102</v>
      </c>
      <c r="S11" s="92">
        <v>-1.3315999999999999</v>
      </c>
      <c r="T11" s="92">
        <v>0.16958563372976801</v>
      </c>
      <c r="U11" s="93">
        <v>-1.25488824598349</v>
      </c>
    </row>
    <row r="12" spans="1:38">
      <c r="A12" s="234">
        <v>0</v>
      </c>
      <c r="B12" s="32" t="s">
        <v>16</v>
      </c>
      <c r="C12" s="32" t="str">
        <f>_xll.BDP(B12,"short_name")</f>
        <v>MSCI EUROPE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  <c r="I12" s="90">
        <v>0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0.28514632222407998</v>
      </c>
      <c r="P12" s="91"/>
      <c r="Q12" s="91">
        <v>-3.22</v>
      </c>
      <c r="R12" s="92">
        <v>-1.7898576280598799</v>
      </c>
      <c r="S12" s="92">
        <v>-6.41</v>
      </c>
      <c r="T12" s="92">
        <v>-1.57831424366988</v>
      </c>
      <c r="U12" s="93">
        <v>-1.8934241336581601</v>
      </c>
    </row>
    <row r="13" spans="1:38">
      <c r="A13" s="234">
        <v>0</v>
      </c>
      <c r="B13" s="32" t="s">
        <v>91</v>
      </c>
      <c r="C13" s="32" t="str">
        <f>_xll.BDP(B13,"short_name")</f>
        <v>S&amp;P/ASX 200 INDEX</v>
      </c>
      <c r="D13" s="90">
        <v>0</v>
      </c>
      <c r="E13" s="90">
        <v>0</v>
      </c>
      <c r="F13" s="90">
        <v>0</v>
      </c>
      <c r="G13" s="90">
        <v>-0.87569080783376596</v>
      </c>
      <c r="H13" s="90">
        <v>-0.92501152581502599</v>
      </c>
      <c r="I13" s="90">
        <v>-0.55342981291436899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  <c r="P13" s="91"/>
      <c r="Q13" s="91">
        <v>0.46400000000000002</v>
      </c>
      <c r="R13" s="92">
        <v>0.47844054698551802</v>
      </c>
      <c r="S13" s="92">
        <v>-0.92400000000000004</v>
      </c>
      <c r="T13" s="92">
        <v>-0.24623467902146201</v>
      </c>
      <c r="U13" s="93">
        <v>-1.38510182433748</v>
      </c>
    </row>
    <row r="14" spans="1:38">
      <c r="A14" s="234">
        <v>0</v>
      </c>
      <c r="B14" s="32" t="s">
        <v>15</v>
      </c>
      <c r="C14" s="32" t="str">
        <f>_xll.BDP(B14,"short_name")</f>
        <v>S&amp;P 500 INDEX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  <c r="P14" s="91"/>
      <c r="Q14" s="91">
        <v>0.72</v>
      </c>
      <c r="R14" s="92">
        <v>1.0118534304568301</v>
      </c>
      <c r="S14" s="92">
        <v>-0.94</v>
      </c>
      <c r="T14" s="92">
        <v>0.27050081297080403</v>
      </c>
      <c r="U14" s="93">
        <v>-1.4585657821589</v>
      </c>
    </row>
    <row r="15" spans="1:38">
      <c r="A15" s="234">
        <v>0</v>
      </c>
      <c r="B15" s="32" t="s">
        <v>22</v>
      </c>
      <c r="C15" s="32" t="str">
        <f>_xll.BDP(B15,"short_name")</f>
        <v>USD-JPY X-RATE</v>
      </c>
      <c r="D15" s="90">
        <v>0</v>
      </c>
      <c r="E15" s="90">
        <v>0</v>
      </c>
      <c r="F15" s="90">
        <v>0</v>
      </c>
      <c r="G15" s="90">
        <v>0</v>
      </c>
      <c r="H15" s="90">
        <v>1.35490591258034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  <c r="P15" s="91"/>
      <c r="Q15" s="91">
        <v>0.21379999999999999</v>
      </c>
      <c r="R15" s="92">
        <v>0.93505982062419402</v>
      </c>
      <c r="S15" s="92">
        <v>-0.74</v>
      </c>
      <c r="T15" s="92">
        <v>-7.1397611512687004E-2</v>
      </c>
      <c r="U15" s="93">
        <v>-1.1886740406585701</v>
      </c>
    </row>
    <row r="16" spans="1:38">
      <c r="A16" s="234">
        <v>0</v>
      </c>
      <c r="B16" s="32" t="s">
        <v>583</v>
      </c>
      <c r="C16" s="32" t="str">
        <f>_xll.BDP(B16,"short_name")</f>
        <v>USD-EUR X-RATE</v>
      </c>
      <c r="D16" s="90">
        <v>0</v>
      </c>
      <c r="E16" s="90">
        <v>-0.309805063910711</v>
      </c>
      <c r="F16" s="90">
        <v>0</v>
      </c>
      <c r="G16" s="90">
        <v>0</v>
      </c>
      <c r="H16" s="90">
        <v>0</v>
      </c>
      <c r="I16" s="90">
        <v>0</v>
      </c>
      <c r="J16" s="90">
        <v>0</v>
      </c>
      <c r="K16" s="90">
        <v>0</v>
      </c>
      <c r="L16" s="90">
        <v>0.25167484338115198</v>
      </c>
      <c r="M16" s="90">
        <v>0</v>
      </c>
      <c r="N16" s="90">
        <v>0</v>
      </c>
      <c r="O16" s="90">
        <v>0</v>
      </c>
      <c r="P16" s="91"/>
      <c r="Q16" s="91">
        <v>0.6643</v>
      </c>
      <c r="R16" s="92">
        <v>1.28924235442201</v>
      </c>
      <c r="S16" s="92">
        <v>0.46</v>
      </c>
      <c r="T16" s="92">
        <v>0.39789219685937499</v>
      </c>
      <c r="U16" s="93">
        <v>1.1691393514852499</v>
      </c>
    </row>
    <row r="17" spans="1:21">
      <c r="A17" s="234">
        <v>0</v>
      </c>
      <c r="B17" s="32" t="s">
        <v>582</v>
      </c>
      <c r="C17" s="32" t="str">
        <f>_xll.BDP(B17,"short_name")</f>
        <v>USD-AUD X-RATE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0</v>
      </c>
      <c r="M17" s="90">
        <v>0</v>
      </c>
      <c r="N17" s="90">
        <v>0</v>
      </c>
      <c r="O17" s="90">
        <v>0</v>
      </c>
      <c r="P17" s="91"/>
      <c r="Q17" s="91">
        <v>-0.49049999999999999</v>
      </c>
      <c r="R17" s="92">
        <v>-0.93242160174453104</v>
      </c>
      <c r="S17" s="92">
        <v>0.61</v>
      </c>
      <c r="T17" s="92">
        <v>-0.18734174174576501</v>
      </c>
      <c r="U17" s="93">
        <v>1.0607282081387499</v>
      </c>
    </row>
    <row r="18" spans="1:21">
      <c r="A18" s="234">
        <v>0</v>
      </c>
      <c r="B18" s="32" t="s">
        <v>20</v>
      </c>
      <c r="C18" s="32" t="str">
        <f>_xll.BDP(B18,"short_name")</f>
        <v>USD-CNY X-RATE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1"/>
      <c r="Q18" s="91">
        <v>-3.1899999999999998E-2</v>
      </c>
      <c r="R18" s="92">
        <v>-0.39543305545827501</v>
      </c>
      <c r="S18" s="92">
        <v>-0.16</v>
      </c>
      <c r="T18" s="92">
        <v>-1.1012303752017101</v>
      </c>
      <c r="U18" s="93">
        <v>1.0370421165138901</v>
      </c>
    </row>
    <row r="19" spans="1:21">
      <c r="A19" s="234">
        <v>0</v>
      </c>
      <c r="B19" s="32" t="s">
        <v>21</v>
      </c>
      <c r="C19" s="32" t="str">
        <f>_xll.BDP(B19,"short_name")</f>
        <v>USD-KRW X-RATE</v>
      </c>
      <c r="D19" s="90">
        <v>0</v>
      </c>
      <c r="E19" s="90">
        <v>0</v>
      </c>
      <c r="F19" s="90">
        <v>0</v>
      </c>
      <c r="G19" s="90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90">
        <v>0</v>
      </c>
      <c r="N19" s="90">
        <v>0</v>
      </c>
      <c r="O19" s="90">
        <v>0</v>
      </c>
      <c r="P19" s="91"/>
      <c r="Q19" s="91">
        <v>4.1000000000000003E-3</v>
      </c>
      <c r="R19" s="92">
        <v>-0.24105478189886301</v>
      </c>
      <c r="S19" s="92">
        <v>0.13</v>
      </c>
      <c r="T19" s="92">
        <v>-0.36923064286986201</v>
      </c>
      <c r="U19" s="93">
        <v>1.10038441344339</v>
      </c>
    </row>
    <row r="20" spans="1:21">
      <c r="A20" s="234">
        <v>0</v>
      </c>
      <c r="B20" s="32" t="s">
        <v>584</v>
      </c>
      <c r="C20" s="32" t="str">
        <f>_xll.BDP(B20,"short_name")</f>
        <v>USD-TWD X-RATE</v>
      </c>
      <c r="D20" s="90">
        <v>0</v>
      </c>
      <c r="E20" s="90">
        <v>0</v>
      </c>
      <c r="F20" s="90">
        <v>0</v>
      </c>
      <c r="G20" s="90">
        <v>0</v>
      </c>
      <c r="H20" s="90">
        <v>1.6237694307911199</v>
      </c>
      <c r="I20" s="90">
        <v>0</v>
      </c>
      <c r="J20" s="90">
        <v>1.1292684767524499</v>
      </c>
      <c r="K20" s="90">
        <v>0</v>
      </c>
      <c r="L20" s="90">
        <v>0</v>
      </c>
      <c r="M20" s="90">
        <v>0</v>
      </c>
      <c r="N20" s="90">
        <v>0</v>
      </c>
      <c r="O20" s="90">
        <v>0</v>
      </c>
      <c r="P20" s="91"/>
      <c r="Q20" s="91">
        <v>9.5100000000000004E-2</v>
      </c>
      <c r="R20" s="92">
        <v>-5.8106302250178099E-2</v>
      </c>
      <c r="S20" s="92">
        <v>0.76</v>
      </c>
      <c r="T20" s="92">
        <v>0.59082502509927803</v>
      </c>
      <c r="U20" s="93">
        <v>1.72073836284885</v>
      </c>
    </row>
    <row r="21" spans="1:21">
      <c r="A21" s="234">
        <v>0</v>
      </c>
      <c r="B21" s="27" t="s">
        <v>575</v>
      </c>
      <c r="C21" s="32" t="str">
        <f>_xll.BDP(B21,"short_name")</f>
        <v>CNY onshore/offshore</v>
      </c>
      <c r="D21" s="90">
        <v>0</v>
      </c>
      <c r="E21" s="90">
        <v>0</v>
      </c>
      <c r="F21" s="90">
        <v>0</v>
      </c>
      <c r="G21" s="90">
        <v>0</v>
      </c>
      <c r="H21" s="90">
        <v>0</v>
      </c>
      <c r="I21" s="90">
        <v>0</v>
      </c>
      <c r="J21" s="90">
        <v>0</v>
      </c>
      <c r="K21" s="90">
        <v>1.6701735071657999</v>
      </c>
      <c r="L21" s="90">
        <v>0</v>
      </c>
      <c r="M21" s="90">
        <v>0</v>
      </c>
      <c r="N21" s="90">
        <v>0</v>
      </c>
      <c r="O21" s="90">
        <v>0</v>
      </c>
      <c r="P21" s="91"/>
      <c r="Q21" s="91">
        <v>-3.7999999999999999E-2</v>
      </c>
      <c r="R21" s="92">
        <v>-0.156464143547624</v>
      </c>
      <c r="S21" s="92">
        <v>-0.20319999999999999</v>
      </c>
      <c r="T21" s="92">
        <v>-0.50117122501866596</v>
      </c>
      <c r="U21" s="93">
        <v>0.95978815535103501</v>
      </c>
    </row>
    <row r="22" spans="1:21">
      <c r="A22" s="234">
        <v>0</v>
      </c>
      <c r="B22" s="32" t="s">
        <v>23</v>
      </c>
      <c r="C22" s="32" t="str">
        <f>_xll.BDP(B22,"short_name")</f>
        <v>DOLLAR INDEX SPOT</v>
      </c>
      <c r="D22" s="90">
        <v>0</v>
      </c>
      <c r="E22" s="90">
        <v>0</v>
      </c>
      <c r="F22" s="90">
        <v>0</v>
      </c>
      <c r="G22" s="90">
        <v>0</v>
      </c>
      <c r="H22" s="90">
        <v>0</v>
      </c>
      <c r="I22" s="90">
        <v>1.1016819632439201</v>
      </c>
      <c r="J22" s="90">
        <v>0</v>
      </c>
      <c r="K22" s="90">
        <v>0</v>
      </c>
      <c r="L22" s="90">
        <v>0</v>
      </c>
      <c r="M22" s="90">
        <v>0</v>
      </c>
      <c r="N22" s="90">
        <v>0</v>
      </c>
      <c r="O22" s="90">
        <v>0</v>
      </c>
      <c r="P22" s="91"/>
      <c r="Q22" s="91">
        <v>0.42</v>
      </c>
      <c r="R22" s="92">
        <v>0.833354101486803</v>
      </c>
      <c r="S22" s="92">
        <v>0.42</v>
      </c>
      <c r="T22" s="92">
        <v>0.25236574175000598</v>
      </c>
      <c r="U22" s="93">
        <v>1.7562741507441499</v>
      </c>
    </row>
    <row r="23" spans="1:21">
      <c r="A23" s="234">
        <v>0</v>
      </c>
      <c r="B23" s="33" t="s">
        <v>727</v>
      </c>
      <c r="C23" s="32" t="str">
        <f>_xll.BDP(B23,"short_name")</f>
        <v>UNITED STATES OI</v>
      </c>
      <c r="D23" s="90">
        <v>0</v>
      </c>
      <c r="E23" s="90">
        <v>0</v>
      </c>
      <c r="F23" s="90">
        <v>-9.9588982058744502E-2</v>
      </c>
      <c r="G23" s="90">
        <v>-0.129341104002623</v>
      </c>
      <c r="H23" s="90">
        <v>0</v>
      </c>
      <c r="I23" s="90">
        <v>0</v>
      </c>
      <c r="J23" s="90">
        <v>0</v>
      </c>
      <c r="K23" s="90">
        <v>0</v>
      </c>
      <c r="L23" s="90">
        <v>0</v>
      </c>
      <c r="M23" s="90">
        <v>0</v>
      </c>
      <c r="N23" s="90">
        <v>0</v>
      </c>
      <c r="O23" s="90">
        <v>0</v>
      </c>
      <c r="P23" s="91"/>
      <c r="Q23" s="91">
        <v>0.2427</v>
      </c>
      <c r="R23" s="92">
        <v>0.57262535105406698</v>
      </c>
      <c r="S23" s="92">
        <v>-9.3508999999999993</v>
      </c>
      <c r="T23" s="92">
        <v>-0.702803054682137</v>
      </c>
      <c r="U23" s="93">
        <v>-1.7610454175896399</v>
      </c>
    </row>
    <row r="24" spans="1:21">
      <c r="A24" s="234">
        <v>0</v>
      </c>
      <c r="B24" s="57" t="s">
        <v>490</v>
      </c>
      <c r="C24" s="32" t="str">
        <f>_xll.BDP(B24,"short_name")</f>
        <v>Generic 1st 'LA' Future</v>
      </c>
      <c r="D24" s="90">
        <v>0</v>
      </c>
      <c r="E24" s="90">
        <v>0</v>
      </c>
      <c r="F24" s="90">
        <v>-0.24922868617055699</v>
      </c>
      <c r="G24" s="90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1"/>
      <c r="Q24" s="91">
        <v>-0.86</v>
      </c>
      <c r="R24" s="92">
        <v>-0.66329539358254896</v>
      </c>
      <c r="S24" s="92">
        <v>-7.0000000000000007E-2</v>
      </c>
      <c r="T24" s="92">
        <v>-0.13324529280504099</v>
      </c>
      <c r="U24" s="93">
        <v>-0.94476681039888899</v>
      </c>
    </row>
    <row r="25" spans="1:21">
      <c r="A25" s="235">
        <v>0</v>
      </c>
      <c r="B25" s="57" t="s">
        <v>78</v>
      </c>
      <c r="C25" s="32" t="str">
        <f>_xll.BDP(B25,"short_name")</f>
        <v>BI GL Marine Ship Cmp</v>
      </c>
      <c r="D25" s="90">
        <v>0</v>
      </c>
      <c r="E25" s="90">
        <v>0</v>
      </c>
      <c r="F25" s="90">
        <v>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-0.15733089565682101</v>
      </c>
      <c r="M25" s="90">
        <v>0</v>
      </c>
      <c r="N25" s="90">
        <v>0</v>
      </c>
      <c r="O25" s="90">
        <v>0</v>
      </c>
      <c r="P25" s="91"/>
      <c r="Q25" s="91">
        <v>1.1100000000000001</v>
      </c>
      <c r="R25" s="92">
        <v>1.15922946663004</v>
      </c>
      <c r="S25" s="92">
        <v>-5.51</v>
      </c>
      <c r="T25" s="92">
        <v>-0.34773257369219501</v>
      </c>
      <c r="U25" s="93">
        <v>-1.67684331685653</v>
      </c>
    </row>
    <row r="26" spans="1:21">
      <c r="A26" s="234">
        <v>0</v>
      </c>
      <c r="B26" s="57" t="s">
        <v>51</v>
      </c>
      <c r="C26" s="32" t="str">
        <f>_xll.BDP(B26,"short_name")</f>
        <v>BI GL Dry Bulk Ship Cmp</v>
      </c>
      <c r="D26" s="90">
        <v>0</v>
      </c>
      <c r="E26" s="90">
        <v>0</v>
      </c>
      <c r="F26" s="90">
        <v>0</v>
      </c>
      <c r="G26" s="90">
        <v>0.553324605101709</v>
      </c>
      <c r="H26" s="90">
        <v>0.39640120038201598</v>
      </c>
      <c r="I26" s="90">
        <v>0.36970287050306699</v>
      </c>
      <c r="J26" s="90">
        <v>0</v>
      </c>
      <c r="K26" s="90">
        <v>0.48804076171161997</v>
      </c>
      <c r="L26" s="90">
        <v>0</v>
      </c>
      <c r="M26" s="90">
        <v>0</v>
      </c>
      <c r="N26" s="90">
        <v>0.350946618877019</v>
      </c>
      <c r="O26" s="90">
        <v>-0.30338831124544102</v>
      </c>
      <c r="P26" s="91"/>
      <c r="Q26" s="91">
        <v>0.17</v>
      </c>
      <c r="R26" s="92">
        <v>0.44923077121906402</v>
      </c>
      <c r="S26" s="92">
        <v>-5.86</v>
      </c>
      <c r="T26" s="92">
        <v>-0.202938225910439</v>
      </c>
      <c r="U26" s="93">
        <v>-1.5640574730137899</v>
      </c>
    </row>
    <row r="27" spans="1:21">
      <c r="A27" s="234">
        <v>0</v>
      </c>
      <c r="B27" s="57" t="s">
        <v>63</v>
      </c>
      <c r="C27" s="32" t="str">
        <f>_xll.BDP(B27,"short_name")</f>
        <v>BI GL Container Ship Cmp</v>
      </c>
      <c r="D27" s="90">
        <v>0.35569319472591299</v>
      </c>
      <c r="E27" s="90">
        <v>0.182113719268752</v>
      </c>
      <c r="F27" s="90">
        <v>0.34298322509172802</v>
      </c>
      <c r="G27" s="90">
        <v>0</v>
      </c>
      <c r="H27" s="90">
        <v>2.39602229763763</v>
      </c>
      <c r="I27" s="90">
        <v>2.0409174500856602</v>
      </c>
      <c r="J27" s="90">
        <v>0.76941770768920903</v>
      </c>
      <c r="K27" s="90">
        <v>0</v>
      </c>
      <c r="L27" s="90">
        <v>0.61681526870667203</v>
      </c>
      <c r="M27" s="90">
        <v>0.57056638779277702</v>
      </c>
      <c r="N27" s="90">
        <v>0</v>
      </c>
      <c r="O27" s="90">
        <v>0.63981243581468195</v>
      </c>
      <c r="P27" s="91"/>
      <c r="Q27" s="91">
        <v>0.18</v>
      </c>
      <c r="R27" s="92">
        <v>0.54448251205212195</v>
      </c>
      <c r="S27" s="92">
        <v>-4.4800000000000004</v>
      </c>
      <c r="T27" s="92">
        <v>-0.49664321995827199</v>
      </c>
      <c r="U27" s="93">
        <v>-1.86011338089545</v>
      </c>
    </row>
    <row r="28" spans="1:21">
      <c r="A28" s="234">
        <v>0</v>
      </c>
      <c r="B28" s="57" t="s">
        <v>692</v>
      </c>
      <c r="C28" s="32" t="str">
        <f>_xll.BDP(B28,"short_name")</f>
        <v>BI GL Tankers Top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1"/>
      <c r="Q28" s="91">
        <v>1.58</v>
      </c>
      <c r="R28" s="92">
        <v>1.41256534254828</v>
      </c>
      <c r="S28" s="92">
        <v>-4.05</v>
      </c>
      <c r="T28" s="92">
        <v>-3.6249977871595097E-2</v>
      </c>
      <c r="U28" s="93">
        <v>-1.6342763782215299</v>
      </c>
    </row>
    <row r="29" spans="1:21">
      <c r="A29" s="234">
        <v>0</v>
      </c>
      <c r="B29" s="57" t="s">
        <v>39</v>
      </c>
      <c r="C29" s="32" t="str">
        <f>_xll.BDP(B29,"short_name")</f>
        <v>BI AP Pac Port Oper Cmp</v>
      </c>
      <c r="D29" s="90">
        <v>-0.15624714291658101</v>
      </c>
      <c r="E29" s="90">
        <v>0</v>
      </c>
      <c r="F29" s="90">
        <v>0</v>
      </c>
      <c r="G29" s="90">
        <v>0.49456481950159198</v>
      </c>
      <c r="H29" s="90">
        <v>0.57943736170740701</v>
      </c>
      <c r="I29" s="90">
        <v>0.57267872907180195</v>
      </c>
      <c r="J29" s="90">
        <v>0.63985590445828999</v>
      </c>
      <c r="K29" s="90">
        <v>0</v>
      </c>
      <c r="L29" s="90">
        <v>0</v>
      </c>
      <c r="M29" s="90">
        <v>0</v>
      </c>
      <c r="N29" s="90">
        <v>0.47651813165255902</v>
      </c>
      <c r="O29" s="90">
        <v>0</v>
      </c>
      <c r="P29" s="91"/>
      <c r="Q29" s="91">
        <v>-1.55</v>
      </c>
      <c r="R29" s="92">
        <v>-0.98747758522276496</v>
      </c>
      <c r="S29" s="92">
        <v>-3.89</v>
      </c>
      <c r="T29" s="92">
        <v>-0.79491012494875202</v>
      </c>
      <c r="U29" s="93">
        <v>-1.8578966480202399</v>
      </c>
    </row>
    <row r="30" spans="1:21">
      <c r="A30" s="234">
        <v>0</v>
      </c>
      <c r="B30" s="57" t="s">
        <v>67</v>
      </c>
      <c r="C30" s="32" t="str">
        <f>_xll.BDP(B30,"short_name")</f>
        <v>AP MOELLER-B</v>
      </c>
      <c r="D30" s="90">
        <v>0</v>
      </c>
      <c r="E30" s="90">
        <v>0</v>
      </c>
      <c r="F30" s="90">
        <v>0</v>
      </c>
      <c r="G30" s="90">
        <v>0</v>
      </c>
      <c r="H30" s="90">
        <v>-0.32722372859086901</v>
      </c>
      <c r="I30" s="90">
        <v>-0.25761975387133801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1"/>
      <c r="Q30" s="91">
        <v>2.6974</v>
      </c>
      <c r="R30" s="92">
        <v>1.6229330825536299</v>
      </c>
      <c r="S30" s="92">
        <v>-3.8769</v>
      </c>
      <c r="T30" s="92">
        <v>-0.209902749673019</v>
      </c>
      <c r="U30" s="93">
        <v>-1.3934321746360701</v>
      </c>
    </row>
    <row r="31" spans="1:21">
      <c r="A31" s="234">
        <v>0</v>
      </c>
      <c r="B31" s="57" t="s">
        <v>483</v>
      </c>
      <c r="C31" s="32" t="str">
        <f>_xll.BDP(B31,"short_name")</f>
        <v>CSI HK Mainland Real IDX</v>
      </c>
      <c r="D31" s="90">
        <v>0</v>
      </c>
      <c r="E31" s="90">
        <v>0</v>
      </c>
      <c r="F31" s="90">
        <v>0</v>
      </c>
      <c r="G31" s="90">
        <v>0.199356372590796</v>
      </c>
      <c r="H31" s="90">
        <v>0.475741383095659</v>
      </c>
      <c r="I31" s="90">
        <v>0.42001995106091</v>
      </c>
      <c r="J31" s="90">
        <v>0</v>
      </c>
      <c r="K31" s="90">
        <v>0</v>
      </c>
      <c r="L31" s="90">
        <v>0</v>
      </c>
      <c r="M31" s="90">
        <v>0</v>
      </c>
      <c r="N31" s="90">
        <v>0.277450308503287</v>
      </c>
      <c r="O31" s="90">
        <v>0</v>
      </c>
      <c r="P31" s="91"/>
      <c r="Q31" s="91">
        <v>-4.4509999999999996</v>
      </c>
      <c r="R31" s="92">
        <v>-1.6006214960945</v>
      </c>
      <c r="S31" s="92">
        <v>-8.0399999999999991</v>
      </c>
      <c r="T31" s="92">
        <v>-0.94442125897426499</v>
      </c>
      <c r="U31" s="93">
        <v>-1.91479040835861</v>
      </c>
    </row>
    <row r="32" spans="1:21">
      <c r="A32" s="234">
        <v>0</v>
      </c>
      <c r="B32" s="57" t="s">
        <v>484</v>
      </c>
      <c r="C32" s="32" t="str">
        <f>_xll.BDP(B32,"short_name")</f>
        <v>NOMURA-NF REAL E</v>
      </c>
      <c r="D32" s="90">
        <v>0</v>
      </c>
      <c r="E32" s="90">
        <v>0</v>
      </c>
      <c r="F32" s="90">
        <v>0.214862484524452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1"/>
      <c r="Q32" s="91">
        <v>-2.5905</v>
      </c>
      <c r="R32" s="92">
        <v>-1.0501952252740101</v>
      </c>
      <c r="S32" s="92">
        <v>-9.8377999999999997</v>
      </c>
      <c r="T32" s="92">
        <v>-2.0447340501285201</v>
      </c>
      <c r="U32" s="93">
        <v>-2.56050557659638</v>
      </c>
    </row>
    <row r="33" spans="1:21">
      <c r="A33" s="234">
        <v>1</v>
      </c>
      <c r="B33" s="57" t="s">
        <v>621</v>
      </c>
      <c r="C33" s="32" t="str">
        <f>_xll.BDP(B33,"short_name")</f>
        <v>Arabian Gulf to Far East</v>
      </c>
      <c r="D33" s="90">
        <v>0</v>
      </c>
      <c r="E33" s="90">
        <v>0</v>
      </c>
      <c r="F33" s="90">
        <v>0</v>
      </c>
      <c r="G33" s="90">
        <v>0</v>
      </c>
      <c r="H33" s="90">
        <v>-9.1576186310266594E-2</v>
      </c>
      <c r="I33" s="90">
        <v>-6.7841384924259202E-2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1"/>
      <c r="Q33" s="91">
        <v>4.71</v>
      </c>
      <c r="R33" s="92">
        <v>0.427910343870474</v>
      </c>
      <c r="S33" s="92">
        <v>-6.59</v>
      </c>
      <c r="T33" s="92">
        <v>0.342428849753947</v>
      </c>
      <c r="U33" s="93">
        <v>-1.0146311744047101</v>
      </c>
    </row>
    <row r="34" spans="1:21">
      <c r="A34" s="234">
        <v>1</v>
      </c>
      <c r="B34" s="27" t="s">
        <v>622</v>
      </c>
      <c r="C34" s="32" t="str">
        <f>_xll.BDP(B34,"short_name")</f>
        <v>West Africa to US Atlantic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3.5258111529675201E-2</v>
      </c>
      <c r="O34" s="90">
        <v>5.6168726336408299E-2</v>
      </c>
      <c r="P34" s="91"/>
      <c r="Q34" s="91">
        <v>-3.52</v>
      </c>
      <c r="R34" s="92">
        <v>-0.30575113837740903</v>
      </c>
      <c r="S34" s="92">
        <v>-27.17</v>
      </c>
      <c r="T34" s="92">
        <v>-2.08156629046396</v>
      </c>
      <c r="U34" s="93">
        <v>-2.5236106126539402</v>
      </c>
    </row>
    <row r="35" spans="1:21">
      <c r="A35" s="234">
        <v>1</v>
      </c>
      <c r="B35" s="27" t="s">
        <v>623</v>
      </c>
      <c r="C35" s="32" t="str">
        <f>_xll.BDP(B35,"short_name")</f>
        <v>Cross Mediterranean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  <c r="I35" s="90">
        <v>0</v>
      </c>
      <c r="J35" s="90">
        <v>0</v>
      </c>
      <c r="K35" s="90">
        <v>0</v>
      </c>
      <c r="L35" s="90">
        <v>-3.5180436785840499E-2</v>
      </c>
      <c r="M35" s="90">
        <v>0</v>
      </c>
      <c r="N35" s="90">
        <v>0</v>
      </c>
      <c r="O35" s="90">
        <v>0</v>
      </c>
      <c r="P35" s="91"/>
      <c r="Q35" s="91">
        <v>-12.5</v>
      </c>
      <c r="R35" s="92">
        <v>-1.5505697960331399</v>
      </c>
      <c r="S35" s="92">
        <v>-20.45</v>
      </c>
      <c r="T35" s="92">
        <v>-1.7788469396609901</v>
      </c>
      <c r="U35" s="93">
        <v>-2.3364111056684602</v>
      </c>
    </row>
    <row r="36" spans="1:21">
      <c r="A36" s="234">
        <v>0</v>
      </c>
      <c r="B36" s="27" t="s">
        <v>566</v>
      </c>
      <c r="C36" s="32" t="str">
        <f>_xll.BDP(B36,"name")</f>
        <v>Shanghai Shipping Exchange Chi</v>
      </c>
      <c r="D36" s="90">
        <v>0</v>
      </c>
      <c r="E36" s="90">
        <v>7.8727786320282198E-2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0">
        <v>0</v>
      </c>
      <c r="N36" s="90">
        <v>0</v>
      </c>
      <c r="O36" s="90">
        <v>0</v>
      </c>
      <c r="P36" s="91"/>
      <c r="Q36" s="91">
        <v>-0.59</v>
      </c>
      <c r="R36" s="92">
        <v>0.47690853966929297</v>
      </c>
      <c r="S36" s="92">
        <v>-1.1000000000000001</v>
      </c>
      <c r="T36" s="92">
        <v>0.63239070150772303</v>
      </c>
      <c r="U36" s="93">
        <v>-0.95670992329798599</v>
      </c>
    </row>
    <row r="37" spans="1:21">
      <c r="A37" s="236">
        <v>1</v>
      </c>
      <c r="B37" s="27" t="s">
        <v>83</v>
      </c>
      <c r="C37" s="32" t="str">
        <f>_xll.BDP(B37,"name")</f>
        <v>Iron Ore Spot Price Index 62%</v>
      </c>
      <c r="D37" s="90">
        <v>6.7414865387197598E-2</v>
      </c>
      <c r="E37" s="90">
        <v>0.11602992470567</v>
      </c>
      <c r="F37" s="90">
        <v>0.19813507651419099</v>
      </c>
      <c r="G37" s="90">
        <v>-0.219739473889698</v>
      </c>
      <c r="H37" s="90">
        <v>0</v>
      </c>
      <c r="I37" s="90">
        <v>0</v>
      </c>
      <c r="J37" s="90">
        <v>2.70318717322851E-2</v>
      </c>
      <c r="K37" s="90">
        <v>-0.16358593074994299</v>
      </c>
      <c r="L37" s="90">
        <v>-9.9328113281115293E-2</v>
      </c>
      <c r="M37" s="90">
        <v>-0.19419907596817801</v>
      </c>
      <c r="N37" s="90">
        <v>-5.9498321076303498E-2</v>
      </c>
      <c r="O37" s="90">
        <v>-6.8813204088538901E-2</v>
      </c>
      <c r="P37" s="91"/>
      <c r="Q37" s="91">
        <v>0</v>
      </c>
      <c r="R37" s="92">
        <v>-0.31939475111277399</v>
      </c>
      <c r="S37" s="92">
        <v>2.1800000000000002</v>
      </c>
      <c r="T37" s="92">
        <v>-1.17263187004885E-2</v>
      </c>
      <c r="U37" s="93">
        <v>0.29864681396700099</v>
      </c>
    </row>
    <row r="38" spans="1:21">
      <c r="A38" s="236">
        <v>1</v>
      </c>
      <c r="B38" s="237" t="s">
        <v>72</v>
      </c>
      <c r="C38" s="32" t="str">
        <f>_xll.BDP(B38,"short_name")</f>
        <v>BALTIC DRY INDEX</v>
      </c>
      <c r="D38" s="90">
        <v>1.77362130529513E-2</v>
      </c>
      <c r="E38" s="90">
        <v>-1.1973238682326101E-3</v>
      </c>
      <c r="F38" s="90">
        <v>4.6845740237667403E-2</v>
      </c>
      <c r="G38" s="90">
        <v>-3.7632826935134499E-2</v>
      </c>
      <c r="H38" s="90">
        <v>0</v>
      </c>
      <c r="I38" s="90">
        <v>0</v>
      </c>
      <c r="J38" s="90">
        <v>-1.9914562197327599E-2</v>
      </c>
      <c r="K38" s="90">
        <v>8.3231122026218601E-2</v>
      </c>
      <c r="L38" s="90">
        <v>4.2781071675852801E-2</v>
      </c>
      <c r="M38" s="90">
        <v>-2.94225815074181E-2</v>
      </c>
      <c r="N38" s="90">
        <v>-7.3279297634114601E-2</v>
      </c>
      <c r="O38" s="90">
        <v>2.18374356175857E-2</v>
      </c>
      <c r="P38" s="91"/>
      <c r="Q38" s="91">
        <v>-1</v>
      </c>
      <c r="R38" s="92">
        <v>5.14691910070657E-2</v>
      </c>
      <c r="S38" s="92">
        <v>-6.5274151436031298</v>
      </c>
      <c r="T38" s="92">
        <v>-0.115715361472757</v>
      </c>
      <c r="U38" s="93">
        <v>-1.7249856785441799</v>
      </c>
    </row>
    <row r="39" spans="1:21">
      <c r="A39" s="236">
        <v>1</v>
      </c>
      <c r="B39" s="237" t="s">
        <v>578</v>
      </c>
      <c r="C39" s="32" t="str">
        <f>_xll.BDP(B39,"short_name")</f>
        <v>BALTIC DIRTY TANKER IX</v>
      </c>
      <c r="D39" s="90">
        <v>-9.1463423334615601E-2</v>
      </c>
      <c r="E39" s="90">
        <v>-5.6709978807413901E-2</v>
      </c>
      <c r="F39" s="90">
        <v>-0.112317895857168</v>
      </c>
      <c r="G39" s="90">
        <v>-6.5238574977296598E-2</v>
      </c>
      <c r="H39" s="90">
        <v>0</v>
      </c>
      <c r="I39" s="90">
        <v>0.16935166033950899</v>
      </c>
      <c r="J39" s="90">
        <v>3.4291879402027999E-2</v>
      </c>
      <c r="K39" s="90">
        <v>-3.6021639280619203E-2</v>
      </c>
      <c r="L39" s="90">
        <v>1.2096058728272301E-3</v>
      </c>
      <c r="M39" s="90">
        <v>4.6539633125657003E-2</v>
      </c>
      <c r="N39" s="90">
        <v>-0.107867213794951</v>
      </c>
      <c r="O39" s="90">
        <v>-2.61105810465408E-2</v>
      </c>
      <c r="P39" s="91"/>
      <c r="Q39" s="91">
        <v>-1</v>
      </c>
      <c r="R39" s="92">
        <v>-0.20352004031629201</v>
      </c>
      <c r="S39" s="92">
        <v>-3.3112582781456901</v>
      </c>
      <c r="T39" s="92">
        <v>-0.30352557298195898</v>
      </c>
      <c r="U39" s="93">
        <v>-0.65069398723615102</v>
      </c>
    </row>
    <row r="40" spans="1:21">
      <c r="A40" s="235">
        <v>0</v>
      </c>
      <c r="B40" s="58" t="s">
        <v>700</v>
      </c>
      <c r="C40" s="32" t="str">
        <f>_xll.BDP(B40,"name")</f>
        <v>Ch container and dry combined</v>
      </c>
      <c r="D40" s="90">
        <v>-0.110882316418565</v>
      </c>
      <c r="E40" s="90">
        <v>-1.5493492293302999</v>
      </c>
      <c r="F40" s="90">
        <v>0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1"/>
      <c r="Q40" s="91">
        <v>0</v>
      </c>
      <c r="R40" s="92">
        <v>0</v>
      </c>
      <c r="S40" s="92">
        <v>-4.5332999999999997</v>
      </c>
      <c r="T40" s="92">
        <v>-0.60013993400287702</v>
      </c>
      <c r="U40" s="93">
        <v>0.48836543314532699</v>
      </c>
    </row>
    <row r="41" spans="1:21">
      <c r="A41" s="234">
        <v>0</v>
      </c>
      <c r="B41" s="58" t="s">
        <v>82</v>
      </c>
      <c r="C41" s="32" t="str">
        <f>_xll.BDP(B41,"short_name")</f>
        <v>Rate per 40-foot Box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1" t="str">
        <f>_xll.BDP(B41,$P$5)</f>
        <v>2/17/2016</v>
      </c>
      <c r="Q41" s="91">
        <v>0</v>
      </c>
      <c r="R41" s="92">
        <v>0</v>
      </c>
      <c r="S41" s="92">
        <v>0</v>
      </c>
      <c r="T41" s="92">
        <v>-9.5724738657837205E-2</v>
      </c>
      <c r="U41" s="93">
        <v>0.55404402334276903</v>
      </c>
    </row>
    <row r="42" spans="1:21">
      <c r="A42" s="234">
        <v>0</v>
      </c>
      <c r="B42" s="58" t="s">
        <v>85</v>
      </c>
      <c r="C42" s="32" t="str">
        <f>_xll.BDP(B42,"short_name")</f>
        <v>WCI Shanghai to New York</v>
      </c>
      <c r="D42" s="90">
        <v>0</v>
      </c>
      <c r="E42" s="90">
        <v>0</v>
      </c>
      <c r="F42" s="90">
        <v>0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-0.28198414603047001</v>
      </c>
      <c r="P42" s="91" t="str">
        <f>_xll.BDP(B42,$P$5)</f>
        <v>2/18/2016</v>
      </c>
      <c r="Q42" s="91">
        <v>0</v>
      </c>
      <c r="R42" s="92">
        <v>0</v>
      </c>
      <c r="S42" s="92">
        <v>-3.06</v>
      </c>
      <c r="T42" s="92">
        <v>-0.23496463347991201</v>
      </c>
      <c r="U42" s="93">
        <v>0.32139265673164602</v>
      </c>
    </row>
    <row r="43" spans="1:21">
      <c r="A43" s="234">
        <v>0</v>
      </c>
      <c r="B43" s="58" t="s">
        <v>86</v>
      </c>
      <c r="C43" s="32" t="str">
        <f>_xll.BDP(B43,"short_name")</f>
        <v>WCI Shanghai to Los Angeles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1" t="str">
        <f>_xll.BDP(B43,$P$5)</f>
        <v>2/18/2016</v>
      </c>
      <c r="Q43" s="91">
        <v>0</v>
      </c>
      <c r="R43" s="92">
        <v>0</v>
      </c>
      <c r="S43" s="92">
        <v>-9.83</v>
      </c>
      <c r="T43" s="92">
        <v>-0.56837641332039202</v>
      </c>
      <c r="U43" s="93">
        <v>0.58308815206959697</v>
      </c>
    </row>
    <row r="44" spans="1:21">
      <c r="A44" s="234">
        <v>0</v>
      </c>
      <c r="B44" s="58" t="s">
        <v>87</v>
      </c>
      <c r="C44" s="32" t="str">
        <f>_xll.BDP(B44,"short_name")</f>
        <v>WCI Shanghai to Rotterdam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N44" s="90">
        <v>0</v>
      </c>
      <c r="O44" s="90">
        <v>0</v>
      </c>
      <c r="P44" s="91" t="str">
        <f>_xll.BDP(B44,$P$5)</f>
        <v>2/18/2016</v>
      </c>
      <c r="Q44" s="91">
        <v>0</v>
      </c>
      <c r="R44" s="92">
        <v>0</v>
      </c>
      <c r="S44" s="92">
        <v>-35.92</v>
      </c>
      <c r="T44" s="92">
        <v>-0.69655639678824899</v>
      </c>
      <c r="U44" s="93">
        <v>0.380905236360505</v>
      </c>
    </row>
    <row r="45" spans="1:21">
      <c r="A45" s="234">
        <v>0</v>
      </c>
      <c r="B45" s="58" t="s">
        <v>88</v>
      </c>
      <c r="C45" s="32" t="str">
        <f>_xll.BDP(B45,"short_name")</f>
        <v>WCI Shanghai to Genoa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1" t="str">
        <f>_xll.BDP(B45,$P$5)</f>
        <v>2/18/2016</v>
      </c>
      <c r="Q45" s="91">
        <v>0</v>
      </c>
      <c r="R45" s="92">
        <v>0</v>
      </c>
      <c r="S45" s="92">
        <v>-38.6</v>
      </c>
      <c r="T45" s="92">
        <v>-0.62815896233107904</v>
      </c>
      <c r="U45" s="93">
        <v>0.60371366247131097</v>
      </c>
    </row>
    <row r="46" spans="1:21">
      <c r="A46" s="234">
        <v>0</v>
      </c>
      <c r="B46" s="58" t="s">
        <v>84</v>
      </c>
      <c r="C46" s="32" t="str">
        <f>_xll.BDP(B46,"short_name")</f>
        <v>Shanghai Shipping Exchange  SH</v>
      </c>
      <c r="D46" s="90">
        <v>0</v>
      </c>
      <c r="E46" s="90">
        <v>0.54413885856330402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1" t="str">
        <f>_xll.BDP(B46,$P$5)</f>
        <v>2/5/2016</v>
      </c>
      <c r="Q46" s="91">
        <v>0</v>
      </c>
      <c r="R46" s="92">
        <v>0</v>
      </c>
      <c r="S46" s="92">
        <v>-8.81</v>
      </c>
      <c r="T46" s="92">
        <v>-0.50456731771186503</v>
      </c>
      <c r="U46" s="93">
        <v>0.49899388991548999</v>
      </c>
    </row>
    <row r="47" spans="1:21">
      <c r="A47" s="234">
        <v>0</v>
      </c>
      <c r="B47" s="58" t="s">
        <v>565</v>
      </c>
      <c r="C47" s="32" t="str">
        <f>_xll.BDP(B47,"name")</f>
        <v>Shanghai Shipping Exchange Chi</v>
      </c>
      <c r="D47" s="90">
        <v>0</v>
      </c>
      <c r="E47" s="90">
        <v>0.90476038288576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101" t="str">
        <f>_xll.BDP(B47,$P$5)</f>
        <v>2/5/2016</v>
      </c>
      <c r="Q47" s="101">
        <v>0</v>
      </c>
      <c r="R47" s="102">
        <v>0</v>
      </c>
      <c r="S47" s="102">
        <v>-0.81</v>
      </c>
      <c r="T47" s="102">
        <v>-0.29337191628847797</v>
      </c>
      <c r="U47" s="103">
        <v>9.78206815218058E-2</v>
      </c>
    </row>
    <row r="48" spans="1:21" s="11" customFormat="1">
      <c r="A48" s="194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70"/>
      <c r="S48" s="92"/>
      <c r="T48" s="70"/>
      <c r="U48" s="92"/>
    </row>
    <row r="50" spans="1:21">
      <c r="A50" s="195"/>
      <c r="B50" s="10" t="s">
        <v>95</v>
      </c>
      <c r="C50" s="96" t="str">
        <f>_xll.BDP(B50,"short_name")</f>
        <v>AP Dollar Index</v>
      </c>
      <c r="D50" s="90">
        <v>0.464248311990204</v>
      </c>
      <c r="E50" s="90">
        <v>0.81308051615174803</v>
      </c>
      <c r="F50" s="90">
        <v>0.95686271512226995</v>
      </c>
      <c r="G50" s="90">
        <v>0.71039030474522402</v>
      </c>
      <c r="H50" s="90">
        <v>1.8638359877393E-3</v>
      </c>
      <c r="I50" s="90">
        <v>0.367780464280619</v>
      </c>
      <c r="J50" s="90">
        <v>0.66917648205851099</v>
      </c>
      <c r="K50" s="90">
        <v>0.39470619883066499</v>
      </c>
      <c r="L50" s="90">
        <v>0.51964853109430598</v>
      </c>
      <c r="M50" s="90">
        <v>0.82524580733602304</v>
      </c>
      <c r="N50" s="90">
        <v>0.74242123993047504</v>
      </c>
      <c r="O50" s="90">
        <v>0.79734320047575802</v>
      </c>
      <c r="P50" s="92"/>
    </row>
    <row r="51" spans="1:21">
      <c r="A51" s="195"/>
      <c r="B51" s="10" t="s">
        <v>580</v>
      </c>
      <c r="C51" s="96" t="str">
        <f>_xll.BDP(B51,"short_name")</f>
        <v>JPM EMCI Live Spot</v>
      </c>
      <c r="D51" s="90">
        <v>0.35195625984134599</v>
      </c>
      <c r="E51" s="90">
        <v>0.34971899769417603</v>
      </c>
      <c r="F51" s="90">
        <v>0.51026888324137598</v>
      </c>
      <c r="G51" s="90">
        <v>0.58996893437820996</v>
      </c>
      <c r="H51" s="90">
        <v>0.928377153177114</v>
      </c>
      <c r="I51" s="90">
        <v>0.88938677709075198</v>
      </c>
      <c r="J51" s="90">
        <v>0.76196390959458404</v>
      </c>
      <c r="K51" s="90">
        <v>6.1282373362546499E-3</v>
      </c>
      <c r="L51" s="90">
        <v>0.43609876250096202</v>
      </c>
      <c r="M51" s="90">
        <v>0.440493555863609</v>
      </c>
      <c r="N51" s="90">
        <v>0.59937664296771198</v>
      </c>
      <c r="O51" s="90">
        <v>0.41214643985636701</v>
      </c>
      <c r="P51" s="92"/>
    </row>
    <row r="52" spans="1:21">
      <c r="A52" s="195"/>
      <c r="B52" s="11" t="s">
        <v>80</v>
      </c>
      <c r="C52" s="96" t="str">
        <f>_xll.BDP(B52,"short_name")</f>
        <v>HANG SENG CHINA AH PREMI</v>
      </c>
      <c r="D52" s="90">
        <v>0.63142351629122795</v>
      </c>
      <c r="E52" s="90">
        <v>0.995889840441045</v>
      </c>
      <c r="F52" s="90">
        <v>0.74116187334559902</v>
      </c>
      <c r="G52" s="90">
        <v>1.07914288465664E-3</v>
      </c>
      <c r="H52" s="90">
        <v>1.91328476527684E-2</v>
      </c>
      <c r="I52" s="90">
        <v>7.0887560808438003E-4</v>
      </c>
      <c r="J52" s="90">
        <v>0.62707732845910003</v>
      </c>
      <c r="K52" s="90">
        <v>5.5834532764832698E-3</v>
      </c>
      <c r="L52" s="90">
        <v>0.29552370573778702</v>
      </c>
      <c r="M52" s="90">
        <v>0.39584373845565402</v>
      </c>
      <c r="N52" s="90">
        <v>0.65855076591555095</v>
      </c>
      <c r="O52" s="90">
        <v>0.42533070198734901</v>
      </c>
      <c r="P52" s="92"/>
    </row>
    <row r="53" spans="1:21" ht="14.25" customHeight="1">
      <c r="A53" s="195"/>
      <c r="B53" s="11" t="s">
        <v>75</v>
      </c>
      <c r="C53" s="96" t="str">
        <f>_xll.BDP(B53,"short_name")</f>
        <v>Bloomberg 380 Bunker Index</v>
      </c>
      <c r="D53" s="90">
        <v>0.50741605732722905</v>
      </c>
      <c r="E53" s="90">
        <v>0.83860513582435603</v>
      </c>
      <c r="F53" s="90">
        <v>0.62497103184255798</v>
      </c>
      <c r="G53" s="90">
        <v>0.64181499257536601</v>
      </c>
      <c r="H53" s="90">
        <v>0.24022903943795601</v>
      </c>
      <c r="I53" s="90">
        <v>7.2044641782077298E-2</v>
      </c>
      <c r="J53" s="90">
        <v>0.84173582583986195</v>
      </c>
      <c r="K53" s="90">
        <v>5.2386966720086497E-2</v>
      </c>
      <c r="L53" s="90">
        <v>0.25882719604802901</v>
      </c>
      <c r="M53" s="90">
        <v>0.67977270389971101</v>
      </c>
      <c r="N53" s="90">
        <v>0.93419861453768105</v>
      </c>
      <c r="O53" s="90">
        <v>0.56223615827170204</v>
      </c>
      <c r="P53" s="92"/>
    </row>
    <row r="54" spans="1:21">
      <c r="A54" s="195"/>
      <c r="B54" s="11" t="s">
        <v>619</v>
      </c>
      <c r="C54" s="96" t="str">
        <f>_xll.BDP(B54,"short_name")</f>
        <v>Generic 1st of 'CKC'</v>
      </c>
      <c r="D54" s="90">
        <v>0.89400120552260898</v>
      </c>
      <c r="E54" s="90">
        <v>0.78884793201117798</v>
      </c>
      <c r="F54" s="90">
        <v>0.81034769102934501</v>
      </c>
      <c r="G54" s="90">
        <v>0.85960505249438901</v>
      </c>
      <c r="H54" s="90">
        <v>8.98422385608314E-2</v>
      </c>
      <c r="I54" s="90">
        <v>0.66182370343871899</v>
      </c>
      <c r="J54" s="90">
        <v>0.62907206031967</v>
      </c>
      <c r="K54" s="90">
        <v>0.70469138003636</v>
      </c>
      <c r="L54" s="90">
        <v>0.95709440417504399</v>
      </c>
      <c r="M54" s="90">
        <v>0.164403974138118</v>
      </c>
      <c r="N54" s="90">
        <v>0.42526810503151502</v>
      </c>
      <c r="O54" s="90">
        <v>0.70584743388654503</v>
      </c>
      <c r="P54" s="92"/>
      <c r="R54" s="70">
        <v>-0.26381706144386102</v>
      </c>
      <c r="T54" s="70">
        <v>-0.25822442584821997</v>
      </c>
      <c r="U54" s="70">
        <v>1.79028718509857</v>
      </c>
    </row>
    <row r="55" spans="1:21">
      <c r="A55" s="195"/>
      <c r="B55" s="12" t="s">
        <v>634</v>
      </c>
      <c r="C55" s="96" t="str">
        <f>_xll.BDP(B55,"short_name")</f>
        <v>Premium Hard Coking Coal $/t</v>
      </c>
      <c r="D55" s="105">
        <v>0.49902794562952801</v>
      </c>
      <c r="E55" s="105">
        <v>0.30340507730780097</v>
      </c>
      <c r="F55" s="105">
        <v>0.20183641132345601</v>
      </c>
      <c r="G55" s="105">
        <v>0.281605388155175</v>
      </c>
      <c r="H55" s="105">
        <v>0.159947208051678</v>
      </c>
      <c r="I55" s="105">
        <v>0.51962676444126599</v>
      </c>
      <c r="J55" s="105">
        <v>0.50688594916233298</v>
      </c>
      <c r="K55" s="105">
        <v>0.29970265822616898</v>
      </c>
      <c r="L55" s="105">
        <v>0.99590706066294099</v>
      </c>
      <c r="M55" s="105">
        <v>5.4905742177574803E-2</v>
      </c>
      <c r="N55" s="105">
        <v>5.7728918213627203E-2</v>
      </c>
      <c r="O55" s="105">
        <v>0.32168932622756802</v>
      </c>
      <c r="P55" s="26"/>
      <c r="Q55" s="70">
        <v>-0.38</v>
      </c>
      <c r="R55" s="70">
        <v>-0.481529875880161</v>
      </c>
      <c r="S55" s="70">
        <v>-2.13</v>
      </c>
      <c r="T55" s="70">
        <v>-1.7641774354984601</v>
      </c>
      <c r="U55" s="70">
        <v>-1.8399079218054899</v>
      </c>
    </row>
  </sheetData>
  <conditionalFormatting sqref="D55:O55 D6:O47">
    <cfRule type="cellIs" dxfId="105" priority="10" operator="equal">
      <formula>0</formula>
    </cfRule>
  </conditionalFormatting>
  <conditionalFormatting sqref="R1:R1048576 T1:T1048576">
    <cfRule type="cellIs" dxfId="104" priority="3" operator="lessThan">
      <formula>-0.8</formula>
    </cfRule>
    <cfRule type="cellIs" dxfId="103" priority="4" operator="greaterThan">
      <formula>0.8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N39"/>
  <sheetViews>
    <sheetView workbookViewId="0">
      <selection activeCell="A5" sqref="A5:C29"/>
    </sheetView>
  </sheetViews>
  <sheetFormatPr defaultRowHeight="12.75"/>
  <cols>
    <col min="1" max="1" width="9.140625" style="25"/>
    <col min="2" max="2" width="16.28515625" style="25" bestFit="1" customWidth="1"/>
    <col min="3" max="3" width="27.7109375" style="25" bestFit="1" customWidth="1"/>
    <col min="4" max="4" width="10.28515625" style="107" bestFit="1" customWidth="1"/>
    <col min="5" max="5" width="13.140625" style="107" bestFit="1" customWidth="1"/>
    <col min="6" max="6" width="14" style="107" bestFit="1" customWidth="1"/>
    <col min="7" max="8" width="14" style="25" bestFit="1" customWidth="1"/>
    <col min="9" max="9" width="11.85546875" style="25" bestFit="1" customWidth="1"/>
    <col min="10" max="14" width="9.140625" style="70"/>
    <col min="15" max="16384" width="9.140625" style="25"/>
  </cols>
  <sheetData>
    <row r="1" spans="1:14">
      <c r="D1" s="107" t="s">
        <v>564</v>
      </c>
      <c r="E1" s="107" t="s">
        <v>113</v>
      </c>
      <c r="F1" s="107" t="s">
        <v>114</v>
      </c>
      <c r="G1" s="107" t="s">
        <v>336</v>
      </c>
      <c r="H1" s="107" t="s">
        <v>199</v>
      </c>
      <c r="I1" s="107"/>
    </row>
    <row r="2" spans="1:14">
      <c r="D2" s="75" t="s">
        <v>369</v>
      </c>
      <c r="E2" s="75" t="s">
        <v>12</v>
      </c>
      <c r="F2" s="75" t="s">
        <v>12</v>
      </c>
      <c r="G2" s="75" t="s">
        <v>12</v>
      </c>
      <c r="H2" s="75" t="s">
        <v>12</v>
      </c>
      <c r="I2" s="75"/>
    </row>
    <row r="3" spans="1:14">
      <c r="C3" s="25" t="s">
        <v>579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/>
    </row>
    <row r="4" spans="1:14">
      <c r="C4" s="25" t="s">
        <v>589</v>
      </c>
      <c r="D4" s="75">
        <v>-0.76</v>
      </c>
      <c r="E4" s="75">
        <v>-3.02</v>
      </c>
      <c r="F4" s="75">
        <v>-3.95</v>
      </c>
      <c r="G4" s="75">
        <v>-2.5</v>
      </c>
      <c r="H4" s="75">
        <v>-1.38</v>
      </c>
      <c r="I4" s="75"/>
    </row>
    <row r="5" spans="1:14">
      <c r="A5" s="27" t="s">
        <v>591</v>
      </c>
      <c r="B5" s="27" t="s">
        <v>639</v>
      </c>
      <c r="C5" s="27" t="s">
        <v>640</v>
      </c>
      <c r="D5" s="110" t="s">
        <v>648</v>
      </c>
      <c r="E5" s="111" t="s">
        <v>649</v>
      </c>
      <c r="F5" s="111" t="s">
        <v>650</v>
      </c>
      <c r="G5" s="111" t="s">
        <v>651</v>
      </c>
      <c r="H5" s="112" t="s">
        <v>652</v>
      </c>
      <c r="I5" s="152" t="s">
        <v>641</v>
      </c>
      <c r="J5" s="85" t="s">
        <v>631</v>
      </c>
      <c r="K5" s="86" t="s">
        <v>629</v>
      </c>
      <c r="L5" s="86" t="s">
        <v>630</v>
      </c>
      <c r="M5" s="86" t="s">
        <v>627</v>
      </c>
      <c r="N5" s="87" t="s">
        <v>628</v>
      </c>
    </row>
    <row r="6" spans="1:14">
      <c r="A6" s="27">
        <v>0</v>
      </c>
      <c r="B6" s="32" t="s">
        <v>12</v>
      </c>
      <c r="C6" s="32" t="str">
        <f>_xll.BDP(B6,"short_name")</f>
        <v>HANG SENG INDEX</v>
      </c>
      <c r="D6" s="90">
        <v>-0.20580207672161799</v>
      </c>
      <c r="E6" s="90">
        <v>0</v>
      </c>
      <c r="F6" s="90">
        <v>0.29640445383693997</v>
      </c>
      <c r="G6" s="90">
        <v>0</v>
      </c>
      <c r="H6" s="90">
        <v>0.41761820907651098</v>
      </c>
      <c r="I6" s="91"/>
      <c r="J6" s="91">
        <v>-1.82</v>
      </c>
      <c r="K6" s="92">
        <v>-0.88071511778662404</v>
      </c>
      <c r="L6" s="92">
        <v>-6.44</v>
      </c>
      <c r="M6" s="92">
        <v>-1.31049593349549</v>
      </c>
      <c r="N6" s="93">
        <v>-1.9924742332538301</v>
      </c>
    </row>
    <row r="7" spans="1:14">
      <c r="A7" s="27">
        <v>0</v>
      </c>
      <c r="B7" s="32" t="s">
        <v>90</v>
      </c>
      <c r="C7" s="32" t="str">
        <f>_xll.BDP(B7,"short_name")</f>
        <v>SHANGHAI SE A SHARE INDX</v>
      </c>
      <c r="D7" s="90">
        <v>0</v>
      </c>
      <c r="E7" s="90">
        <v>0.22023748587754999</v>
      </c>
      <c r="F7" s="90">
        <v>0.30059847373291099</v>
      </c>
      <c r="G7" s="90">
        <v>0</v>
      </c>
      <c r="H7" s="90">
        <v>0.21020925032620499</v>
      </c>
      <c r="I7" s="91"/>
      <c r="J7" s="91">
        <v>-3.23</v>
      </c>
      <c r="K7" s="92">
        <v>-0.91906114136511696</v>
      </c>
      <c r="L7" s="92">
        <v>-4.2300000000000004</v>
      </c>
      <c r="M7" s="92">
        <v>-0.19843536634645401</v>
      </c>
      <c r="N7" s="93">
        <v>-1.47060770773217</v>
      </c>
    </row>
    <row r="8" spans="1:14">
      <c r="A8" s="27">
        <v>0</v>
      </c>
      <c r="B8" s="32" t="s">
        <v>372</v>
      </c>
      <c r="C8" s="32" t="str">
        <f>_xll.BDP(B8,"short_name")</f>
        <v>ISHARES MSCI EME</v>
      </c>
      <c r="D8" s="90">
        <v>0.38801652869787201</v>
      </c>
      <c r="E8" s="90">
        <v>0</v>
      </c>
      <c r="F8" s="90">
        <v>0</v>
      </c>
      <c r="G8" s="90">
        <v>0</v>
      </c>
      <c r="H8" s="90">
        <v>0</v>
      </c>
      <c r="I8" s="91"/>
      <c r="J8" s="91">
        <v>0.31859999999999999</v>
      </c>
      <c r="K8" s="92">
        <v>0.67724756358581795</v>
      </c>
      <c r="L8" s="92">
        <v>-3.0255999999999998</v>
      </c>
      <c r="M8" s="92">
        <v>-0.27012200186104601</v>
      </c>
      <c r="N8" s="93">
        <v>-1.50005524661215</v>
      </c>
    </row>
    <row r="9" spans="1:14">
      <c r="A9" s="27">
        <v>0</v>
      </c>
      <c r="B9" s="32" t="s">
        <v>11</v>
      </c>
      <c r="C9" s="32" t="str">
        <f>_xll.BDP(B9,"short_name")</f>
        <v>TOPIX INDEX (TOKYO)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1"/>
      <c r="J9" s="91">
        <v>-2.8</v>
      </c>
      <c r="K9" s="92">
        <v>-1.4334150502277601</v>
      </c>
      <c r="L9" s="92">
        <v>-7.47</v>
      </c>
      <c r="M9" s="92">
        <v>-1.6372957285372001</v>
      </c>
      <c r="N9" s="93">
        <v>-2.3952031745904798</v>
      </c>
    </row>
    <row r="10" spans="1:14">
      <c r="A10" s="27">
        <v>0</v>
      </c>
      <c r="B10" s="32" t="s">
        <v>14</v>
      </c>
      <c r="C10" s="32" t="str">
        <f>_xll.BDP(B10,"short_name")</f>
        <v>KOSPI INDEX</v>
      </c>
      <c r="D10" s="90">
        <v>0.65538195097618102</v>
      </c>
      <c r="E10" s="90">
        <v>0.37480327656239798</v>
      </c>
      <c r="F10" s="90">
        <v>0.52452056110211598</v>
      </c>
      <c r="G10" s="90">
        <v>0</v>
      </c>
      <c r="H10" s="90">
        <v>-0.48023943857678603</v>
      </c>
      <c r="I10" s="91"/>
      <c r="J10" s="91">
        <v>-0.27</v>
      </c>
      <c r="K10" s="92">
        <v>0.12855902036824601</v>
      </c>
      <c r="L10" s="92">
        <v>-3.13</v>
      </c>
      <c r="M10" s="92">
        <v>-1.2383933687340101</v>
      </c>
      <c r="N10" s="93">
        <v>-1.93782611517922</v>
      </c>
    </row>
    <row r="11" spans="1:14">
      <c r="A11" s="27">
        <v>0</v>
      </c>
      <c r="B11" s="32" t="s">
        <v>13</v>
      </c>
      <c r="C11" s="32" t="str">
        <f>_xll.BDP(B11,"short_name")</f>
        <v>TAIWAN TAIEX INDEX</v>
      </c>
      <c r="D11" s="90">
        <v>0</v>
      </c>
      <c r="E11" s="90">
        <v>0</v>
      </c>
      <c r="F11" s="90">
        <v>0</v>
      </c>
      <c r="G11" s="90">
        <v>0</v>
      </c>
      <c r="H11" s="90">
        <v>0.65054125982530397</v>
      </c>
      <c r="I11" s="91"/>
      <c r="J11" s="91">
        <v>-0.46</v>
      </c>
      <c r="K11" s="92">
        <v>-0.279307509381851</v>
      </c>
      <c r="L11" s="92">
        <v>-1.02</v>
      </c>
      <c r="M11" s="92">
        <v>0.17495709121748501</v>
      </c>
      <c r="N11" s="93">
        <v>-1.4032612024134301</v>
      </c>
    </row>
    <row r="12" spans="1:14">
      <c r="A12" s="27">
        <v>0</v>
      </c>
      <c r="B12" s="32" t="s">
        <v>16</v>
      </c>
      <c r="C12" s="32" t="str">
        <f>_xll.BDP(B12,"short_name")</f>
        <v>MSCI EUROPE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  <c r="I12" s="91"/>
      <c r="J12" s="91">
        <v>-3.22</v>
      </c>
      <c r="K12" s="92">
        <v>-1.7898576280598799</v>
      </c>
      <c r="L12" s="92">
        <v>-6.41</v>
      </c>
      <c r="M12" s="92">
        <v>-1.57831424366988</v>
      </c>
      <c r="N12" s="93">
        <v>-1.8934241336581601</v>
      </c>
    </row>
    <row r="13" spans="1:14">
      <c r="A13" s="27">
        <v>0</v>
      </c>
      <c r="B13" s="32" t="s">
        <v>91</v>
      </c>
      <c r="C13" s="32" t="str">
        <f>_xll.BDP(B13,"short_name")</f>
        <v>S&amp;P/ASX 200 INDEX</v>
      </c>
      <c r="D13" s="90">
        <v>0</v>
      </c>
      <c r="E13" s="90">
        <v>0</v>
      </c>
      <c r="F13" s="90">
        <v>0</v>
      </c>
      <c r="G13" s="90">
        <v>0</v>
      </c>
      <c r="H13" s="90">
        <v>0</v>
      </c>
      <c r="I13" s="91"/>
      <c r="J13" s="91">
        <v>0.46400000000000002</v>
      </c>
      <c r="K13" s="92">
        <v>0.47844054698551802</v>
      </c>
      <c r="L13" s="92">
        <v>-0.92400000000000004</v>
      </c>
      <c r="M13" s="92">
        <v>-0.24623467902146201</v>
      </c>
      <c r="N13" s="93">
        <v>-1.38510182433748</v>
      </c>
    </row>
    <row r="14" spans="1:14">
      <c r="A14" s="27">
        <v>0</v>
      </c>
      <c r="B14" s="32" t="s">
        <v>15</v>
      </c>
      <c r="C14" s="32" t="str">
        <f>_xll.BDP(B14,"short_name")</f>
        <v>S&amp;P 500 INDEX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1"/>
      <c r="J14" s="91">
        <v>0.69</v>
      </c>
      <c r="K14" s="92">
        <v>0.98907877326871996</v>
      </c>
      <c r="L14" s="92">
        <v>-0.78</v>
      </c>
      <c r="M14" s="92">
        <v>0.33433091359246497</v>
      </c>
      <c r="N14" s="93">
        <v>-1.4848633747984901</v>
      </c>
    </row>
    <row r="15" spans="1:14">
      <c r="A15" s="27">
        <v>0</v>
      </c>
      <c r="B15" s="32" t="s">
        <v>22</v>
      </c>
      <c r="C15" s="32" t="str">
        <f>_xll.BDP(B15,"short_name")</f>
        <v>USD-JPY X-RATE</v>
      </c>
      <c r="D15" s="90">
        <v>0</v>
      </c>
      <c r="E15" s="90">
        <v>0</v>
      </c>
      <c r="F15" s="90">
        <v>0</v>
      </c>
      <c r="G15" s="90">
        <v>0</v>
      </c>
      <c r="H15" s="90">
        <v>0</v>
      </c>
      <c r="I15" s="91"/>
      <c r="J15" s="91">
        <v>0.44469999999999998</v>
      </c>
      <c r="K15" s="92">
        <v>1.44979895335219</v>
      </c>
      <c r="L15" s="92">
        <v>-0.46</v>
      </c>
      <c r="M15" s="92">
        <v>0.272885834379262</v>
      </c>
      <c r="N15" s="93">
        <v>-1.0418063484083699</v>
      </c>
    </row>
    <row r="16" spans="1:14">
      <c r="A16" s="27">
        <v>0</v>
      </c>
      <c r="B16" s="32" t="s">
        <v>583</v>
      </c>
      <c r="C16" s="32" t="str">
        <f>_xll.BDP(B16,"short_name")</f>
        <v>USD-EUR X-RATE</v>
      </c>
      <c r="D16" s="90">
        <v>0</v>
      </c>
      <c r="E16" s="90">
        <v>0</v>
      </c>
      <c r="F16" s="90">
        <v>0</v>
      </c>
      <c r="G16" s="90">
        <v>0</v>
      </c>
      <c r="H16" s="90">
        <v>0</v>
      </c>
      <c r="I16" s="91"/>
      <c r="J16" s="91">
        <v>0.56630000000000003</v>
      </c>
      <c r="K16" s="92">
        <v>1.10708961189772</v>
      </c>
      <c r="L16" s="92">
        <v>0.36</v>
      </c>
      <c r="M16" s="92">
        <v>0.28348881252658598</v>
      </c>
      <c r="N16" s="93">
        <v>0.99765499659225498</v>
      </c>
    </row>
    <row r="17" spans="1:14">
      <c r="A17" s="27">
        <v>0</v>
      </c>
      <c r="B17" s="32" t="s">
        <v>582</v>
      </c>
      <c r="C17" s="32" t="str">
        <f>_xll.BDP(B17,"short_name")</f>
        <v>USD-AUD X-RATE</v>
      </c>
      <c r="D17" s="90">
        <v>0</v>
      </c>
      <c r="E17" s="90">
        <v>0.35073213719381102</v>
      </c>
      <c r="F17" s="90">
        <v>0.86655948231642799</v>
      </c>
      <c r="G17" s="90">
        <v>0</v>
      </c>
      <c r="H17" s="90">
        <v>0</v>
      </c>
      <c r="I17" s="91"/>
      <c r="J17" s="91">
        <v>-0.87039999999999995</v>
      </c>
      <c r="K17" s="92">
        <v>-1.4189878991193201</v>
      </c>
      <c r="L17" s="92">
        <v>0.21</v>
      </c>
      <c r="M17" s="92">
        <v>-0.42085522667521702</v>
      </c>
      <c r="N17" s="93">
        <v>0.88929861268733701</v>
      </c>
    </row>
    <row r="18" spans="1:14">
      <c r="A18" s="27">
        <v>0</v>
      </c>
      <c r="B18" s="32" t="s">
        <v>20</v>
      </c>
      <c r="C18" s="32" t="str">
        <f>_xll.BDP(B18,"short_name")</f>
        <v>USD-CNY X-RATE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1"/>
      <c r="J18" s="91">
        <v>-4.5600000000000002E-2</v>
      </c>
      <c r="K18" s="92">
        <v>-0.44969788835282898</v>
      </c>
      <c r="L18" s="92">
        <v>-0.16</v>
      </c>
      <c r="M18" s="92">
        <v>-1.1012303752017101</v>
      </c>
      <c r="N18" s="93">
        <v>1.01238477697731</v>
      </c>
    </row>
    <row r="19" spans="1:14">
      <c r="A19" s="27">
        <v>0</v>
      </c>
      <c r="B19" s="32" t="s">
        <v>21</v>
      </c>
      <c r="C19" s="32" t="str">
        <f>_xll.BDP(B19,"short_name")</f>
        <v>USD-KRW X-RATE</v>
      </c>
      <c r="D19" s="90">
        <v>-0.88489791645618299</v>
      </c>
      <c r="E19" s="90">
        <v>0</v>
      </c>
      <c r="F19" s="90">
        <v>-0.75686709511731498</v>
      </c>
      <c r="G19" s="90">
        <v>0</v>
      </c>
      <c r="H19" s="90">
        <v>0</v>
      </c>
      <c r="I19" s="91"/>
      <c r="J19" s="91">
        <v>-0.27210000000000001</v>
      </c>
      <c r="K19" s="92">
        <v>-0.78845593807139502</v>
      </c>
      <c r="L19" s="92">
        <v>-0.14000000000000001</v>
      </c>
      <c r="M19" s="92">
        <v>-0.62442977138761102</v>
      </c>
      <c r="N19" s="93">
        <v>0.914681915866152</v>
      </c>
    </row>
    <row r="20" spans="1:14">
      <c r="A20" s="27">
        <v>0</v>
      </c>
      <c r="B20" s="32" t="s">
        <v>584</v>
      </c>
      <c r="C20" s="32" t="str">
        <f>_xll.BDP(B20,"short_name")</f>
        <v>USD-TWD X-RATE</v>
      </c>
      <c r="D20" s="90">
        <v>0</v>
      </c>
      <c r="E20" s="90">
        <v>0</v>
      </c>
      <c r="F20" s="90">
        <v>0</v>
      </c>
      <c r="G20" s="90">
        <v>0</v>
      </c>
      <c r="H20" s="90">
        <v>0</v>
      </c>
      <c r="I20" s="91"/>
      <c r="J20" s="91">
        <v>-0.1515</v>
      </c>
      <c r="K20" s="92">
        <v>-0.99031626868709399</v>
      </c>
      <c r="L20" s="92">
        <v>0.54</v>
      </c>
      <c r="M20" s="92">
        <v>0.20249619480898501</v>
      </c>
      <c r="N20" s="93">
        <v>1.5123018873347001</v>
      </c>
    </row>
    <row r="21" spans="1:14">
      <c r="A21" s="27">
        <v>0</v>
      </c>
      <c r="B21" s="32" t="s">
        <v>23</v>
      </c>
      <c r="C21" s="32" t="str">
        <f>_xll.BDP(B21,"short_name")</f>
        <v>DOLLAR INDEX SPOT</v>
      </c>
      <c r="D21" s="90">
        <v>0</v>
      </c>
      <c r="E21" s="90">
        <v>0</v>
      </c>
      <c r="F21" s="90">
        <v>0</v>
      </c>
      <c r="G21" s="90">
        <v>0</v>
      </c>
      <c r="H21" s="90">
        <v>0</v>
      </c>
      <c r="I21" s="91"/>
      <c r="J21" s="91">
        <v>0.35</v>
      </c>
      <c r="K21" s="92">
        <v>0.67838637410404901</v>
      </c>
      <c r="L21" s="92">
        <v>0.34</v>
      </c>
      <c r="M21" s="92">
        <v>0.13932572371883101</v>
      </c>
      <c r="N21" s="93">
        <v>1.6236227334826701</v>
      </c>
    </row>
    <row r="22" spans="1:14">
      <c r="A22" s="27">
        <v>0</v>
      </c>
      <c r="B22" s="27" t="s">
        <v>575</v>
      </c>
      <c r="C22" s="32" t="str">
        <f>_xll.BDP(B22,"short_name")</f>
        <v>CNY onshore/offshore</v>
      </c>
      <c r="D22" s="90">
        <v>0</v>
      </c>
      <c r="E22" s="90">
        <v>0</v>
      </c>
      <c r="F22" s="90">
        <v>0</v>
      </c>
      <c r="G22" s="90">
        <v>0</v>
      </c>
      <c r="H22" s="90">
        <v>0</v>
      </c>
      <c r="I22" s="91"/>
      <c r="J22" s="91">
        <v>-8.0399999999999999E-2</v>
      </c>
      <c r="K22" s="92">
        <v>-0.27229247631567599</v>
      </c>
      <c r="L22" s="92">
        <v>-0.2334</v>
      </c>
      <c r="M22" s="92">
        <v>-0.54070630046978496</v>
      </c>
      <c r="N22" s="93">
        <v>0.89428302260952297</v>
      </c>
    </row>
    <row r="23" spans="1:14">
      <c r="A23" s="27">
        <v>1</v>
      </c>
      <c r="B23" s="189" t="s">
        <v>727</v>
      </c>
      <c r="C23" s="32" t="str">
        <f>_xll.BDP(B23,"short_name")</f>
        <v>UNITED STATES OI</v>
      </c>
      <c r="D23" s="90">
        <v>-3.01590991691159E-2</v>
      </c>
      <c r="E23" s="90">
        <v>-7.9397503360626002E-3</v>
      </c>
      <c r="F23" s="90">
        <v>3.5993135628625002E-2</v>
      </c>
      <c r="G23" s="90">
        <v>0.14359222361365301</v>
      </c>
      <c r="H23" s="90">
        <v>0.10837412074555</v>
      </c>
      <c r="I23" s="91"/>
      <c r="J23" s="91">
        <v>-0.36409999999999998</v>
      </c>
      <c r="K23" s="92">
        <v>0.34398884804911301</v>
      </c>
      <c r="L23" s="92">
        <v>-9.3508999999999993</v>
      </c>
      <c r="M23" s="92">
        <v>-0.702803054682137</v>
      </c>
      <c r="N23" s="93">
        <v>-1.77697087821608</v>
      </c>
    </row>
    <row r="24" spans="1:14">
      <c r="A24" s="27">
        <v>0</v>
      </c>
      <c r="B24" s="32" t="s">
        <v>618</v>
      </c>
      <c r="C24" s="32" t="str">
        <f>_xll.BDP(B24,"short_name")</f>
        <v>Generic 1st 'XW' Future</v>
      </c>
      <c r="D24" s="90">
        <v>0</v>
      </c>
      <c r="E24" s="90">
        <v>0</v>
      </c>
      <c r="F24" s="90">
        <v>0</v>
      </c>
      <c r="G24" s="90">
        <v>-0.30521812551148297</v>
      </c>
      <c r="H24" s="90">
        <v>0.38697095739356202</v>
      </c>
      <c r="I24" s="91"/>
      <c r="J24" s="91">
        <v>0.31</v>
      </c>
      <c r="K24" s="92">
        <v>0.64645139838243904</v>
      </c>
      <c r="L24" s="92">
        <v>0.31</v>
      </c>
      <c r="M24" s="92">
        <v>1.0448035981664801</v>
      </c>
      <c r="N24" s="93">
        <v>-1.1864644156262001</v>
      </c>
    </row>
    <row r="25" spans="1:14">
      <c r="A25" s="27">
        <v>0</v>
      </c>
      <c r="B25" s="27" t="s">
        <v>33</v>
      </c>
      <c r="C25" s="32" t="str">
        <f>_xll.BDP(B25,"short_name")</f>
        <v>Brent/WTI Ratio</v>
      </c>
      <c r="D25" s="90">
        <v>0</v>
      </c>
      <c r="E25" s="90">
        <v>0</v>
      </c>
      <c r="F25" s="90">
        <v>0</v>
      </c>
      <c r="G25" s="90">
        <v>0</v>
      </c>
      <c r="H25" s="90">
        <v>0</v>
      </c>
      <c r="I25" s="91"/>
      <c r="J25" s="91">
        <v>-6.1776</v>
      </c>
      <c r="K25" s="92">
        <v>-2.9205118606458802</v>
      </c>
      <c r="L25" s="92">
        <v>-1.0022</v>
      </c>
      <c r="M25" s="92">
        <v>5.6151190444895901E-2</v>
      </c>
      <c r="N25" s="93">
        <v>-1.0242201439609699</v>
      </c>
    </row>
    <row r="26" spans="1:14">
      <c r="A26" s="27">
        <v>0</v>
      </c>
      <c r="B26" s="27" t="s">
        <v>38</v>
      </c>
      <c r="C26" s="32" t="str">
        <f>_xll.BDP(B26,"short_name")</f>
        <v>GLOBAL X URANIUM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1"/>
      <c r="J26" s="91">
        <v>0.51190000000000002</v>
      </c>
      <c r="K26" s="92">
        <v>0.52869899252130403</v>
      </c>
      <c r="L26" s="92">
        <v>-5.5332999999999997</v>
      </c>
      <c r="M26" s="92">
        <v>-0.75399288921682095</v>
      </c>
      <c r="N26" s="93">
        <v>-1.71390710887752</v>
      </c>
    </row>
    <row r="27" spans="1:14">
      <c r="A27" s="27">
        <v>0</v>
      </c>
      <c r="B27" s="27" t="s">
        <v>43</v>
      </c>
      <c r="C27" s="32" t="str">
        <f>_xll.BDP(B27,"short_name")</f>
        <v>MKT VCTS URAN NU</v>
      </c>
      <c r="D27" s="90">
        <v>0</v>
      </c>
      <c r="E27" s="90">
        <v>0.48459129063933398</v>
      </c>
      <c r="F27" s="90">
        <v>0.50096539727559097</v>
      </c>
      <c r="G27" s="90">
        <v>0</v>
      </c>
      <c r="H27" s="90">
        <v>0</v>
      </c>
      <c r="I27" s="91"/>
      <c r="J27" s="91">
        <v>-1.1556</v>
      </c>
      <c r="K27" s="92">
        <v>-0.81421107993581299</v>
      </c>
      <c r="L27" s="92">
        <v>-2.9502999999999999</v>
      </c>
      <c r="M27" s="92">
        <v>-1.6440253192737599</v>
      </c>
      <c r="N27" s="93">
        <v>-2.5809012371845199</v>
      </c>
    </row>
    <row r="28" spans="1:14">
      <c r="A28" s="27">
        <v>0</v>
      </c>
      <c r="B28" s="27" t="s">
        <v>332</v>
      </c>
      <c r="C28" s="32" t="str">
        <f>_xll.BDP(B28,"short_name")</f>
        <v>power generator equipment</v>
      </c>
      <c r="D28" s="90">
        <v>0</v>
      </c>
      <c r="E28" s="90">
        <v>0</v>
      </c>
      <c r="F28" s="90">
        <v>0</v>
      </c>
      <c r="G28" s="90">
        <v>0</v>
      </c>
      <c r="H28" s="90">
        <v>-0.31651510501005797</v>
      </c>
      <c r="I28" s="91"/>
      <c r="J28" s="91">
        <v>1.208</v>
      </c>
      <c r="K28" s="92">
        <v>1.26806690184155</v>
      </c>
      <c r="L28" s="92">
        <v>-2.3260999999999998</v>
      </c>
      <c r="M28" s="92">
        <v>-0.27192579347989798</v>
      </c>
      <c r="N28" s="93">
        <v>-1.3494098029314701</v>
      </c>
    </row>
    <row r="29" spans="1:14">
      <c r="A29" s="27">
        <v>0</v>
      </c>
      <c r="B29" s="27" t="s">
        <v>480</v>
      </c>
      <c r="C29" s="32" t="str">
        <f>_xll.BDP(B29,"short_name")</f>
        <v>china nuclear</v>
      </c>
      <c r="D29" s="90">
        <v>0</v>
      </c>
      <c r="E29" s="90">
        <v>0.225598222888483</v>
      </c>
      <c r="F29" s="90">
        <v>0.24564301891968399</v>
      </c>
      <c r="G29" s="90">
        <v>1.2080847201198901</v>
      </c>
      <c r="H29" s="90">
        <v>0.67661030423228796</v>
      </c>
      <c r="I29" s="91"/>
      <c r="J29" s="91">
        <v>-5.0716000000000001</v>
      </c>
      <c r="K29" s="92">
        <v>-1.66549410489778</v>
      </c>
      <c r="L29" s="92">
        <v>-8.7388999999999992</v>
      </c>
      <c r="M29" s="92">
        <v>-1.2459005764606501</v>
      </c>
      <c r="N29" s="93">
        <v>-1.8668473386662501</v>
      </c>
    </row>
    <row r="30" spans="1:14">
      <c r="B30" s="122"/>
      <c r="C30" s="96"/>
      <c r="D30" s="90"/>
      <c r="E30" s="90"/>
      <c r="F30" s="90"/>
      <c r="G30" s="90"/>
      <c r="H30" s="90"/>
      <c r="I30" s="91"/>
      <c r="J30" s="91"/>
      <c r="K30" s="92"/>
      <c r="L30" s="92"/>
      <c r="M30" s="92"/>
      <c r="N30" s="93"/>
    </row>
    <row r="31" spans="1:14">
      <c r="C31" s="113"/>
      <c r="D31" s="90"/>
      <c r="E31" s="90"/>
      <c r="F31" s="90"/>
      <c r="G31" s="90"/>
      <c r="H31" s="90"/>
      <c r="I31" s="92"/>
    </row>
    <row r="32" spans="1:14">
      <c r="D32" s="90"/>
      <c r="E32" s="90"/>
      <c r="F32" s="90"/>
      <c r="G32" s="90"/>
      <c r="H32" s="90"/>
      <c r="I32" s="92"/>
    </row>
    <row r="35" spans="2:14">
      <c r="B35" s="113" t="s">
        <v>95</v>
      </c>
      <c r="C35" s="113" t="str">
        <f>_xll.BDP(B35,"short_name")</f>
        <v>AP Dollar Index</v>
      </c>
      <c r="D35" s="90"/>
      <c r="E35" s="90"/>
      <c r="F35" s="90"/>
      <c r="G35" s="90"/>
      <c r="H35" s="90"/>
      <c r="I35" s="92"/>
    </row>
    <row r="36" spans="2:14">
      <c r="B36" s="113" t="s">
        <v>580</v>
      </c>
      <c r="C36" s="113" t="str">
        <f>_xll.BDP(B36,"short_name")</f>
        <v>JPM EMCI Live Spot</v>
      </c>
      <c r="D36" s="90"/>
      <c r="E36" s="90"/>
      <c r="F36" s="90"/>
      <c r="G36" s="90"/>
      <c r="H36" s="90"/>
      <c r="I36" s="92"/>
    </row>
    <row r="37" spans="2:14">
      <c r="B37" s="25" t="s">
        <v>55</v>
      </c>
      <c r="C37" s="113" t="str">
        <f>_xll.BDP(B37,"short_name")</f>
        <v>Arabian Dubai Fateh Crude Spot</v>
      </c>
      <c r="D37" s="90"/>
      <c r="E37" s="90"/>
      <c r="F37" s="90"/>
      <c r="G37" s="90"/>
      <c r="H37" s="90"/>
      <c r="I37" s="92"/>
    </row>
    <row r="38" spans="2:14">
      <c r="B38" s="113" t="s">
        <v>485</v>
      </c>
      <c r="C38" s="113" t="str">
        <f>_xll.BDP(B38,"short_name")</f>
        <v>Generic 1st 'TRC' Future</v>
      </c>
      <c r="D38" s="90">
        <v>0.3508960399594</v>
      </c>
      <c r="E38" s="90">
        <v>0.79898880824894403</v>
      </c>
      <c r="F38" s="90">
        <v>0.61675537108286804</v>
      </c>
      <c r="G38" s="90">
        <v>1.2802012608023399E-3</v>
      </c>
      <c r="H38" s="90">
        <v>6.1177191600776698E-2</v>
      </c>
      <c r="I38" s="92"/>
      <c r="K38" s="70">
        <v>0.384284147957836</v>
      </c>
      <c r="M38" s="70">
        <v>-0.99527060475678097</v>
      </c>
      <c r="N38" s="70">
        <v>-1.73963804695546</v>
      </c>
    </row>
    <row r="39" spans="2:14">
      <c r="B39" s="123" t="s">
        <v>478</v>
      </c>
      <c r="C39" s="100" t="str">
        <f>_xll.BDP(B39,"short_name")</f>
        <v>CN P Shanxi Opt Blended Coal</v>
      </c>
      <c r="D39" s="90">
        <v>0.25502297238702498</v>
      </c>
      <c r="E39" s="90">
        <v>0.86521614678177206</v>
      </c>
      <c r="F39" s="90">
        <v>0.90406849875857298</v>
      </c>
      <c r="G39" s="90">
        <v>0.15657130908617101</v>
      </c>
      <c r="H39" s="90">
        <v>0.899292033097008</v>
      </c>
      <c r="I39" s="101" t="str">
        <f>_xll.BDP(B39,$I$5)</f>
        <v>1/29/2016</v>
      </c>
      <c r="J39" s="101">
        <v>0</v>
      </c>
      <c r="K39" s="102">
        <v>0</v>
      </c>
      <c r="L39" s="102">
        <v>-1.3</v>
      </c>
      <c r="M39" s="102">
        <v>-7.6018932856183705E-2</v>
      </c>
      <c r="N39" s="103">
        <v>-1.3959690696735201</v>
      </c>
    </row>
  </sheetData>
  <conditionalFormatting sqref="D38:H39 D6:H29">
    <cfRule type="cellIs" dxfId="102" priority="14" operator="equal">
      <formula>0</formula>
    </cfRule>
  </conditionalFormatting>
  <conditionalFormatting sqref="K31:K1048576 M31:M1048576 K1:K29 M1:M29">
    <cfRule type="cellIs" dxfId="101" priority="11" operator="lessThan">
      <formula>-0.8</formula>
    </cfRule>
    <cfRule type="cellIs" dxfId="100" priority="12" operator="greaterThan">
      <formula>0.8</formula>
    </cfRule>
  </conditionalFormatting>
  <conditionalFormatting sqref="D30:H30">
    <cfRule type="cellIs" dxfId="99" priority="8" operator="equal">
      <formula>0</formula>
    </cfRule>
  </conditionalFormatting>
  <conditionalFormatting sqref="K30 M30">
    <cfRule type="cellIs" dxfId="98" priority="5" operator="lessThan">
      <formula>-0.8</formula>
    </cfRule>
    <cfRule type="cellIs" dxfId="97" priority="6" operator="greaterThan">
      <formula>0.8</formula>
    </cfRule>
  </conditionalFormatting>
  <conditionalFormatting sqref="D30:H30">
    <cfRule type="cellIs" dxfId="96" priority="4" operator="equal">
      <formula>0</formula>
    </cfRule>
  </conditionalFormatting>
  <conditionalFormatting sqref="K30 M30">
    <cfRule type="cellIs" dxfId="95" priority="1" operator="lessThan">
      <formula>-0.8</formula>
    </cfRule>
    <cfRule type="cellIs" dxfId="94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/>
  <dimension ref="A1:J46"/>
  <sheetViews>
    <sheetView workbookViewId="0">
      <selection activeCell="F6" sqref="F6:J35"/>
    </sheetView>
  </sheetViews>
  <sheetFormatPr defaultRowHeight="12.75"/>
  <cols>
    <col min="1" max="1" width="9.140625" style="25"/>
    <col min="2" max="2" width="15.28515625" style="25" bestFit="1" customWidth="1"/>
    <col min="3" max="3" width="29.7109375" style="25" bestFit="1" customWidth="1"/>
    <col min="4" max="4" width="13.42578125" style="25" bestFit="1" customWidth="1"/>
    <col min="5" max="5" width="11.85546875" style="25" bestFit="1" customWidth="1"/>
    <col min="6" max="10" width="9.140625" style="70"/>
    <col min="11" max="16384" width="9.140625" style="25"/>
  </cols>
  <sheetData>
    <row r="1" spans="1:10">
      <c r="D1" s="25" t="s">
        <v>112</v>
      </c>
    </row>
    <row r="2" spans="1:10">
      <c r="D2" s="75" t="s">
        <v>11</v>
      </c>
      <c r="E2" s="75"/>
    </row>
    <row r="3" spans="1:10">
      <c r="D3" s="75">
        <v>0</v>
      </c>
      <c r="E3" s="75"/>
    </row>
    <row r="4" spans="1:10">
      <c r="D4" s="75">
        <v>-2.15</v>
      </c>
      <c r="E4" s="75"/>
    </row>
    <row r="5" spans="1:10">
      <c r="B5" s="108" t="s">
        <v>639</v>
      </c>
      <c r="C5" s="109" t="s">
        <v>640</v>
      </c>
      <c r="D5" s="114" t="s">
        <v>624</v>
      </c>
      <c r="E5" s="152" t="s">
        <v>641</v>
      </c>
      <c r="F5" s="85" t="s">
        <v>631</v>
      </c>
      <c r="G5" s="86" t="s">
        <v>629</v>
      </c>
      <c r="H5" s="86" t="s">
        <v>630</v>
      </c>
      <c r="I5" s="86" t="s">
        <v>627</v>
      </c>
      <c r="J5" s="87" t="s">
        <v>628</v>
      </c>
    </row>
    <row r="6" spans="1:10">
      <c r="A6" s="25">
        <v>0</v>
      </c>
      <c r="B6" s="163" t="s">
        <v>12</v>
      </c>
      <c r="C6" s="115" t="str">
        <f>_xll.BDP(B6,"short_name")</f>
        <v>HANG SENG INDEX</v>
      </c>
      <c r="D6" s="224">
        <v>0</v>
      </c>
      <c r="E6" s="149"/>
      <c r="F6" s="91">
        <v>-1.82</v>
      </c>
      <c r="G6" s="92">
        <v>-0.88071511778662404</v>
      </c>
      <c r="H6" s="92">
        <v>-6.44</v>
      </c>
      <c r="I6" s="92">
        <v>-1.31049593349549</v>
      </c>
      <c r="J6" s="93">
        <v>-1.9924742332538301</v>
      </c>
    </row>
    <row r="7" spans="1:10">
      <c r="A7" s="25">
        <v>0</v>
      </c>
      <c r="B7" s="163" t="s">
        <v>90</v>
      </c>
      <c r="C7" s="115" t="str">
        <f>_xll.BDP(B7,"short_name")</f>
        <v>SHANGHAI SE A SHARE INDX</v>
      </c>
      <c r="D7" s="224">
        <v>0</v>
      </c>
      <c r="E7" s="149"/>
      <c r="F7" s="91">
        <v>-3.23</v>
      </c>
      <c r="G7" s="92">
        <v>-0.91906114136511696</v>
      </c>
      <c r="H7" s="92">
        <v>-4.2300000000000004</v>
      </c>
      <c r="I7" s="92">
        <v>-0.19843536634645401</v>
      </c>
      <c r="J7" s="93">
        <v>-1.47060770773217</v>
      </c>
    </row>
    <row r="8" spans="1:10">
      <c r="A8" s="25">
        <v>0</v>
      </c>
      <c r="B8" s="163" t="s">
        <v>372</v>
      </c>
      <c r="C8" s="115" t="str">
        <f>_xll.BDP(B8,"short_name")</f>
        <v>ISHARES MSCI EME</v>
      </c>
      <c r="D8" s="224">
        <v>0</v>
      </c>
      <c r="E8" s="149"/>
      <c r="F8" s="91">
        <v>0.74339999999999995</v>
      </c>
      <c r="G8" s="92">
        <v>0.93630911680408202</v>
      </c>
      <c r="H8" s="92">
        <v>-2.7692000000000001</v>
      </c>
      <c r="I8" s="92">
        <v>-0.19982346003190399</v>
      </c>
      <c r="J8" s="93">
        <v>-1.4094090738096401</v>
      </c>
    </row>
    <row r="9" spans="1:10">
      <c r="A9" s="25">
        <v>0</v>
      </c>
      <c r="B9" s="122" t="s">
        <v>11</v>
      </c>
      <c r="C9" s="115" t="str">
        <f>_xll.BDP(B9,"short_name")</f>
        <v>TOPIX INDEX (TOKYO)</v>
      </c>
      <c r="D9" s="224">
        <v>0.95556641016844301</v>
      </c>
      <c r="E9" s="149"/>
      <c r="F9" s="91">
        <v>-2.8</v>
      </c>
      <c r="G9" s="92">
        <v>-1.4334150502277601</v>
      </c>
      <c r="H9" s="92">
        <v>-7.47</v>
      </c>
      <c r="I9" s="92">
        <v>-1.6372957285372001</v>
      </c>
      <c r="J9" s="93">
        <v>-2.3952031745904798</v>
      </c>
    </row>
    <row r="10" spans="1:10">
      <c r="A10" s="25">
        <v>0</v>
      </c>
      <c r="B10" s="122" t="s">
        <v>14</v>
      </c>
      <c r="C10" s="115" t="str">
        <f>_xll.BDP(B10,"short_name")</f>
        <v>KOSPI INDEX</v>
      </c>
      <c r="D10" s="224">
        <v>0</v>
      </c>
      <c r="E10" s="149"/>
      <c r="F10" s="91">
        <v>-0.27</v>
      </c>
      <c r="G10" s="92">
        <v>0.12855902036824601</v>
      </c>
      <c r="H10" s="92">
        <v>-3.13</v>
      </c>
      <c r="I10" s="92">
        <v>-1.2383933687340101</v>
      </c>
      <c r="J10" s="93">
        <v>-1.93782611517922</v>
      </c>
    </row>
    <row r="11" spans="1:10">
      <c r="A11" s="25">
        <v>0</v>
      </c>
      <c r="B11" s="163" t="s">
        <v>13</v>
      </c>
      <c r="C11" s="115" t="str">
        <f>_xll.BDP(B11,"short_name")</f>
        <v>TAIWAN TAIEX INDEX</v>
      </c>
      <c r="D11" s="224">
        <v>0</v>
      </c>
      <c r="E11" s="149"/>
      <c r="F11" s="91">
        <v>-0.46</v>
      </c>
      <c r="G11" s="92">
        <v>-0.279307509381851</v>
      </c>
      <c r="H11" s="92">
        <v>-1.02</v>
      </c>
      <c r="I11" s="92">
        <v>0.17495709121748501</v>
      </c>
      <c r="J11" s="93">
        <v>-1.4032612024134301</v>
      </c>
    </row>
    <row r="12" spans="1:10">
      <c r="A12" s="25">
        <v>0</v>
      </c>
      <c r="B12" s="122" t="s">
        <v>16</v>
      </c>
      <c r="C12" s="115" t="str">
        <f>_xll.BDP(B12,"short_name")</f>
        <v>MSCI EUROPE</v>
      </c>
      <c r="D12" s="224">
        <v>0</v>
      </c>
      <c r="E12" s="149"/>
      <c r="F12" s="91">
        <v>-3.22</v>
      </c>
      <c r="G12" s="92">
        <v>-1.7898576280598799</v>
      </c>
      <c r="H12" s="92">
        <v>-6.41</v>
      </c>
      <c r="I12" s="92">
        <v>-1.57831424366988</v>
      </c>
      <c r="J12" s="93">
        <v>-1.8934241336581601</v>
      </c>
    </row>
    <row r="13" spans="1:10">
      <c r="A13" s="25">
        <v>0</v>
      </c>
      <c r="B13" s="122" t="s">
        <v>91</v>
      </c>
      <c r="C13" s="115" t="str">
        <f>_xll.BDP(B13,"short_name")</f>
        <v>S&amp;P/ASX 200 INDEX</v>
      </c>
      <c r="D13" s="224">
        <v>0</v>
      </c>
      <c r="E13" s="149"/>
      <c r="F13" s="91">
        <v>0.46400000000000002</v>
      </c>
      <c r="G13" s="92">
        <v>0.47844054698551802</v>
      </c>
      <c r="H13" s="92">
        <v>-0.92400000000000004</v>
      </c>
      <c r="I13" s="92">
        <v>-0.24623467902146201</v>
      </c>
      <c r="J13" s="93">
        <v>-1.38510182433748</v>
      </c>
    </row>
    <row r="14" spans="1:10">
      <c r="A14" s="25">
        <v>0</v>
      </c>
      <c r="B14" s="122" t="s">
        <v>15</v>
      </c>
      <c r="C14" s="115" t="str">
        <f>_xll.BDP(B14,"short_name")</f>
        <v>S&amp;P 500 INDEX</v>
      </c>
      <c r="D14" s="224">
        <v>0</v>
      </c>
      <c r="E14" s="149"/>
      <c r="F14" s="91">
        <v>1.04</v>
      </c>
      <c r="G14" s="92">
        <v>1.25029822946583</v>
      </c>
      <c r="H14" s="92">
        <v>-0.69</v>
      </c>
      <c r="I14" s="92">
        <v>0.370162532536987</v>
      </c>
      <c r="J14" s="93">
        <v>-1.3670516500154699</v>
      </c>
    </row>
    <row r="15" spans="1:10">
      <c r="A15" s="25">
        <v>0</v>
      </c>
      <c r="B15" s="122" t="s">
        <v>22</v>
      </c>
      <c r="C15" s="115" t="str">
        <f>_xll.BDP(B15,"short_name")</f>
        <v>USD-JPY X-RATE</v>
      </c>
      <c r="D15" s="224">
        <v>0</v>
      </c>
      <c r="E15" s="149"/>
      <c r="F15" s="91">
        <v>0.57289999999999996</v>
      </c>
      <c r="G15" s="92">
        <v>1.7156492545662501</v>
      </c>
      <c r="H15" s="92">
        <v>-0.36</v>
      </c>
      <c r="I15" s="92">
        <v>0.39513240259383597</v>
      </c>
      <c r="J15" s="93">
        <v>-0.94220815123711299</v>
      </c>
    </row>
    <row r="16" spans="1:10">
      <c r="A16" s="25">
        <v>0</v>
      </c>
      <c r="B16" s="122" t="s">
        <v>583</v>
      </c>
      <c r="C16" s="115" t="str">
        <f>_xll.BDP(B16,"short_name")</f>
        <v>USD-EUR X-RATE</v>
      </c>
      <c r="D16" s="224">
        <v>0</v>
      </c>
      <c r="E16" s="149"/>
      <c r="F16" s="91">
        <v>0.53369999999999995</v>
      </c>
      <c r="G16" s="92">
        <v>1.0453639861109401</v>
      </c>
      <c r="H16" s="92">
        <v>0.3</v>
      </c>
      <c r="I16" s="92">
        <v>0.214610942694657</v>
      </c>
      <c r="J16" s="93">
        <v>0.93959765073127699</v>
      </c>
    </row>
    <row r="17" spans="1:10">
      <c r="A17" s="25">
        <v>0</v>
      </c>
      <c r="B17" s="122" t="s">
        <v>582</v>
      </c>
      <c r="C17" s="115" t="str">
        <f>_xll.BDP(B17,"short_name")</f>
        <v>USD-AUD X-RATE</v>
      </c>
      <c r="D17" s="224">
        <v>0</v>
      </c>
      <c r="E17" s="149"/>
      <c r="F17" s="91">
        <v>-0.82210000000000005</v>
      </c>
      <c r="G17" s="92">
        <v>-1.3592545368296001</v>
      </c>
      <c r="H17" s="92">
        <v>0.27</v>
      </c>
      <c r="I17" s="92">
        <v>-0.38597237237201598</v>
      </c>
      <c r="J17" s="93">
        <v>0.90475318134610605</v>
      </c>
    </row>
    <row r="18" spans="1:10">
      <c r="A18" s="25">
        <v>0</v>
      </c>
      <c r="B18" s="122" t="s">
        <v>20</v>
      </c>
      <c r="C18" s="115" t="str">
        <f>_xll.BDP(B18,"short_name")</f>
        <v>USD-CNY X-RATE</v>
      </c>
      <c r="D18" s="224">
        <v>0</v>
      </c>
      <c r="E18" s="149"/>
      <c r="F18" s="91">
        <v>-3.95E-2</v>
      </c>
      <c r="G18" s="92">
        <v>-0.42555554126963502</v>
      </c>
      <c r="H18" s="92">
        <v>-0.16</v>
      </c>
      <c r="I18" s="92">
        <v>-1.1012303752017101</v>
      </c>
      <c r="J18" s="93">
        <v>1.0028796619856899</v>
      </c>
    </row>
    <row r="19" spans="1:10">
      <c r="A19" s="25">
        <v>0</v>
      </c>
      <c r="B19" s="122" t="s">
        <v>21</v>
      </c>
      <c r="C19" s="115" t="str">
        <f>_xll.BDP(B19,"short_name")</f>
        <v>USD-KRW X-RATE</v>
      </c>
      <c r="D19" s="224">
        <v>0</v>
      </c>
      <c r="E19" s="149"/>
      <c r="F19" s="91">
        <v>-0.27779999999999999</v>
      </c>
      <c r="G19" s="92">
        <v>-0.79951170166944197</v>
      </c>
      <c r="H19" s="92">
        <v>-0.16</v>
      </c>
      <c r="I19" s="92">
        <v>-0.64315585696060096</v>
      </c>
      <c r="J19" s="93">
        <v>0.89277783624704299</v>
      </c>
    </row>
    <row r="20" spans="1:10">
      <c r="A20" s="25">
        <v>0</v>
      </c>
      <c r="B20" s="122" t="s">
        <v>584</v>
      </c>
      <c r="C20" s="115" t="str">
        <f>_xll.BDP(B20,"short_name")</f>
        <v>USD-TWD X-RATE</v>
      </c>
      <c r="D20" s="224">
        <v>0</v>
      </c>
      <c r="E20" s="149"/>
      <c r="F20" s="91">
        <v>-0.14560000000000001</v>
      </c>
      <c r="G20" s="92">
        <v>-0.96886595084705895</v>
      </c>
      <c r="H20" s="92">
        <v>0.52</v>
      </c>
      <c r="I20" s="92">
        <v>0.166891170683511</v>
      </c>
      <c r="J20" s="93">
        <v>1.4809162310766899</v>
      </c>
    </row>
    <row r="21" spans="1:10">
      <c r="A21" s="25">
        <v>0</v>
      </c>
      <c r="B21" s="122" t="s">
        <v>23</v>
      </c>
      <c r="C21" s="115" t="str">
        <f>_xll.BDP(B21,"short_name")</f>
        <v>DOLLAR INDEX SPOT</v>
      </c>
      <c r="D21" s="224">
        <v>0</v>
      </c>
      <c r="E21" s="149"/>
      <c r="F21" s="91">
        <v>0.27</v>
      </c>
      <c r="G21" s="92">
        <v>0.49873497583515097</v>
      </c>
      <c r="H21" s="92">
        <v>0.28000000000000003</v>
      </c>
      <c r="I21" s="92">
        <v>5.43896334438847E-2</v>
      </c>
      <c r="J21" s="93">
        <v>1.45250349382239</v>
      </c>
    </row>
    <row r="22" spans="1:10">
      <c r="A22" s="25">
        <v>0</v>
      </c>
      <c r="B22" s="163" t="s">
        <v>575</v>
      </c>
      <c r="C22" s="115" t="str">
        <f>_xll.BDP(B22,"short_name")</f>
        <v>CNY onshore/offshore</v>
      </c>
      <c r="D22" s="224">
        <v>0</v>
      </c>
      <c r="E22" s="149"/>
      <c r="F22" s="91">
        <v>-4.3999999999999997E-2</v>
      </c>
      <c r="G22" s="92">
        <v>-0.17287539232078</v>
      </c>
      <c r="H22" s="92">
        <v>-0.1971</v>
      </c>
      <c r="I22" s="92">
        <v>-0.49317339868689503</v>
      </c>
      <c r="J22" s="93">
        <v>0.92099663022404499</v>
      </c>
    </row>
    <row r="23" spans="1:10">
      <c r="A23" s="25">
        <v>0</v>
      </c>
      <c r="B23" s="122" t="s">
        <v>727</v>
      </c>
      <c r="C23" s="115" t="str">
        <f>_xll.BDP(B23,"short_name")</f>
        <v>UNITED STATES OI</v>
      </c>
      <c r="D23" s="224">
        <v>0</v>
      </c>
      <c r="E23" s="149"/>
      <c r="F23" s="91">
        <v>1.335</v>
      </c>
      <c r="G23" s="92">
        <v>0.97391078663146502</v>
      </c>
      <c r="H23" s="92">
        <v>-8.4709000000000003</v>
      </c>
      <c r="I23" s="92">
        <v>-0.56562109025200702</v>
      </c>
      <c r="J23" s="93">
        <v>-1.6559750070794901</v>
      </c>
    </row>
    <row r="24" spans="1:10">
      <c r="A24" s="25">
        <v>1</v>
      </c>
      <c r="B24" s="223" t="s">
        <v>618</v>
      </c>
      <c r="C24" s="115" t="str">
        <f>_xll.BDP(B24,"short_name")</f>
        <v>Generic 1st 'XW' Future</v>
      </c>
      <c r="D24" s="224">
        <v>-0.20248082235787199</v>
      </c>
      <c r="E24" s="149"/>
      <c r="F24" s="91">
        <v>0.31</v>
      </c>
      <c r="G24" s="92">
        <v>0.64645139838243904</v>
      </c>
      <c r="H24" s="92">
        <v>0.31</v>
      </c>
      <c r="I24" s="92">
        <v>1.0448035981664801</v>
      </c>
      <c r="J24" s="93">
        <v>-1.1864644156262001</v>
      </c>
    </row>
    <row r="25" spans="1:10">
      <c r="A25" s="25">
        <v>0</v>
      </c>
      <c r="B25" s="97" t="s">
        <v>33</v>
      </c>
      <c r="C25" s="115" t="str">
        <f>_xll.BDP(B25,"short_name")</f>
        <v>Brent/WTI Ratio</v>
      </c>
      <c r="D25" s="224">
        <v>0</v>
      </c>
      <c r="E25" s="149"/>
      <c r="F25" s="91">
        <v>-6.3358999999999996</v>
      </c>
      <c r="G25" s="92">
        <v>-2.9676942252173402</v>
      </c>
      <c r="H25" s="92">
        <v>-0.97350000000000003</v>
      </c>
      <c r="I25" s="92">
        <v>6.5667769420387004E-2</v>
      </c>
      <c r="J25" s="93">
        <v>-1.0787441178511801</v>
      </c>
    </row>
    <row r="26" spans="1:10">
      <c r="A26" s="25">
        <v>1</v>
      </c>
      <c r="B26" s="223" t="s">
        <v>38</v>
      </c>
      <c r="C26" s="115" t="str">
        <f>_xll.BDP(B26,"short_name")</f>
        <v>GLOBAL X URANIUM</v>
      </c>
      <c r="D26" s="224">
        <v>0.30997395483678403</v>
      </c>
      <c r="E26" s="149"/>
      <c r="F26" s="91">
        <v>0.93859999999999999</v>
      </c>
      <c r="G26" s="92">
        <v>0.75353947150667999</v>
      </c>
      <c r="H26" s="92">
        <v>-5.1322999999999999</v>
      </c>
      <c r="I26" s="92">
        <v>-0.68432162214862302</v>
      </c>
      <c r="J26" s="93">
        <v>-1.65755581466219</v>
      </c>
    </row>
    <row r="27" spans="1:10">
      <c r="A27" s="25">
        <v>0</v>
      </c>
      <c r="B27" s="122" t="s">
        <v>43</v>
      </c>
      <c r="C27" s="115" t="str">
        <f>_xll.BDP(B27,"short_name")</f>
        <v>MKT VCTS URAN NU</v>
      </c>
      <c r="D27" s="224">
        <v>-0.63343171978768698</v>
      </c>
      <c r="E27" s="149"/>
      <c r="F27" s="91">
        <v>-1.1556</v>
      </c>
      <c r="G27" s="92">
        <v>-0.81421107993581299</v>
      </c>
      <c r="H27" s="92">
        <v>-2.9502999999999999</v>
      </c>
      <c r="I27" s="92">
        <v>-1.6440253192737599</v>
      </c>
      <c r="J27" s="93">
        <v>-2.5809012371845199</v>
      </c>
    </row>
    <row r="28" spans="1:10">
      <c r="A28" s="25">
        <v>0</v>
      </c>
      <c r="B28" s="97" t="s">
        <v>50</v>
      </c>
      <c r="C28" s="115" t="str">
        <f>_xll.BDP(B28,"short_name")</f>
        <v>TOPIX ELEC POWR &amp; GAS IX</v>
      </c>
      <c r="D28" s="224">
        <v>0</v>
      </c>
      <c r="E28" s="149"/>
      <c r="F28" s="91">
        <v>-3.63</v>
      </c>
      <c r="G28" s="92">
        <v>-1.6118365653403499</v>
      </c>
      <c r="H28" s="92">
        <v>-9.23</v>
      </c>
      <c r="I28" s="92">
        <v>-2.4098303847836</v>
      </c>
      <c r="J28" s="93">
        <v>-2.96737079485536</v>
      </c>
    </row>
    <row r="29" spans="1:10">
      <c r="A29" s="25">
        <v>0</v>
      </c>
      <c r="B29" s="97" t="s">
        <v>332</v>
      </c>
      <c r="C29" s="115" t="str">
        <f>_xll.BDP(B29,"short_name")</f>
        <v>power generator equipment</v>
      </c>
      <c r="D29" s="224">
        <v>0</v>
      </c>
      <c r="E29" s="149"/>
      <c r="F29" s="91">
        <v>1.7159</v>
      </c>
      <c r="G29" s="92">
        <v>1.6243531424597999</v>
      </c>
      <c r="H29" s="92">
        <v>-2.0931000000000002</v>
      </c>
      <c r="I29" s="92">
        <v>-0.190298189163224</v>
      </c>
      <c r="J29" s="93">
        <v>-1.1978389352777099</v>
      </c>
    </row>
    <row r="30" spans="1:10">
      <c r="A30" s="25">
        <v>0</v>
      </c>
      <c r="B30" s="97" t="s">
        <v>333</v>
      </c>
      <c r="C30" s="115" t="str">
        <f>_xll.BDP(B30,"short_name")</f>
        <v>global computer</v>
      </c>
      <c r="D30" s="224">
        <v>0</v>
      </c>
      <c r="E30" s="149"/>
      <c r="F30" s="91">
        <v>9.7000000000000003E-3</v>
      </c>
      <c r="G30" s="92">
        <v>0.98058067569092</v>
      </c>
      <c r="H30" s="92">
        <v>-0.51039999999999996</v>
      </c>
      <c r="I30" s="92">
        <v>0.98058067569092</v>
      </c>
      <c r="J30" s="93">
        <v>-0.98058067569092</v>
      </c>
    </row>
    <row r="31" spans="1:10">
      <c r="A31" s="25">
        <v>0</v>
      </c>
      <c r="B31" s="97" t="s">
        <v>471</v>
      </c>
      <c r="C31" s="115" t="str">
        <f>_xll.BDP(B31,"short_name")</f>
        <v>BI GL Cmp Stor Val</v>
      </c>
      <c r="D31" s="224">
        <v>0</v>
      </c>
      <c r="E31" s="149"/>
      <c r="F31" s="91">
        <v>0.22</v>
      </c>
      <c r="G31" s="92">
        <v>0.62056971489728396</v>
      </c>
      <c r="H31" s="92">
        <v>-3.25</v>
      </c>
      <c r="I31" s="92">
        <v>-0.41076027760588502</v>
      </c>
      <c r="J31" s="93">
        <v>-1.7332244076574901</v>
      </c>
    </row>
    <row r="32" spans="1:10">
      <c r="A32" s="25">
        <v>0</v>
      </c>
      <c r="B32" s="97" t="s">
        <v>335</v>
      </c>
      <c r="C32" s="115" t="str">
        <f>_xll.BDP(B32,"short_name")</f>
        <v>BBG WORLD COMPUTERS INDX</v>
      </c>
      <c r="D32" s="224">
        <v>0</v>
      </c>
      <c r="E32" s="149"/>
      <c r="F32" s="91">
        <v>0.12</v>
      </c>
      <c r="G32" s="92">
        <v>0.52299254448681498</v>
      </c>
      <c r="H32" s="92">
        <v>-3.38</v>
      </c>
      <c r="I32" s="92">
        <v>-0.58947349483350697</v>
      </c>
      <c r="J32" s="93">
        <v>-1.50259528309615</v>
      </c>
    </row>
    <row r="33" spans="1:10">
      <c r="A33" s="25">
        <v>0</v>
      </c>
      <c r="B33" s="97" t="s">
        <v>479</v>
      </c>
      <c r="C33" s="115" t="str">
        <f>_xll.BDP(B33,"short_name")</f>
        <v>Semi &amp; Semi Equip PR USD</v>
      </c>
      <c r="D33" s="224">
        <v>0</v>
      </c>
      <c r="E33" s="149"/>
      <c r="F33" s="91">
        <v>-2.4470000000000001</v>
      </c>
      <c r="G33" s="92">
        <v>-1.1859803690703801</v>
      </c>
      <c r="H33" s="92">
        <v>-5.8319999999999999</v>
      </c>
      <c r="I33" s="92">
        <v>-1.4486931801707601</v>
      </c>
      <c r="J33" s="93">
        <v>-1.7334896383580101</v>
      </c>
    </row>
    <row r="34" spans="1:10">
      <c r="A34" s="25">
        <v>0</v>
      </c>
      <c r="B34" s="97" t="s">
        <v>334</v>
      </c>
      <c r="C34" s="115" t="str">
        <f>_xll.BDP(B34,"short_name")</f>
        <v>BI GL Semi Composite Idx</v>
      </c>
      <c r="D34" s="224">
        <v>0</v>
      </c>
      <c r="E34" s="149"/>
      <c r="F34" s="91">
        <v>0.73</v>
      </c>
      <c r="G34" s="92">
        <v>0.91934640331950601</v>
      </c>
      <c r="H34" s="92">
        <v>-6.02</v>
      </c>
      <c r="I34" s="92">
        <v>-0.830311111860355</v>
      </c>
      <c r="J34" s="93">
        <v>-1.65145311734003</v>
      </c>
    </row>
    <row r="35" spans="1:10">
      <c r="A35" s="25">
        <v>0</v>
      </c>
      <c r="B35" s="97" t="s">
        <v>480</v>
      </c>
      <c r="C35" s="115" t="str">
        <f>_xll.BDP(B35,"short_name")</f>
        <v>china nuclear</v>
      </c>
      <c r="D35" s="224">
        <v>-0.13437881247130701</v>
      </c>
      <c r="E35" s="149"/>
      <c r="F35" s="91">
        <v>-5.0716000000000001</v>
      </c>
      <c r="G35" s="92">
        <v>-1.66549410489778</v>
      </c>
      <c r="H35" s="92">
        <v>-8.7388999999999992</v>
      </c>
      <c r="I35" s="92">
        <v>-1.2459005764606501</v>
      </c>
      <c r="J35" s="93">
        <v>-1.8668473386662501</v>
      </c>
    </row>
    <row r="45" spans="1:10">
      <c r="A45" s="25" t="s">
        <v>632</v>
      </c>
      <c r="B45" s="27" t="s">
        <v>485</v>
      </c>
      <c r="C45" s="25" t="str">
        <f>_xll.BDP(B45,"short_name")</f>
        <v>Generic 1st 'TRC' Future</v>
      </c>
      <c r="D45" s="105">
        <v>0.58486985296476202</v>
      </c>
      <c r="E45" s="26"/>
    </row>
    <row r="46" spans="1:10">
      <c r="B46" s="99" t="s">
        <v>478</v>
      </c>
      <c r="C46" s="116" t="str">
        <f>_xll.BDP(B46,"short_name")</f>
        <v>CN P Shanxi Opt Blended Coal</v>
      </c>
      <c r="D46" s="105">
        <v>0.87270343559691999</v>
      </c>
      <c r="E46" s="151" t="str">
        <f>_xll.BDP(B46,$E$5)</f>
        <v>1/29/2016</v>
      </c>
      <c r="F46" s="101">
        <v>0</v>
      </c>
      <c r="G46" s="102">
        <v>0</v>
      </c>
      <c r="H46" s="102">
        <v>-1.3</v>
      </c>
      <c r="I46" s="102">
        <v>-7.6018932856183705E-2</v>
      </c>
      <c r="J46" s="103">
        <v>-1.3959690696735201</v>
      </c>
    </row>
  </sheetData>
  <conditionalFormatting sqref="D6:D35">
    <cfRule type="cellIs" dxfId="93" priority="9" operator="equal">
      <formula>0</formula>
    </cfRule>
  </conditionalFormatting>
  <conditionalFormatting sqref="G37:G1048576 I37:I1048576 G1:G35 I1:I35">
    <cfRule type="cellIs" dxfId="92" priority="3" operator="lessThan">
      <formula>-0.8</formula>
    </cfRule>
    <cfRule type="cellIs" dxfId="91" priority="4" operator="greaterThan">
      <formula>0.8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I32"/>
  <sheetViews>
    <sheetView workbookViewId="0">
      <selection activeCell="K25" sqref="K25"/>
    </sheetView>
  </sheetViews>
  <sheetFormatPr defaultRowHeight="12.75"/>
  <cols>
    <col min="1" max="1" width="9.140625" style="25"/>
    <col min="2" max="2" width="13.42578125" style="25" bestFit="1" customWidth="1"/>
    <col min="3" max="3" width="16.7109375" style="25" bestFit="1" customWidth="1"/>
    <col min="4" max="4" width="9.140625" style="25"/>
    <col min="5" max="5" width="9" style="106" customWidth="1"/>
    <col min="6" max="6" width="9.140625" style="106"/>
    <col min="7" max="7" width="9" style="106" customWidth="1"/>
    <col min="8" max="8" width="9.140625" style="106"/>
    <col min="9" max="9" width="9" style="106" customWidth="1"/>
    <col min="10" max="16384" width="9.140625" style="25"/>
  </cols>
  <sheetData>
    <row r="1" spans="1:9">
      <c r="D1" s="25" t="s">
        <v>149</v>
      </c>
    </row>
    <row r="2" spans="1:9">
      <c r="C2" s="25" t="s">
        <v>570</v>
      </c>
      <c r="D2" s="25" t="s">
        <v>11</v>
      </c>
    </row>
    <row r="3" spans="1:9">
      <c r="D3" s="25">
        <v>0</v>
      </c>
    </row>
    <row r="4" spans="1:9">
      <c r="D4" s="25">
        <v>1.9</v>
      </c>
    </row>
    <row r="5" spans="1:9">
      <c r="B5" s="108" t="s">
        <v>639</v>
      </c>
      <c r="C5" s="109" t="s">
        <v>640</v>
      </c>
      <c r="D5" s="117" t="s">
        <v>625</v>
      </c>
      <c r="E5" s="88" t="s">
        <v>631</v>
      </c>
      <c r="F5" s="118" t="s">
        <v>629</v>
      </c>
      <c r="G5" s="118" t="s">
        <v>630</v>
      </c>
      <c r="H5" s="118" t="s">
        <v>627</v>
      </c>
      <c r="I5" s="119" t="s">
        <v>628</v>
      </c>
    </row>
    <row r="6" spans="1:9">
      <c r="A6" s="25">
        <v>0</v>
      </c>
      <c r="B6" s="97" t="s">
        <v>12</v>
      </c>
      <c r="C6" s="115"/>
      <c r="D6" s="224">
        <v>0</v>
      </c>
      <c r="E6" s="94">
        <v>-1.82</v>
      </c>
      <c r="F6" s="104">
        <v>-0.88071511778662404</v>
      </c>
      <c r="G6" s="104">
        <v>-6.44</v>
      </c>
      <c r="H6" s="104">
        <v>-1.31049593349549</v>
      </c>
      <c r="I6" s="120">
        <v>-1.9924742332538301</v>
      </c>
    </row>
    <row r="7" spans="1:9">
      <c r="A7" s="25">
        <v>0</v>
      </c>
      <c r="B7" s="97" t="s">
        <v>90</v>
      </c>
      <c r="C7" s="115"/>
      <c r="D7" s="224">
        <v>0</v>
      </c>
      <c r="E7" s="94">
        <v>-3.23</v>
      </c>
      <c r="F7" s="104">
        <v>-0.91906114136511696</v>
      </c>
      <c r="G7" s="104">
        <v>-4.2300000000000004</v>
      </c>
      <c r="H7" s="104">
        <v>-0.19843536634645401</v>
      </c>
      <c r="I7" s="120">
        <v>-1.47060770773217</v>
      </c>
    </row>
    <row r="8" spans="1:9">
      <c r="A8" s="25">
        <v>0</v>
      </c>
      <c r="B8" s="97" t="s">
        <v>80</v>
      </c>
      <c r="C8" s="115"/>
      <c r="D8" s="224">
        <v>0</v>
      </c>
      <c r="E8" s="94">
        <v>0.25</v>
      </c>
      <c r="F8" s="104">
        <v>9.6900110762940403E-2</v>
      </c>
      <c r="G8" s="104">
        <v>4.45</v>
      </c>
      <c r="H8" s="104">
        <v>2.0316665505175999</v>
      </c>
      <c r="I8" s="120">
        <v>2.4635304173013499</v>
      </c>
    </row>
    <row r="9" spans="1:9">
      <c r="A9" s="25">
        <v>0</v>
      </c>
      <c r="B9" s="97" t="s">
        <v>372</v>
      </c>
      <c r="C9" s="115"/>
      <c r="D9" s="224">
        <v>0</v>
      </c>
      <c r="E9" s="94">
        <v>0.72570000000000001</v>
      </c>
      <c r="F9" s="104">
        <v>0.92565962288693204</v>
      </c>
      <c r="G9" s="104">
        <v>-2.7238000000000002</v>
      </c>
      <c r="H9" s="104">
        <v>-0.18736177898319001</v>
      </c>
      <c r="I9" s="120">
        <v>-1.41702506974882</v>
      </c>
    </row>
    <row r="10" spans="1:9">
      <c r="A10" s="25">
        <v>0</v>
      </c>
      <c r="B10" s="97" t="s">
        <v>11</v>
      </c>
      <c r="C10" s="115"/>
      <c r="D10" s="224">
        <v>0.50891510496236603</v>
      </c>
      <c r="E10" s="94">
        <v>-2.8</v>
      </c>
      <c r="F10" s="104">
        <v>-1.4334150502277601</v>
      </c>
      <c r="G10" s="104">
        <v>-7.47</v>
      </c>
      <c r="H10" s="104">
        <v>-1.6372957285372001</v>
      </c>
      <c r="I10" s="120">
        <v>-2.3952031745904798</v>
      </c>
    </row>
    <row r="11" spans="1:9">
      <c r="A11" s="25">
        <v>0</v>
      </c>
      <c r="B11" s="97" t="s">
        <v>369</v>
      </c>
      <c r="C11" s="115"/>
      <c r="D11" s="224">
        <v>0</v>
      </c>
      <c r="E11" s="94">
        <v>1.7202999999999999</v>
      </c>
      <c r="F11" s="104">
        <v>1.3121633915600399</v>
      </c>
      <c r="G11" s="104">
        <v>-1.8519000000000001</v>
      </c>
      <c r="H11" s="104">
        <v>-0.15224277871172501</v>
      </c>
      <c r="I11" s="120">
        <v>-1.2092007411411201</v>
      </c>
    </row>
    <row r="12" spans="1:9">
      <c r="A12" s="25">
        <v>0</v>
      </c>
      <c r="B12" s="97" t="s">
        <v>370</v>
      </c>
      <c r="C12" s="115"/>
      <c r="D12" s="224">
        <v>0</v>
      </c>
      <c r="E12" s="94">
        <v>1.0946</v>
      </c>
      <c r="F12" s="104">
        <v>0.96927982314660399</v>
      </c>
      <c r="G12" s="104">
        <v>-0.85909999999999997</v>
      </c>
      <c r="H12" s="104">
        <v>0.30538484098053897</v>
      </c>
      <c r="I12" s="120">
        <v>-1.17101422699522</v>
      </c>
    </row>
    <row r="13" spans="1:9">
      <c r="A13" s="25">
        <v>0</v>
      </c>
      <c r="B13" s="97" t="s">
        <v>16</v>
      </c>
      <c r="C13" s="115"/>
      <c r="D13" s="224">
        <v>-0.13797630838514299</v>
      </c>
      <c r="E13" s="94">
        <v>-3.22</v>
      </c>
      <c r="F13" s="104">
        <v>-1.7898576280598799</v>
      </c>
      <c r="G13" s="104">
        <v>-6.41</v>
      </c>
      <c r="H13" s="104">
        <v>-1.57831424366988</v>
      </c>
      <c r="I13" s="120">
        <v>-1.8934241336581601</v>
      </c>
    </row>
    <row r="14" spans="1:9">
      <c r="A14" s="25">
        <v>0</v>
      </c>
      <c r="B14" s="97" t="s">
        <v>91</v>
      </c>
      <c r="C14" s="115"/>
      <c r="D14" s="224">
        <v>0</v>
      </c>
      <c r="E14" s="94">
        <v>0.46400000000000002</v>
      </c>
      <c r="F14" s="104">
        <v>0.47844054698551802</v>
      </c>
      <c r="G14" s="104">
        <v>-0.92400000000000004</v>
      </c>
      <c r="H14" s="104">
        <v>-0.24623467902146201</v>
      </c>
      <c r="I14" s="120">
        <v>-1.38510182433748</v>
      </c>
    </row>
    <row r="15" spans="1:9">
      <c r="A15" s="25">
        <v>0</v>
      </c>
      <c r="B15" s="97" t="s">
        <v>15</v>
      </c>
      <c r="C15" s="115"/>
      <c r="D15" s="224">
        <v>0</v>
      </c>
      <c r="E15" s="94">
        <v>0.8</v>
      </c>
      <c r="F15" s="104">
        <v>1.07224900619788</v>
      </c>
      <c r="G15" s="104">
        <v>-0.88</v>
      </c>
      <c r="H15" s="104">
        <v>0.294455033636014</v>
      </c>
      <c r="I15" s="120">
        <v>-1.43978071469907</v>
      </c>
    </row>
    <row r="16" spans="1:9">
      <c r="A16" s="25">
        <v>0</v>
      </c>
      <c r="B16" s="97" t="s">
        <v>22</v>
      </c>
      <c r="C16" s="115"/>
      <c r="D16" s="224">
        <v>0</v>
      </c>
      <c r="E16" s="94">
        <v>0.54730000000000001</v>
      </c>
      <c r="F16" s="104">
        <v>1.6638195796684501</v>
      </c>
      <c r="G16" s="104">
        <v>-0.42</v>
      </c>
      <c r="H16" s="104">
        <v>0.321858677893264</v>
      </c>
      <c r="I16" s="120">
        <v>-0.95889596017408896</v>
      </c>
    </row>
    <row r="17" spans="1:9">
      <c r="A17" s="25">
        <v>0</v>
      </c>
      <c r="B17" s="97" t="s">
        <v>583</v>
      </c>
      <c r="C17" s="115"/>
      <c r="D17" s="224">
        <v>0</v>
      </c>
      <c r="E17" s="94">
        <v>0.54449999999999998</v>
      </c>
      <c r="F17" s="104">
        <v>1.0658723701516699</v>
      </c>
      <c r="G17" s="104">
        <v>0.33</v>
      </c>
      <c r="H17" s="104">
        <v>0.24906835834754701</v>
      </c>
      <c r="I17" s="120">
        <v>0.97834979350931806</v>
      </c>
    </row>
    <row r="18" spans="1:9">
      <c r="A18" s="25">
        <v>0</v>
      </c>
      <c r="B18" s="97" t="s">
        <v>582</v>
      </c>
      <c r="C18" s="115"/>
      <c r="D18" s="224">
        <v>0</v>
      </c>
      <c r="E18" s="94">
        <v>-0.84279999999999999</v>
      </c>
      <c r="F18" s="104">
        <v>-1.3849368527368799</v>
      </c>
      <c r="G18" s="104">
        <v>0.26</v>
      </c>
      <c r="H18" s="104">
        <v>-0.39179042471644598</v>
      </c>
      <c r="I18" s="120">
        <v>0.90166448404772104</v>
      </c>
    </row>
    <row r="19" spans="1:9">
      <c r="A19" s="25">
        <v>0</v>
      </c>
      <c r="B19" s="97" t="s">
        <v>20</v>
      </c>
      <c r="C19" s="115"/>
      <c r="D19" s="224">
        <v>0</v>
      </c>
      <c r="E19" s="94">
        <v>-8.5099999999999995E-2</v>
      </c>
      <c r="F19" s="104">
        <v>-0.60515762775479898</v>
      </c>
      <c r="G19" s="104">
        <v>-0.2</v>
      </c>
      <c r="H19" s="104">
        <v>-1.1779631665572501</v>
      </c>
      <c r="I19" s="120">
        <v>0.96474197105876602</v>
      </c>
    </row>
    <row r="20" spans="1:9">
      <c r="A20" s="25">
        <v>0</v>
      </c>
      <c r="B20" s="97" t="s">
        <v>21</v>
      </c>
      <c r="C20" s="115"/>
      <c r="D20" s="224">
        <v>0</v>
      </c>
      <c r="E20" s="94">
        <v>-0.25969999999999999</v>
      </c>
      <c r="F20" s="104">
        <v>-0.76436232094934897</v>
      </c>
      <c r="G20" s="104">
        <v>-0.13</v>
      </c>
      <c r="H20" s="104">
        <v>-0.61505624778753998</v>
      </c>
      <c r="I20" s="120">
        <v>0.91692530762679902</v>
      </c>
    </row>
    <row r="21" spans="1:9">
      <c r="A21" s="25">
        <v>0</v>
      </c>
      <c r="B21" s="97" t="s">
        <v>584</v>
      </c>
      <c r="C21" s="115"/>
      <c r="D21" s="224">
        <v>0</v>
      </c>
      <c r="E21" s="94">
        <v>-0.17829999999999999</v>
      </c>
      <c r="F21" s="104">
        <v>-1.0869919135797701</v>
      </c>
      <c r="G21" s="104">
        <v>0.48</v>
      </c>
      <c r="H21" s="104">
        <v>9.5607390070708898E-2</v>
      </c>
      <c r="I21" s="120">
        <v>1.4550869766236501</v>
      </c>
    </row>
    <row r="22" spans="1:9">
      <c r="A22" s="25">
        <v>0</v>
      </c>
      <c r="B22" s="97" t="s">
        <v>24</v>
      </c>
      <c r="C22" s="115"/>
      <c r="D22" s="224">
        <v>0</v>
      </c>
      <c r="E22" s="94">
        <v>0.31</v>
      </c>
      <c r="F22" s="104">
        <v>0.58886146766501501</v>
      </c>
      <c r="G22" s="104">
        <v>0.31</v>
      </c>
      <c r="H22" s="104">
        <v>9.6868584279325404E-2</v>
      </c>
      <c r="I22" s="120">
        <v>1.5641621000509101</v>
      </c>
    </row>
    <row r="23" spans="1:9">
      <c r="A23" s="25">
        <v>0</v>
      </c>
      <c r="B23" s="97" t="s">
        <v>575</v>
      </c>
      <c r="C23" s="115"/>
      <c r="D23" s="224">
        <v>0</v>
      </c>
      <c r="E23" s="94">
        <v>-0.1032</v>
      </c>
      <c r="F23" s="104">
        <v>-0.33440135357008799</v>
      </c>
      <c r="G23" s="104">
        <v>-0.25769999999999998</v>
      </c>
      <c r="H23" s="104">
        <v>-0.57244067449921798</v>
      </c>
      <c r="I23" s="120">
        <v>0.86958820984714602</v>
      </c>
    </row>
    <row r="24" spans="1:9">
      <c r="A24" s="25">
        <v>0</v>
      </c>
      <c r="B24" s="97" t="s">
        <v>567</v>
      </c>
      <c r="C24" s="121" t="str">
        <f>_xll.BDP(B24,"short name")</f>
        <v>HITACHI HIGH TEC</v>
      </c>
      <c r="D24" s="224">
        <v>8.8937613122267598E-2</v>
      </c>
      <c r="E24" s="94">
        <v>-1.4276</v>
      </c>
      <c r="F24" s="104">
        <v>-0.48575631771087602</v>
      </c>
      <c r="G24" s="104">
        <v>-3.6545000000000001</v>
      </c>
      <c r="H24" s="104">
        <v>-0.458896772632713</v>
      </c>
      <c r="I24" s="120">
        <v>-1.8257417069503701</v>
      </c>
    </row>
    <row r="25" spans="1:9">
      <c r="A25" s="25">
        <v>0</v>
      </c>
      <c r="B25" s="97" t="s">
        <v>568</v>
      </c>
      <c r="C25" s="121" t="str">
        <f>_xll.BDP(B25,"short name")</f>
        <v>HITACHI KOKUSAI</v>
      </c>
      <c r="D25" s="224">
        <v>0</v>
      </c>
      <c r="E25" s="94">
        <v>-1.4936</v>
      </c>
      <c r="F25" s="104">
        <v>-0.39032828620620102</v>
      </c>
      <c r="G25" s="104">
        <v>-9.2398000000000007</v>
      </c>
      <c r="H25" s="104">
        <v>-1.98916005986265</v>
      </c>
      <c r="I25" s="120">
        <v>-2.2197767344076</v>
      </c>
    </row>
    <row r="26" spans="1:9">
      <c r="A26" s="25">
        <v>0</v>
      </c>
      <c r="B26" s="122" t="s">
        <v>159</v>
      </c>
      <c r="C26" s="121" t="str">
        <f>_xll.BDP(B26,"short name")</f>
        <v>HITACHI CONST MA</v>
      </c>
      <c r="D26" s="224">
        <v>0.232625640446468</v>
      </c>
      <c r="E26" s="94">
        <v>-1.7996000000000001</v>
      </c>
      <c r="F26" s="104">
        <v>-0.67233822975142599</v>
      </c>
      <c r="G26" s="104">
        <v>-3.7059000000000002</v>
      </c>
      <c r="H26" s="104">
        <v>-0.429553476136667</v>
      </c>
      <c r="I26" s="120">
        <v>-1.9378307986857699</v>
      </c>
    </row>
    <row r="27" spans="1:9">
      <c r="A27" s="25">
        <v>0</v>
      </c>
      <c r="B27" s="122" t="s">
        <v>180</v>
      </c>
      <c r="C27" s="121" t="str">
        <f>_xll.BDP(B27,"short name")</f>
        <v>HITACHI METALS</v>
      </c>
      <c r="D27" s="224">
        <v>0.122923249082677</v>
      </c>
      <c r="E27" s="94">
        <v>-2.2515999999999998</v>
      </c>
      <c r="F27" s="104">
        <v>-0.64692053919488102</v>
      </c>
      <c r="G27" s="104">
        <v>-4.4039000000000001</v>
      </c>
      <c r="H27" s="104">
        <v>-0.276268319423568</v>
      </c>
      <c r="I27" s="120">
        <v>-1.8410507587896401</v>
      </c>
    </row>
    <row r="28" spans="1:9">
      <c r="A28" s="25">
        <v>0</v>
      </c>
      <c r="B28" s="122" t="s">
        <v>569</v>
      </c>
      <c r="C28" s="121" t="str">
        <f>_xll.BDP(B28,"short name")</f>
        <v>HITACHI CHEMICAL</v>
      </c>
      <c r="D28" s="224">
        <v>0</v>
      </c>
      <c r="E28" s="94">
        <v>-2.8347000000000002</v>
      </c>
      <c r="F28" s="104">
        <v>-1.1029656408808499</v>
      </c>
      <c r="G28" s="104">
        <v>-7.9428999999999998</v>
      </c>
      <c r="H28" s="104">
        <v>-1.4092991544292599</v>
      </c>
      <c r="I28" s="120">
        <v>-2.26659267643572</v>
      </c>
    </row>
    <row r="29" spans="1:9">
      <c r="A29" s="25">
        <v>0</v>
      </c>
      <c r="B29" s="97" t="s">
        <v>571</v>
      </c>
      <c r="C29" s="121" t="str">
        <f>_xll.BDP(B29,"short name")</f>
        <v>HITACHI CAPITAL</v>
      </c>
      <c r="D29" s="224">
        <v>0</v>
      </c>
      <c r="E29" s="94">
        <v>-3.9142999999999999</v>
      </c>
      <c r="F29" s="104">
        <v>-1.67537024713833</v>
      </c>
      <c r="G29" s="104">
        <v>-11.133900000000001</v>
      </c>
      <c r="H29" s="104">
        <v>-2.07663463176914</v>
      </c>
      <c r="I29" s="120">
        <v>-2.4402607948505102</v>
      </c>
    </row>
    <row r="30" spans="1:9">
      <c r="A30" s="25">
        <v>0</v>
      </c>
      <c r="B30" s="97" t="s">
        <v>572</v>
      </c>
      <c r="C30" s="121" t="str">
        <f>_xll.BDP(B30,"short name")</f>
        <v>HITACHI TRANSPOR</v>
      </c>
      <c r="D30" s="224">
        <v>0</v>
      </c>
      <c r="E30" s="94">
        <v>-3.9003000000000001</v>
      </c>
      <c r="F30" s="104">
        <v>-1.53803613559977</v>
      </c>
      <c r="G30" s="104">
        <v>-7.3144999999999998</v>
      </c>
      <c r="H30" s="104">
        <v>-1.3779859380348201</v>
      </c>
      <c r="I30" s="120">
        <v>-2.5308824779202399</v>
      </c>
    </row>
    <row r="31" spans="1:9">
      <c r="A31" s="25">
        <v>1</v>
      </c>
      <c r="B31" s="225" t="s">
        <v>43</v>
      </c>
      <c r="C31" s="124" t="str">
        <f>_xll.BDP(B31,"short name")</f>
        <v>MKT VCTS URAN NU</v>
      </c>
      <c r="D31" s="224">
        <v>8.0399264861183706E-2</v>
      </c>
      <c r="E31" s="125">
        <v>-1.1556</v>
      </c>
      <c r="F31" s="126">
        <v>-0.81421107993581299</v>
      </c>
      <c r="G31" s="126">
        <v>-2.9502999999999999</v>
      </c>
      <c r="H31" s="126">
        <v>-1.6440253192737599</v>
      </c>
      <c r="I31" s="127">
        <v>-2.5809012371845199</v>
      </c>
    </row>
    <row r="32" spans="1:9">
      <c r="A32" s="25">
        <v>1</v>
      </c>
      <c r="B32" s="225" t="s">
        <v>728</v>
      </c>
      <c r="C32" s="124" t="str">
        <f>_xll.BDP(B32,"short name")</f>
        <v>Generic 1st 'XW' Future</v>
      </c>
      <c r="D32" s="224">
        <v>3.55910526568275E-2</v>
      </c>
      <c r="E32" s="125">
        <v>0.31</v>
      </c>
      <c r="F32" s="126">
        <v>0.64645139838243904</v>
      </c>
      <c r="G32" s="126">
        <v>0.31</v>
      </c>
      <c r="H32" s="126">
        <v>1.0448035981664801</v>
      </c>
      <c r="I32" s="127">
        <v>-1.1864644156262001</v>
      </c>
    </row>
  </sheetData>
  <conditionalFormatting sqref="D6:D35">
    <cfRule type="cellIs" dxfId="90" priority="16" operator="equal">
      <formula>0</formula>
    </cfRule>
  </conditionalFormatting>
  <conditionalFormatting sqref="F1:F1048576">
    <cfRule type="cellIs" dxfId="89" priority="9" operator="lessThan">
      <formula>-0.8</formula>
    </cfRule>
    <cfRule type="cellIs" dxfId="88" priority="10" operator="greaterThan">
      <formula>0.8</formula>
    </cfRule>
  </conditionalFormatting>
  <conditionalFormatting sqref="H1:H1048576">
    <cfRule type="cellIs" dxfId="87" priority="7" operator="lessThan">
      <formula>-0.8</formula>
    </cfRule>
    <cfRule type="cellIs" dxfId="86" priority="8" operator="greaterThan">
      <formula>0.8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:O5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1" sqref="C11"/>
    </sheetView>
  </sheetViews>
  <sheetFormatPr defaultRowHeight="12.75"/>
  <cols>
    <col min="1" max="1" width="9.140625" style="25"/>
    <col min="2" max="2" width="15" style="11" bestFit="1" customWidth="1"/>
    <col min="3" max="3" width="26.85546875" style="25" bestFit="1" customWidth="1"/>
    <col min="4" max="10" width="9.140625" style="25"/>
    <col min="11" max="15" width="9.140625" style="106"/>
    <col min="16" max="16384" width="9.140625" style="25"/>
  </cols>
  <sheetData>
    <row r="1" spans="1:15">
      <c r="D1" s="129" t="s">
        <v>563</v>
      </c>
      <c r="E1" s="130" t="s">
        <v>168</v>
      </c>
      <c r="F1" s="131" t="s">
        <v>172</v>
      </c>
      <c r="G1" s="132" t="s">
        <v>176</v>
      </c>
      <c r="H1" s="133" t="s">
        <v>187</v>
      </c>
      <c r="I1" s="134" t="s">
        <v>190</v>
      </c>
      <c r="J1" s="134"/>
    </row>
    <row r="2" spans="1:15">
      <c r="D2" s="25" t="s">
        <v>369</v>
      </c>
      <c r="E2" s="25" t="s">
        <v>486</v>
      </c>
      <c r="F2" s="25" t="s">
        <v>486</v>
      </c>
      <c r="G2" s="25" t="s">
        <v>486</v>
      </c>
      <c r="H2" s="25" t="s">
        <v>487</v>
      </c>
      <c r="I2" s="25" t="s">
        <v>487</v>
      </c>
    </row>
    <row r="3" spans="1:15">
      <c r="B3" s="25"/>
      <c r="C3" s="11" t="s">
        <v>579</v>
      </c>
      <c r="D3" s="129">
        <v>0</v>
      </c>
      <c r="E3" s="130">
        <v>0</v>
      </c>
      <c r="F3" s="131">
        <v>0</v>
      </c>
      <c r="G3" s="132">
        <v>0</v>
      </c>
      <c r="H3" s="135">
        <v>0</v>
      </c>
      <c r="I3" s="134">
        <v>0</v>
      </c>
      <c r="J3" s="134"/>
    </row>
    <row r="4" spans="1:15">
      <c r="B4" s="25"/>
      <c r="C4" s="11" t="s">
        <v>587</v>
      </c>
      <c r="D4" s="129">
        <v>1.22</v>
      </c>
      <c r="E4" s="130">
        <v>-2.2999999999999998</v>
      </c>
      <c r="F4" s="131">
        <v>0.83</v>
      </c>
      <c r="G4" s="132">
        <v>0.76</v>
      </c>
      <c r="H4" s="133">
        <v>0.97</v>
      </c>
      <c r="I4" s="134">
        <v>-1</v>
      </c>
      <c r="J4" s="134"/>
    </row>
    <row r="5" spans="1:15">
      <c r="A5" s="27" t="s">
        <v>2</v>
      </c>
      <c r="B5" s="27" t="s">
        <v>639</v>
      </c>
      <c r="C5" s="27" t="s">
        <v>640</v>
      </c>
      <c r="D5" s="143" t="s">
        <v>642</v>
      </c>
      <c r="E5" s="144" t="s">
        <v>643</v>
      </c>
      <c r="F5" s="145" t="s">
        <v>644</v>
      </c>
      <c r="G5" s="146" t="s">
        <v>645</v>
      </c>
      <c r="H5" s="147" t="s">
        <v>646</v>
      </c>
      <c r="I5" s="148" t="s">
        <v>647</v>
      </c>
      <c r="J5" s="152" t="s">
        <v>641</v>
      </c>
      <c r="K5" s="118" t="s">
        <v>631</v>
      </c>
      <c r="L5" s="118" t="s">
        <v>629</v>
      </c>
      <c r="M5" s="118" t="s">
        <v>630</v>
      </c>
      <c r="N5" s="118" t="s">
        <v>627</v>
      </c>
      <c r="O5" s="119" t="s">
        <v>628</v>
      </c>
    </row>
    <row r="6" spans="1:15">
      <c r="A6" s="27">
        <v>0</v>
      </c>
      <c r="B6" s="32" t="s">
        <v>12</v>
      </c>
      <c r="C6" s="27" t="str">
        <f>_xll.BDP(B6,"short_name")</f>
        <v>HANG SENG INDEX</v>
      </c>
      <c r="D6" s="224">
        <v>0</v>
      </c>
      <c r="E6" s="224">
        <v>0</v>
      </c>
      <c r="F6" s="224">
        <v>0</v>
      </c>
      <c r="G6" s="224">
        <v>0</v>
      </c>
      <c r="H6" s="224">
        <v>0.79362601835025604</v>
      </c>
      <c r="I6" s="224">
        <v>1.16841038587287</v>
      </c>
      <c r="J6" s="149"/>
      <c r="K6" s="104">
        <v>-1.82</v>
      </c>
      <c r="L6" s="104">
        <v>-0.88071511778662404</v>
      </c>
      <c r="M6" s="104">
        <v>-6.44</v>
      </c>
      <c r="N6" s="104">
        <v>-1.31049593349549</v>
      </c>
      <c r="O6" s="120">
        <v>-1.9924742332538301</v>
      </c>
    </row>
    <row r="7" spans="1:15">
      <c r="A7" s="27">
        <v>0</v>
      </c>
      <c r="B7" s="32" t="s">
        <v>90</v>
      </c>
      <c r="C7" s="27" t="str">
        <f>_xll.BDP(B7,"short_name")</f>
        <v>SHANGHAI SE A SHARE INDX</v>
      </c>
      <c r="D7" s="224">
        <v>0</v>
      </c>
      <c r="E7" s="224">
        <v>0</v>
      </c>
      <c r="F7" s="224">
        <v>0</v>
      </c>
      <c r="G7" s="224">
        <v>0</v>
      </c>
      <c r="H7" s="224">
        <v>0.29265732613857298</v>
      </c>
      <c r="I7" s="224">
        <v>0.26809211110320602</v>
      </c>
      <c r="J7" s="149"/>
      <c r="K7" s="104">
        <v>-3.23</v>
      </c>
      <c r="L7" s="104">
        <v>-0.91906114136511696</v>
      </c>
      <c r="M7" s="104">
        <v>-4.2300000000000004</v>
      </c>
      <c r="N7" s="104">
        <v>-0.19843536634645401</v>
      </c>
      <c r="O7" s="120">
        <v>-1.47060770773217</v>
      </c>
    </row>
    <row r="8" spans="1:15">
      <c r="A8" s="27">
        <v>0</v>
      </c>
      <c r="B8" s="32" t="s">
        <v>372</v>
      </c>
      <c r="C8" s="27" t="str">
        <f>_xll.BDP(B8,"short_name")</f>
        <v>ISHARES MSCI EME</v>
      </c>
      <c r="D8" s="224">
        <v>0</v>
      </c>
      <c r="E8" s="224">
        <v>-0.31579517966036103</v>
      </c>
      <c r="F8" s="224">
        <v>0</v>
      </c>
      <c r="G8" s="224">
        <v>0</v>
      </c>
      <c r="H8" s="224">
        <v>0</v>
      </c>
      <c r="I8" s="224">
        <v>0</v>
      </c>
      <c r="J8" s="149"/>
      <c r="K8" s="104">
        <v>0.74339999999999995</v>
      </c>
      <c r="L8" s="104">
        <v>0.93630911680408202</v>
      </c>
      <c r="M8" s="104">
        <v>-2.6838000000000002</v>
      </c>
      <c r="N8" s="104">
        <v>-0.17637930211383601</v>
      </c>
      <c r="O8" s="120">
        <v>-1.41956125336904</v>
      </c>
    </row>
    <row r="9" spans="1:15">
      <c r="A9" s="27">
        <v>0</v>
      </c>
      <c r="B9" s="32" t="s">
        <v>11</v>
      </c>
      <c r="C9" s="27" t="str">
        <f>_xll.BDP(B9,"short_name")</f>
        <v>TOPIX INDEX (TOKYO)</v>
      </c>
      <c r="D9" s="224">
        <v>0</v>
      </c>
      <c r="E9" s="224">
        <v>1.27010322571081</v>
      </c>
      <c r="F9" s="224">
        <v>1.2499267307614199</v>
      </c>
      <c r="G9" s="224">
        <v>1.11705788770602</v>
      </c>
      <c r="H9" s="224">
        <v>0</v>
      </c>
      <c r="I9" s="224">
        <v>0</v>
      </c>
      <c r="J9" s="149"/>
      <c r="K9" s="104">
        <v>-2.8</v>
      </c>
      <c r="L9" s="104">
        <v>-1.4334150502277601</v>
      </c>
      <c r="M9" s="104">
        <v>-7.47</v>
      </c>
      <c r="N9" s="104">
        <v>-1.6372957285372001</v>
      </c>
      <c r="O9" s="120">
        <v>-2.3952031745904798</v>
      </c>
    </row>
    <row r="10" spans="1:15">
      <c r="A10" s="27">
        <v>0</v>
      </c>
      <c r="B10" s="32" t="s">
        <v>369</v>
      </c>
      <c r="C10" s="27" t="str">
        <f>_xll.BDP(B10,"short_name")</f>
        <v>ISHARES MSCI SOU</v>
      </c>
      <c r="D10" s="224">
        <v>0.69262217508444002</v>
      </c>
      <c r="E10" s="224">
        <v>0</v>
      </c>
      <c r="F10" s="224">
        <v>-0.19658576928707899</v>
      </c>
      <c r="G10" s="224">
        <v>-0.26528430504981199</v>
      </c>
      <c r="H10" s="224">
        <v>0</v>
      </c>
      <c r="I10" s="224">
        <v>0</v>
      </c>
      <c r="J10" s="149"/>
      <c r="K10" s="104">
        <v>1.6761999999999999</v>
      </c>
      <c r="L10" s="104">
        <v>1.2898140910926901</v>
      </c>
      <c r="M10" s="104">
        <v>-1.8731</v>
      </c>
      <c r="N10" s="104">
        <v>-0.158924560612342</v>
      </c>
      <c r="O10" s="120">
        <v>-1.21812512381523</v>
      </c>
    </row>
    <row r="11" spans="1:15">
      <c r="A11" s="27">
        <v>0</v>
      </c>
      <c r="B11" s="32" t="s">
        <v>370</v>
      </c>
      <c r="C11" s="27" t="str">
        <f>_xll.BDP(B11,"short_name")</f>
        <v>ISHARES MSCI TAI</v>
      </c>
      <c r="D11" s="224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149"/>
      <c r="K11" s="104">
        <v>1.1384000000000001</v>
      </c>
      <c r="L11" s="104">
        <v>0.99232529219863097</v>
      </c>
      <c r="M11" s="104">
        <v>-0.7732</v>
      </c>
      <c r="N11" s="104">
        <v>0.330006576465873</v>
      </c>
      <c r="O11" s="120">
        <v>-1.1639740326963699</v>
      </c>
    </row>
    <row r="12" spans="1:15">
      <c r="A12" s="27">
        <v>0</v>
      </c>
      <c r="B12" s="32" t="s">
        <v>16</v>
      </c>
      <c r="C12" s="27" t="str">
        <f>_xll.BDP(B12,"short_name")</f>
        <v>MSCI EUROPE</v>
      </c>
      <c r="D12" s="224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0.34858750587432102</v>
      </c>
      <c r="J12" s="149"/>
      <c r="K12" s="104">
        <v>-3.22</v>
      </c>
      <c r="L12" s="104">
        <v>-1.7898576280598799</v>
      </c>
      <c r="M12" s="104">
        <v>-6.41</v>
      </c>
      <c r="N12" s="104">
        <v>-1.57831424366988</v>
      </c>
      <c r="O12" s="120">
        <v>-1.8934241336581601</v>
      </c>
    </row>
    <row r="13" spans="1:15">
      <c r="A13" s="27">
        <v>0</v>
      </c>
      <c r="B13" s="32" t="s">
        <v>91</v>
      </c>
      <c r="C13" s="27" t="str">
        <f>_xll.BDP(B13,"short_name")</f>
        <v>S&amp;P/ASX 200 INDEX</v>
      </c>
      <c r="D13" s="224">
        <v>0</v>
      </c>
      <c r="E13" s="224">
        <v>-0.28339815062595303</v>
      </c>
      <c r="F13" s="224">
        <v>0</v>
      </c>
      <c r="G13" s="224">
        <v>-0.24843073787473799</v>
      </c>
      <c r="H13" s="224">
        <v>0</v>
      </c>
      <c r="I13" s="224">
        <v>-0.53901981237860097</v>
      </c>
      <c r="J13" s="149"/>
      <c r="K13" s="104">
        <v>0.46400000000000002</v>
      </c>
      <c r="L13" s="104">
        <v>0.47844054698551802</v>
      </c>
      <c r="M13" s="104">
        <v>-0.92400000000000004</v>
      </c>
      <c r="N13" s="104">
        <v>-0.24623467902146201</v>
      </c>
      <c r="O13" s="120">
        <v>-1.38510182433748</v>
      </c>
    </row>
    <row r="14" spans="1:15">
      <c r="A14" s="27">
        <v>0</v>
      </c>
      <c r="B14" s="32" t="s">
        <v>15</v>
      </c>
      <c r="C14" s="27" t="str">
        <f>_xll.BDP(B14,"short_name")</f>
        <v>S&amp;P 500 INDEX</v>
      </c>
      <c r="D14" s="224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149"/>
      <c r="K14" s="104">
        <v>0.73</v>
      </c>
      <c r="L14" s="104">
        <v>1.0194298877149599</v>
      </c>
      <c r="M14" s="104">
        <v>-0.91</v>
      </c>
      <c r="N14" s="104">
        <v>0.28248046030338098</v>
      </c>
      <c r="O14" s="120">
        <v>-1.4467158444296</v>
      </c>
    </row>
    <row r="15" spans="1:15">
      <c r="A15" s="27">
        <v>0</v>
      </c>
      <c r="B15" s="33" t="s">
        <v>22</v>
      </c>
      <c r="C15" s="27" t="str">
        <f>_xll.BDP(B15,"short_name")</f>
        <v>USD-JPY X-RATE</v>
      </c>
      <c r="D15" s="224">
        <v>0</v>
      </c>
      <c r="E15" s="224">
        <v>0</v>
      </c>
      <c r="F15" s="224">
        <v>0</v>
      </c>
      <c r="G15" s="224">
        <v>0</v>
      </c>
      <c r="H15" s="224">
        <v>0</v>
      </c>
      <c r="I15" s="224">
        <v>0</v>
      </c>
      <c r="J15" s="149"/>
      <c r="K15" s="104">
        <v>0.59860000000000002</v>
      </c>
      <c r="L15" s="104">
        <v>1.76703035590202</v>
      </c>
      <c r="M15" s="104">
        <v>-0.35</v>
      </c>
      <c r="N15" s="104">
        <v>0.40732016832769402</v>
      </c>
      <c r="O15" s="120">
        <v>-0.94777456513206804</v>
      </c>
    </row>
    <row r="16" spans="1:15">
      <c r="A16" s="27">
        <v>0</v>
      </c>
      <c r="B16" s="33" t="s">
        <v>583</v>
      </c>
      <c r="C16" s="27" t="str">
        <f>_xll.BDP(B16,"short_name")</f>
        <v>USD-EUR X-RATE</v>
      </c>
      <c r="D16" s="224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149"/>
      <c r="K16" s="104">
        <v>0.56630000000000003</v>
      </c>
      <c r="L16" s="104">
        <v>1.10708961189772</v>
      </c>
      <c r="M16" s="104">
        <v>0.37</v>
      </c>
      <c r="N16" s="104">
        <v>0.29495321099050198</v>
      </c>
      <c r="O16" s="120">
        <v>1.03611977898179</v>
      </c>
    </row>
    <row r="17" spans="1:15">
      <c r="A17" s="27">
        <v>0</v>
      </c>
      <c r="B17" s="33" t="s">
        <v>582</v>
      </c>
      <c r="C17" s="27" t="str">
        <f>_xll.BDP(B17,"short_name")</f>
        <v>USD-AUD X-RATE</v>
      </c>
      <c r="D17" s="224">
        <v>-0.28383661365131901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149"/>
      <c r="K17" s="104">
        <v>-1.1536</v>
      </c>
      <c r="L17" s="104">
        <v>-1.75498625946261</v>
      </c>
      <c r="M17" s="104">
        <v>-0.08</v>
      </c>
      <c r="N17" s="104">
        <v>-0.58845784023925596</v>
      </c>
      <c r="O17" s="120">
        <v>0.78350085400802505</v>
      </c>
    </row>
    <row r="18" spans="1:15">
      <c r="A18" s="27">
        <v>0</v>
      </c>
      <c r="B18" s="33" t="s">
        <v>20</v>
      </c>
      <c r="C18" s="27" t="str">
        <f>_xll.BDP(B18,"short_name")</f>
        <v>USD-CNY X-RATE</v>
      </c>
      <c r="D18" s="224">
        <v>0</v>
      </c>
      <c r="E18" s="224">
        <v>0</v>
      </c>
      <c r="F18" s="224">
        <v>0</v>
      </c>
      <c r="G18" s="224">
        <v>0</v>
      </c>
      <c r="H18" s="224">
        <v>0</v>
      </c>
      <c r="I18" s="224">
        <v>2.02378589788791</v>
      </c>
      <c r="J18" s="149"/>
      <c r="K18" s="104">
        <v>-7.5899999999999995E-2</v>
      </c>
      <c r="L18" s="104">
        <v>-0.569096685225987</v>
      </c>
      <c r="M18" s="104">
        <v>-0.19</v>
      </c>
      <c r="N18" s="104">
        <v>-1.1588633221653699</v>
      </c>
      <c r="O18" s="120">
        <v>0.96283023099779497</v>
      </c>
    </row>
    <row r="19" spans="1:15">
      <c r="A19" s="27">
        <v>0</v>
      </c>
      <c r="B19" s="33" t="s">
        <v>21</v>
      </c>
      <c r="C19" s="27" t="str">
        <f>_xll.BDP(B19,"short_name")</f>
        <v>USD-KRW X-RATE</v>
      </c>
      <c r="D19" s="224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149"/>
      <c r="K19" s="104">
        <v>-0.30020000000000002</v>
      </c>
      <c r="L19" s="104">
        <v>-0.84283623612551195</v>
      </c>
      <c r="M19" s="104">
        <v>-0.16</v>
      </c>
      <c r="N19" s="104">
        <v>-0.64315585696060096</v>
      </c>
      <c r="O19" s="120">
        <v>0.89615133193960095</v>
      </c>
    </row>
    <row r="20" spans="1:15">
      <c r="A20" s="27">
        <v>0</v>
      </c>
      <c r="B20" s="33" t="s">
        <v>584</v>
      </c>
      <c r="C20" s="27" t="str">
        <f>_xll.BDP(B20,"short_name")</f>
        <v>USD-TWD X-RATE</v>
      </c>
      <c r="D20" s="224">
        <v>0</v>
      </c>
      <c r="E20" s="224">
        <v>0</v>
      </c>
      <c r="F20" s="224">
        <v>0</v>
      </c>
      <c r="G20" s="224">
        <v>0</v>
      </c>
      <c r="H20" s="224">
        <v>0</v>
      </c>
      <c r="I20" s="224">
        <v>0</v>
      </c>
      <c r="J20" s="149"/>
      <c r="K20" s="104">
        <v>-0.17829999999999999</v>
      </c>
      <c r="L20" s="104">
        <v>-1.0869919135797701</v>
      </c>
      <c r="M20" s="104">
        <v>0.47</v>
      </c>
      <c r="N20" s="104">
        <v>7.7775193517193406E-2</v>
      </c>
      <c r="O20" s="120">
        <v>1.4751880112654301</v>
      </c>
    </row>
    <row r="21" spans="1:15">
      <c r="A21" s="27">
        <v>0</v>
      </c>
      <c r="B21" s="33" t="s">
        <v>24</v>
      </c>
      <c r="C21" s="27" t="str">
        <f>_xll.BDP(B21,"short_name")</f>
        <v>DOLLAR INDEX SPOT</v>
      </c>
      <c r="D21" s="224">
        <v>0</v>
      </c>
      <c r="E21" s="224">
        <v>0</v>
      </c>
      <c r="F21" s="224">
        <v>0</v>
      </c>
      <c r="G21" s="224">
        <v>0</v>
      </c>
      <c r="H21" s="224">
        <v>0</v>
      </c>
      <c r="I21" s="224">
        <v>0</v>
      </c>
      <c r="J21" s="149"/>
      <c r="K21" s="104">
        <v>0.28000000000000003</v>
      </c>
      <c r="L21" s="104">
        <v>0.52131824076618505</v>
      </c>
      <c r="M21" s="104">
        <v>0.26</v>
      </c>
      <c r="N21" s="104">
        <v>2.6062934865197299E-2</v>
      </c>
      <c r="O21" s="120">
        <v>1.50771049704023</v>
      </c>
    </row>
    <row r="22" spans="1:15">
      <c r="A22" s="27">
        <v>0</v>
      </c>
      <c r="B22" s="27" t="s">
        <v>575</v>
      </c>
      <c r="C22" s="27" t="str">
        <f>_xll.BDP(B22,"short_name")</f>
        <v>CNY onshore/offshore</v>
      </c>
      <c r="D22" s="224">
        <v>0.730730907771307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149"/>
      <c r="K22" s="104">
        <v>-8.0500000000000002E-2</v>
      </c>
      <c r="L22" s="104">
        <v>-0.27256519308850702</v>
      </c>
      <c r="M22" s="104">
        <v>-0.22140000000000001</v>
      </c>
      <c r="N22" s="104">
        <v>-0.52500933539407901</v>
      </c>
      <c r="O22" s="120">
        <v>0.85745777728291295</v>
      </c>
    </row>
    <row r="23" spans="1:15">
      <c r="A23" s="27">
        <v>0</v>
      </c>
      <c r="B23" s="32" t="s">
        <v>727</v>
      </c>
      <c r="C23" s="27" t="str">
        <f>_xll.BDP(B23,"short_name")</f>
        <v>UNITED STATES OI</v>
      </c>
      <c r="D23" s="224">
        <v>8.6084308879360694E-2</v>
      </c>
      <c r="E23" s="224">
        <v>0</v>
      </c>
      <c r="F23" s="224">
        <v>0</v>
      </c>
      <c r="G23" s="224">
        <v>0</v>
      </c>
      <c r="H23" s="224">
        <v>-0.260984949191847</v>
      </c>
      <c r="I23" s="224">
        <v>-0.14072496698563999</v>
      </c>
      <c r="J23" s="149"/>
      <c r="K23" s="104">
        <v>2.3058000000000001</v>
      </c>
      <c r="L23" s="104">
        <v>1.3145008447261799</v>
      </c>
      <c r="M23" s="104">
        <v>-7.2606999999999999</v>
      </c>
      <c r="N23" s="104">
        <v>-0.37480962970836401</v>
      </c>
      <c r="O23" s="120">
        <v>-1.6065855634314801</v>
      </c>
    </row>
    <row r="24" spans="1:15" s="60" customFormat="1">
      <c r="A24" s="27">
        <v>0</v>
      </c>
      <c r="B24" s="57" t="s">
        <v>485</v>
      </c>
      <c r="C24" s="57" t="str">
        <f>_xll.BDP(B24,"short_name")</f>
        <v>Generic 1st 'TRC' Future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150"/>
      <c r="K24" s="92">
        <v>0</v>
      </c>
      <c r="L24" s="104">
        <v>0.35862815544161802</v>
      </c>
      <c r="M24" s="92">
        <v>0</v>
      </c>
      <c r="N24" s="104">
        <v>0.72311303002336902</v>
      </c>
      <c r="O24" s="93">
        <v>-0.61575747986449003</v>
      </c>
    </row>
    <row r="25" spans="1:15">
      <c r="A25" s="27">
        <v>0</v>
      </c>
      <c r="B25" s="238" t="s">
        <v>490</v>
      </c>
      <c r="C25" s="27" t="str">
        <f>_xll.BDP(B25,"short_name")</f>
        <v>Generic 1st 'LA' Future</v>
      </c>
      <c r="D25" s="224">
        <v>0</v>
      </c>
      <c r="E25" s="224">
        <v>0</v>
      </c>
      <c r="F25" s="224">
        <v>0</v>
      </c>
      <c r="G25" s="224">
        <v>0</v>
      </c>
      <c r="H25" s="224">
        <v>0</v>
      </c>
      <c r="I25" s="224">
        <v>0</v>
      </c>
      <c r="J25" s="149"/>
      <c r="K25" s="104">
        <v>-0.86</v>
      </c>
      <c r="L25" s="104">
        <v>-0.66329539358254896</v>
      </c>
      <c r="M25" s="104">
        <v>-7.0000000000000007E-2</v>
      </c>
      <c r="N25" s="104">
        <v>-0.13324529280504099</v>
      </c>
      <c r="O25" s="120">
        <v>-0.94476681039888899</v>
      </c>
    </row>
    <row r="26" spans="1:15">
      <c r="A26" s="27">
        <v>1</v>
      </c>
      <c r="B26" s="189" t="s">
        <v>83</v>
      </c>
      <c r="C26" s="57" t="str">
        <f>_xll.BDP(B26,"short_name")</f>
        <v>62% Import Fine Ore in USD</v>
      </c>
      <c r="D26" s="90">
        <v>0</v>
      </c>
      <c r="E26" s="90">
        <v>-1.56531357303119E-2</v>
      </c>
      <c r="F26" s="90">
        <v>1.5925243011016901E-2</v>
      </c>
      <c r="G26" s="90">
        <v>0.105900787562072</v>
      </c>
      <c r="H26" s="90">
        <v>3.4573274129798798E-2</v>
      </c>
      <c r="I26" s="90">
        <v>8.9146474991020103E-2</v>
      </c>
      <c r="J26" s="150"/>
      <c r="K26" s="92">
        <v>0</v>
      </c>
      <c r="L26" s="104">
        <v>-0.31939475111277399</v>
      </c>
      <c r="M26" s="92">
        <v>2.1800000000000002</v>
      </c>
      <c r="N26" s="104">
        <v>-1.17263187004885E-2</v>
      </c>
      <c r="O26" s="93">
        <v>0.29864681396700099</v>
      </c>
    </row>
    <row r="27" spans="1:15">
      <c r="A27" s="27">
        <v>1</v>
      </c>
      <c r="B27" s="190" t="s">
        <v>596</v>
      </c>
      <c r="C27" s="57" t="str">
        <f>_xll.BDP(B27,"short_name")</f>
        <v>US-China hot rolled spread</v>
      </c>
      <c r="D27" s="90">
        <v>-7.9875219546200402E-2</v>
      </c>
      <c r="E27" s="90">
        <v>1.0646073415198401E-2</v>
      </c>
      <c r="F27" s="90">
        <v>7.9238200807808495E-2</v>
      </c>
      <c r="G27" s="90">
        <v>1.29752982974624E-3</v>
      </c>
      <c r="H27" s="90">
        <v>-3.3438131280967801E-2</v>
      </c>
      <c r="I27" s="90">
        <v>1.5123768312896801E-3</v>
      </c>
      <c r="J27" s="150"/>
      <c r="K27" s="92">
        <v>0.7641</v>
      </c>
      <c r="L27" s="104">
        <v>0.118309452434209</v>
      </c>
      <c r="M27" s="92">
        <v>-6.9775999999999998</v>
      </c>
      <c r="N27" s="104">
        <v>-0.59589340017355596</v>
      </c>
      <c r="O27" s="93">
        <v>1.0948687712693601</v>
      </c>
    </row>
    <row r="28" spans="1:15">
      <c r="A28" s="27">
        <v>1</v>
      </c>
      <c r="B28" s="190" t="s">
        <v>638</v>
      </c>
      <c r="C28" s="27" t="str">
        <f>_xll.BDP(B28,"short_name")</f>
        <v>HRC US-iron ore</v>
      </c>
      <c r="D28" s="224">
        <v>0.50542166131066102</v>
      </c>
      <c r="E28" s="224">
        <v>-0.18308744775799399</v>
      </c>
      <c r="F28" s="224">
        <v>-0.43908520596619799</v>
      </c>
      <c r="G28" s="224">
        <v>-0.20395686089418699</v>
      </c>
      <c r="H28" s="224">
        <v>0.236201319474067</v>
      </c>
      <c r="I28" s="224">
        <v>6.1598192056091197E-2</v>
      </c>
      <c r="J28" s="149"/>
      <c r="K28" s="104">
        <v>0</v>
      </c>
      <c r="L28" s="104">
        <v>-0.20246734877921299</v>
      </c>
      <c r="M28" s="104">
        <v>-0.1419</v>
      </c>
      <c r="N28" s="104">
        <v>-0.952429475684893</v>
      </c>
      <c r="O28" s="120">
        <v>1.4764781455034199</v>
      </c>
    </row>
    <row r="29" spans="1:15">
      <c r="A29" s="27">
        <v>0</v>
      </c>
      <c r="B29" s="239" t="s">
        <v>581</v>
      </c>
      <c r="C29" s="57" t="str">
        <f>_xll.BDP(B29,"short_name")</f>
        <v>ARCELORMITTAL</v>
      </c>
      <c r="D29" s="90">
        <v>7.8964513084007495E-2</v>
      </c>
      <c r="E29" s="90">
        <v>9.4151050960554594E-2</v>
      </c>
      <c r="F29" s="90">
        <v>0</v>
      </c>
      <c r="G29" s="90">
        <v>0</v>
      </c>
      <c r="H29" s="90">
        <v>0.117853428416336</v>
      </c>
      <c r="I29" s="90">
        <v>0</v>
      </c>
      <c r="J29" s="150"/>
      <c r="K29" s="92">
        <v>10.0724</v>
      </c>
      <c r="L29" s="104">
        <v>1.92495712511081</v>
      </c>
      <c r="M29" s="92">
        <v>2.0706000000000002</v>
      </c>
      <c r="N29" s="104">
        <v>0.28350791278463799</v>
      </c>
      <c r="O29" s="93">
        <v>-0.69877342350260396</v>
      </c>
    </row>
    <row r="30" spans="1:15">
      <c r="A30" s="27">
        <v>0</v>
      </c>
      <c r="B30" s="238" t="s">
        <v>56</v>
      </c>
      <c r="C30" s="57" t="str">
        <f>_xll.BDP(B30,"short_name")</f>
        <v>BLUESCOPE STEEL</v>
      </c>
      <c r="D30" s="90">
        <v>7.7344841738317197E-2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150"/>
      <c r="K30" s="92">
        <v>1.3986000000000001</v>
      </c>
      <c r="L30" s="104">
        <v>0.177803436763285</v>
      </c>
      <c r="M30" s="92">
        <v>2.8369</v>
      </c>
      <c r="N30" s="104">
        <v>-9.0336566124524995E-2</v>
      </c>
      <c r="O30" s="93">
        <v>0.68871232307477703</v>
      </c>
    </row>
    <row r="31" spans="1:15">
      <c r="A31" s="27">
        <v>0</v>
      </c>
      <c r="B31" s="57" t="s">
        <v>30</v>
      </c>
      <c r="C31" s="57" t="str">
        <f>_xll.BDP(B31,"short_name")</f>
        <v>BHP BILLITON LTD</v>
      </c>
      <c r="D31" s="90">
        <v>0</v>
      </c>
      <c r="E31" s="90">
        <v>0.36901253519933802</v>
      </c>
      <c r="F31" s="90">
        <v>0.17335654452367499</v>
      </c>
      <c r="G31" s="90">
        <v>0.29791573661929899</v>
      </c>
      <c r="H31" s="90">
        <v>0</v>
      </c>
      <c r="I31" s="90">
        <v>0</v>
      </c>
      <c r="J31" s="150"/>
      <c r="K31" s="92">
        <v>-7.0400000000000004E-2</v>
      </c>
      <c r="L31" s="104">
        <v>9.6569735052978695E-2</v>
      </c>
      <c r="M31" s="92">
        <v>-4.5698999999999996</v>
      </c>
      <c r="N31" s="104">
        <v>-0.38265981580047598</v>
      </c>
      <c r="O31" s="93">
        <v>-1.6350448308880901</v>
      </c>
    </row>
    <row r="32" spans="1:15">
      <c r="A32" s="27">
        <v>0</v>
      </c>
      <c r="B32" s="57" t="s">
        <v>515</v>
      </c>
      <c r="C32" s="57" t="str">
        <f>_xll.BDP(B32,"short_name")</f>
        <v>FORTESCUE METALS</v>
      </c>
      <c r="D32" s="90">
        <v>0</v>
      </c>
      <c r="E32" s="90">
        <v>0</v>
      </c>
      <c r="F32" s="90">
        <v>6.5693615826737994E-2</v>
      </c>
      <c r="G32" s="90">
        <v>0</v>
      </c>
      <c r="H32" s="90">
        <v>0</v>
      </c>
      <c r="I32" s="90">
        <v>0</v>
      </c>
      <c r="J32" s="150"/>
      <c r="K32" s="92">
        <v>-1.0274000000000001</v>
      </c>
      <c r="L32" s="104">
        <v>-0.12077224320244501</v>
      </c>
      <c r="M32" s="92">
        <v>-4.9341999999999997</v>
      </c>
      <c r="N32" s="104">
        <v>-0.287210247950132</v>
      </c>
      <c r="O32" s="93">
        <v>-1.8321038298396599</v>
      </c>
    </row>
    <row r="33" spans="1:15">
      <c r="A33" s="27">
        <v>0</v>
      </c>
      <c r="B33" s="57" t="s">
        <v>516</v>
      </c>
      <c r="C33" s="57" t="str">
        <f>_xll.BDP(B33,"short_name")</f>
        <v>RIO TINTO PLC</v>
      </c>
      <c r="D33" s="90">
        <v>0.14732308008037701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150"/>
      <c r="K33" s="92">
        <v>5.7051999999999996</v>
      </c>
      <c r="L33" s="104">
        <v>2.0861543745653601</v>
      </c>
      <c r="M33" s="92">
        <v>-3.8904999999999998</v>
      </c>
      <c r="N33" s="104">
        <v>-0.305212965392823</v>
      </c>
      <c r="O33" s="93">
        <v>-1.1241712604137299</v>
      </c>
    </row>
    <row r="34" spans="1:15">
      <c r="A34" s="27">
        <v>1</v>
      </c>
      <c r="B34" s="190" t="s">
        <v>483</v>
      </c>
      <c r="C34" s="27" t="str">
        <f>_xll.BDP(B34,"short_name")</f>
        <v>CSI HK Mainland Real IDX</v>
      </c>
      <c r="D34" s="224">
        <v>-8.3237454165564495E-2</v>
      </c>
      <c r="E34" s="224">
        <v>1.42681225075843E-2</v>
      </c>
      <c r="F34" s="224">
        <v>1.1524934290017001E-2</v>
      </c>
      <c r="G34" s="224">
        <v>9.5853790958187E-3</v>
      </c>
      <c r="H34" s="224">
        <v>0.33482895957195002</v>
      </c>
      <c r="I34" s="224">
        <v>0.42837626192475697</v>
      </c>
      <c r="J34" s="149"/>
      <c r="K34" s="104">
        <v>-4.4509999999999996</v>
      </c>
      <c r="L34" s="104">
        <v>-1.6006214960945</v>
      </c>
      <c r="M34" s="104">
        <v>-8.0399999999999991</v>
      </c>
      <c r="N34" s="104">
        <v>-0.94442125897426499</v>
      </c>
      <c r="O34" s="120">
        <v>-1.91479040835861</v>
      </c>
    </row>
    <row r="35" spans="1:15">
      <c r="A35" s="27">
        <v>0</v>
      </c>
      <c r="B35" s="57" t="s">
        <v>484</v>
      </c>
      <c r="C35" s="27" t="str">
        <f>_xll.BDP(B35,"short_name")</f>
        <v>NOMURA-NF REAL E</v>
      </c>
      <c r="D35" s="224">
        <v>0</v>
      </c>
      <c r="E35" s="224">
        <v>0</v>
      </c>
      <c r="F35" s="224">
        <v>0</v>
      </c>
      <c r="G35" s="224">
        <v>0</v>
      </c>
      <c r="H35" s="224">
        <v>-0.222029568218131</v>
      </c>
      <c r="I35" s="224">
        <v>0</v>
      </c>
      <c r="J35" s="149"/>
      <c r="K35" s="104">
        <v>-2.5905</v>
      </c>
      <c r="L35" s="104">
        <v>-1.0501952252740101</v>
      </c>
      <c r="M35" s="104">
        <v>-9.8377999999999997</v>
      </c>
      <c r="N35" s="104">
        <v>-2.0447340501285201</v>
      </c>
      <c r="O35" s="120">
        <v>-2.56050557659638</v>
      </c>
    </row>
    <row r="36" spans="1:15" s="60" customFormat="1">
      <c r="A36" s="27">
        <v>0</v>
      </c>
      <c r="B36" s="57" t="s">
        <v>550</v>
      </c>
      <c r="C36" s="57" t="str">
        <f>_xll.BDP(B36,"short_name")</f>
        <v>Steel Rebar 25mm Average</v>
      </c>
      <c r="D36" s="90">
        <v>0</v>
      </c>
      <c r="E36" s="90">
        <v>0</v>
      </c>
      <c r="F36" s="90">
        <v>0</v>
      </c>
      <c r="G36" s="90">
        <v>0</v>
      </c>
      <c r="H36" s="90">
        <v>0</v>
      </c>
      <c r="I36" s="90">
        <v>0</v>
      </c>
      <c r="J36" s="150"/>
      <c r="K36" s="92">
        <v>-1</v>
      </c>
      <c r="L36" s="104">
        <v>-1.7620770104175401</v>
      </c>
      <c r="M36" s="92">
        <v>0.79365079365079105</v>
      </c>
      <c r="N36" s="104">
        <v>-0.206529997406978</v>
      </c>
      <c r="O36" s="93">
        <v>0.67522772726399105</v>
      </c>
    </row>
    <row r="37" spans="1:15" s="60" customFormat="1">
      <c r="A37" s="27">
        <v>0</v>
      </c>
      <c r="B37" s="57" t="s">
        <v>598</v>
      </c>
      <c r="C37" s="57" t="str">
        <f>_xll.BDP(B37,"short_name")</f>
        <v>HR Sheet 3mm Average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150"/>
      <c r="K37" s="92">
        <v>0</v>
      </c>
      <c r="L37" s="104">
        <v>-0.39641759803936899</v>
      </c>
      <c r="M37" s="92">
        <v>2.4040920716112502</v>
      </c>
      <c r="N37" s="104">
        <v>0.212436060835301</v>
      </c>
      <c r="O37" s="93">
        <v>0.56481745852464005</v>
      </c>
    </row>
    <row r="38" spans="1:15">
      <c r="A38" s="27">
        <v>0</v>
      </c>
      <c r="B38" s="240" t="s">
        <v>613</v>
      </c>
      <c r="C38" s="27" t="str">
        <f>_xll.BDP(B38,"name")</f>
        <v>US Motor Vehicle Assemblies SA</v>
      </c>
      <c r="D38" s="224">
        <v>0</v>
      </c>
      <c r="E38" s="224">
        <v>0</v>
      </c>
      <c r="F38" s="224">
        <v>0</v>
      </c>
      <c r="G38" s="224">
        <v>0</v>
      </c>
      <c r="H38" s="224">
        <v>0</v>
      </c>
      <c r="I38" s="224">
        <v>0</v>
      </c>
      <c r="J38" s="149" t="str">
        <f>_xll.BDP($B38,$J$5)</f>
        <v>1/31/2016</v>
      </c>
      <c r="K38" s="104">
        <v>0</v>
      </c>
      <c r="L38" s="104">
        <v>0</v>
      </c>
      <c r="M38" s="104">
        <v>-1.31</v>
      </c>
      <c r="N38" s="104">
        <v>-0.30939961961344697</v>
      </c>
      <c r="O38" s="120">
        <v>-6.5306463944799303E-2</v>
      </c>
    </row>
    <row r="39" spans="1:15">
      <c r="A39" s="27">
        <v>0</v>
      </c>
      <c r="B39" s="240" t="s">
        <v>690</v>
      </c>
      <c r="C39" s="27" t="str">
        <f>_xll.BDP(B39,"name")</f>
        <v>Japan Vehicle Production</v>
      </c>
      <c r="D39" s="224">
        <v>0</v>
      </c>
      <c r="E39" s="224">
        <v>0</v>
      </c>
      <c r="F39" s="224">
        <v>0</v>
      </c>
      <c r="G39" s="224">
        <v>0</v>
      </c>
      <c r="H39" s="224">
        <v>0</v>
      </c>
      <c r="I39" s="224">
        <v>0</v>
      </c>
      <c r="J39" s="149" t="str">
        <f>_xll.BDP($B39,$J$5)</f>
        <v>12/31/2015</v>
      </c>
      <c r="K39" s="104">
        <v>0</v>
      </c>
      <c r="L39" s="104">
        <v>0</v>
      </c>
      <c r="M39" s="104">
        <v>-3</v>
      </c>
      <c r="N39" s="104">
        <v>-0.23795967641520299</v>
      </c>
      <c r="O39" s="120">
        <v>-0.14406224380000501</v>
      </c>
    </row>
    <row r="40" spans="1:15">
      <c r="A40" s="27">
        <v>0</v>
      </c>
      <c r="B40" s="240" t="s">
        <v>691</v>
      </c>
      <c r="C40" s="27" t="str">
        <f>_xll.BDP(B40,"name")</f>
        <v>Japan Vehicle Sales</v>
      </c>
      <c r="D40" s="224">
        <v>-0.15196264102256099</v>
      </c>
      <c r="E40" s="224">
        <v>0</v>
      </c>
      <c r="F40" s="224">
        <v>0</v>
      </c>
      <c r="G40" s="224">
        <v>0</v>
      </c>
      <c r="H40" s="224">
        <v>0</v>
      </c>
      <c r="I40" s="224">
        <v>0</v>
      </c>
      <c r="J40" s="149" t="str">
        <f>_xll.BDP($B40,$J$5)</f>
        <v>1/31/2016</v>
      </c>
      <c r="K40" s="104">
        <v>0</v>
      </c>
      <c r="L40" s="104">
        <v>0</v>
      </c>
      <c r="M40" s="92">
        <v>-0.3</v>
      </c>
      <c r="N40" s="104">
        <v>-0.154295599736473</v>
      </c>
      <c r="O40" s="93">
        <v>-0.43874340644007498</v>
      </c>
    </row>
    <row r="41" spans="1:15">
      <c r="A41" s="27">
        <v>0</v>
      </c>
      <c r="B41" s="240" t="s">
        <v>620</v>
      </c>
      <c r="C41" s="27" t="str">
        <f>_xll.BDP(B41,"name")</f>
        <v>China Vehicle Sales</v>
      </c>
      <c r="D41" s="224">
        <v>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151" t="str">
        <f>_xll.BDP($B41,$J$5)</f>
        <v>12/31/2015</v>
      </c>
      <c r="K41" s="126">
        <v>0</v>
      </c>
      <c r="L41" s="126">
        <v>0</v>
      </c>
      <c r="M41" s="126">
        <v>12.86</v>
      </c>
      <c r="N41" s="126">
        <v>0.66089477407408803</v>
      </c>
      <c r="O41" s="127">
        <v>2.0115054854754</v>
      </c>
    </row>
    <row r="44" spans="1:15">
      <c r="B44" s="48" t="s">
        <v>95</v>
      </c>
      <c r="C44" s="25" t="str">
        <f>_xll.BDP(B44,"short_name")</f>
        <v>AP Dollar Index</v>
      </c>
      <c r="D44" s="90">
        <v>0</v>
      </c>
      <c r="E44" s="90">
        <v>0</v>
      </c>
      <c r="F44" s="90">
        <v>0</v>
      </c>
      <c r="G44" s="90">
        <v>0</v>
      </c>
      <c r="H44" s="90">
        <v>0.114322584859645</v>
      </c>
      <c r="I44" s="90">
        <v>0</v>
      </c>
      <c r="J44" s="92"/>
    </row>
    <row r="45" spans="1:15">
      <c r="B45" s="48" t="s">
        <v>580</v>
      </c>
      <c r="C45" s="25" t="str">
        <f>_xll.BDP(B45,"short_name")</f>
        <v>JPM EMCI Live Spot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2"/>
    </row>
    <row r="46" spans="1:15">
      <c r="B46" s="48" t="s">
        <v>45</v>
      </c>
      <c r="C46" s="25" t="str">
        <f>_xll.BDP(B46,"short_name")</f>
        <v>BI GL Steel Produ Cmp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2"/>
    </row>
    <row r="47" spans="1:15">
      <c r="B47" s="48" t="s">
        <v>60</v>
      </c>
      <c r="C47" s="25" t="str">
        <f>_xll.BDP(B47,"short_name")</f>
        <v>BI LA Steel Prod Val</v>
      </c>
      <c r="D47" s="90">
        <v>0</v>
      </c>
      <c r="E47" s="90">
        <v>-9.1267176317055096E-2</v>
      </c>
      <c r="F47" s="90">
        <v>0</v>
      </c>
      <c r="G47" s="90">
        <v>-4.1867564284179303E-3</v>
      </c>
      <c r="H47" s="90">
        <v>0</v>
      </c>
      <c r="I47" s="90">
        <v>0</v>
      </c>
      <c r="J47" s="92"/>
    </row>
    <row r="48" spans="1:15">
      <c r="B48" s="48" t="s">
        <v>64</v>
      </c>
      <c r="C48" s="25" t="str">
        <f>_xll.BDP(B48,"short_name")</f>
        <v>BI NA Steel Prod Val</v>
      </c>
      <c r="D48" s="90">
        <v>-4.2945470481925603E-2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2"/>
    </row>
    <row r="49" spans="2:10">
      <c r="B49" s="48" t="s">
        <v>68</v>
      </c>
      <c r="C49" s="25" t="str">
        <f>_xll.BDP(B49,"short_name")</f>
        <v>BI EU Steel Prod Cmp</v>
      </c>
      <c r="D49" s="90">
        <v>0</v>
      </c>
      <c r="E49" s="90">
        <v>0</v>
      </c>
      <c r="F49" s="90">
        <v>0</v>
      </c>
      <c r="G49" s="90">
        <v>0</v>
      </c>
      <c r="H49" s="90">
        <v>0</v>
      </c>
      <c r="I49" s="90">
        <v>0</v>
      </c>
      <c r="J49" s="92"/>
    </row>
    <row r="50" spans="2:10">
      <c r="B50" s="48" t="s">
        <v>73</v>
      </c>
      <c r="C50" s="25" t="str">
        <f>_xll.BDP(B50,"short_name")</f>
        <v>BI AP Dev Steel Prod Val</v>
      </c>
      <c r="D50" s="90">
        <v>-2.5004305580148101E-2</v>
      </c>
      <c r="E50" s="90">
        <v>0</v>
      </c>
      <c r="F50" s="90">
        <v>-8.2178356670324998E-2</v>
      </c>
      <c r="G50" s="90">
        <v>0</v>
      </c>
      <c r="H50" s="90">
        <v>0</v>
      </c>
      <c r="I50" s="90">
        <v>0</v>
      </c>
      <c r="J50" s="92"/>
    </row>
    <row r="51" spans="2:10">
      <c r="B51" s="48" t="s">
        <v>74</v>
      </c>
      <c r="C51" s="25" t="str">
        <f>_xll.BDP(B51,"short_name")</f>
        <v>BI MEA Steel Prod Val</v>
      </c>
      <c r="D51" s="90">
        <v>0</v>
      </c>
      <c r="E51" s="90">
        <v>0</v>
      </c>
      <c r="F51" s="90">
        <v>0</v>
      </c>
      <c r="G51" s="90">
        <v>0</v>
      </c>
      <c r="H51" s="90">
        <v>3.3164425669362799E-2</v>
      </c>
      <c r="I51" s="90">
        <v>0</v>
      </c>
      <c r="J51" s="92"/>
    </row>
    <row r="52" spans="2:10">
      <c r="B52" s="48" t="s">
        <v>76</v>
      </c>
      <c r="C52" s="25" t="str">
        <f>_xll.BDP(B52,"short_name")</f>
        <v>TOPIX IRON &amp; STEEL INDEX</v>
      </c>
      <c r="D52" s="90">
        <v>0</v>
      </c>
      <c r="E52" s="90">
        <v>1.0744761296035099</v>
      </c>
      <c r="F52" s="90">
        <v>0.70210542548466304</v>
      </c>
      <c r="G52" s="90">
        <v>0.82484746618403304</v>
      </c>
      <c r="H52" s="90">
        <v>0</v>
      </c>
      <c r="I52" s="90">
        <v>0</v>
      </c>
      <c r="J52" s="92"/>
    </row>
    <row r="53" spans="2:10">
      <c r="B53" s="48" t="s">
        <v>79</v>
      </c>
      <c r="C53" s="25" t="str">
        <f>_xll.BDP(B53,"short_name")</f>
        <v>BI CH Steel Produce Val</v>
      </c>
      <c r="D53" s="90">
        <v>0</v>
      </c>
      <c r="E53" s="90">
        <v>0</v>
      </c>
      <c r="F53" s="90">
        <v>0</v>
      </c>
      <c r="G53" s="90">
        <v>0</v>
      </c>
      <c r="H53" s="90">
        <v>0.23862927148426599</v>
      </c>
      <c r="I53" s="90">
        <v>0.274182918935784</v>
      </c>
      <c r="J53" s="92"/>
    </row>
    <row r="54" spans="2:10">
      <c r="B54" s="11" t="s">
        <v>597</v>
      </c>
      <c r="C54" s="25" t="str">
        <f>_xll.BDP(B54,"short_name")</f>
        <v>Steel Products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2"/>
    </row>
  </sheetData>
  <conditionalFormatting sqref="D6:I41 D44:I54">
    <cfRule type="cellIs" dxfId="85" priority="12" operator="equal">
      <formula>0</formula>
    </cfRule>
  </conditionalFormatting>
  <conditionalFormatting sqref="L1:L1048576 N1:N1048576">
    <cfRule type="cellIs" dxfId="84" priority="3" operator="lessThan">
      <formula>-0.8</formula>
    </cfRule>
    <cfRule type="cellIs" dxfId="83" priority="4" operator="greaterThan">
      <formula>0.8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M45"/>
  <sheetViews>
    <sheetView workbookViewId="0">
      <selection sqref="A1:G34"/>
    </sheetView>
  </sheetViews>
  <sheetFormatPr defaultRowHeight="15"/>
  <cols>
    <col min="1" max="1" width="4.5703125" style="36" bestFit="1" customWidth="1"/>
    <col min="2" max="2" width="13.5703125" bestFit="1" customWidth="1"/>
    <col min="3" max="3" width="24.7109375" bestFit="1" customWidth="1"/>
    <col min="4" max="7" width="12" bestFit="1" customWidth="1"/>
    <col min="8" max="8" width="11.85546875" style="51" bestFit="1" customWidth="1"/>
    <col min="9" max="13" width="9.140625" style="39"/>
  </cols>
  <sheetData>
    <row r="1" spans="1:13">
      <c r="A1" s="188"/>
      <c r="B1" s="27"/>
      <c r="C1" s="27"/>
      <c r="D1" s="183" t="s">
        <v>119</v>
      </c>
      <c r="E1" s="183" t="s">
        <v>131</v>
      </c>
      <c r="F1" s="183" t="s">
        <v>143</v>
      </c>
      <c r="G1" s="183" t="s">
        <v>153</v>
      </c>
      <c r="H1" s="129"/>
      <c r="I1" s="106"/>
      <c r="J1" s="106"/>
      <c r="K1" s="106"/>
      <c r="L1" s="106"/>
      <c r="M1" s="106"/>
    </row>
    <row r="2" spans="1:13">
      <c r="A2" s="188"/>
      <c r="B2" s="27"/>
      <c r="C2" s="27"/>
      <c r="D2" s="183" t="s">
        <v>12</v>
      </c>
      <c r="E2" s="183" t="s">
        <v>12</v>
      </c>
      <c r="F2" s="183" t="s">
        <v>12</v>
      </c>
      <c r="G2" s="183" t="s">
        <v>12</v>
      </c>
      <c r="H2" s="129"/>
      <c r="I2" s="106"/>
      <c r="J2" s="106"/>
      <c r="K2" s="106"/>
      <c r="L2" s="106"/>
      <c r="M2" s="106"/>
    </row>
    <row r="3" spans="1:13" s="36" customFormat="1" hidden="1">
      <c r="B3" s="27"/>
      <c r="C3" s="27" t="s">
        <v>579</v>
      </c>
      <c r="D3" s="183">
        <v>0</v>
      </c>
      <c r="E3" s="183">
        <v>0</v>
      </c>
      <c r="F3" s="183">
        <v>0</v>
      </c>
      <c r="G3" s="183">
        <v>0</v>
      </c>
      <c r="H3" s="129"/>
      <c r="I3" s="106"/>
      <c r="J3" s="106"/>
      <c r="K3" s="106"/>
      <c r="L3" s="106"/>
      <c r="M3" s="106"/>
    </row>
    <row r="4" spans="1:13" s="36" customFormat="1" hidden="1">
      <c r="B4" s="117"/>
      <c r="C4" s="117" t="s">
        <v>589</v>
      </c>
      <c r="D4" s="183">
        <v>-1.1599999999999999</v>
      </c>
      <c r="E4" s="183">
        <v>2.2000000000000002</v>
      </c>
      <c r="F4" s="183">
        <v>-2.1</v>
      </c>
      <c r="G4" s="183">
        <v>-0.83</v>
      </c>
      <c r="H4" s="129"/>
      <c r="I4" s="106"/>
      <c r="J4" s="106"/>
      <c r="K4" s="106"/>
      <c r="L4" s="106"/>
      <c r="M4" s="106"/>
    </row>
    <row r="5" spans="1:13" s="51" customFormat="1">
      <c r="A5" s="27" t="s">
        <v>4</v>
      </c>
      <c r="B5" s="27" t="s">
        <v>639</v>
      </c>
      <c r="C5" s="27" t="s">
        <v>640</v>
      </c>
      <c r="D5" s="183" t="s">
        <v>653</v>
      </c>
      <c r="E5" s="183" t="s">
        <v>654</v>
      </c>
      <c r="F5" s="183" t="s">
        <v>655</v>
      </c>
      <c r="G5" s="183" t="s">
        <v>656</v>
      </c>
      <c r="H5" s="152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7">
        <v>0</v>
      </c>
      <c r="B6" s="32" t="s">
        <v>12</v>
      </c>
      <c r="C6" s="32" t="str">
        <f>_xll.BDP(B6,"short name")</f>
        <v>HANG SENG INDEX</v>
      </c>
      <c r="D6" s="224">
        <v>1.1531948628094999</v>
      </c>
      <c r="E6" s="224">
        <v>0.73577219502172897</v>
      </c>
      <c r="F6" s="224">
        <v>0.71376519247625303</v>
      </c>
      <c r="G6" s="224">
        <v>0.81671349976714103</v>
      </c>
      <c r="H6" s="149"/>
      <c r="I6" s="104">
        <v>-1.82</v>
      </c>
      <c r="J6" s="104">
        <v>-0.88071511778662404</v>
      </c>
      <c r="K6" s="104">
        <v>-6.44</v>
      </c>
      <c r="L6" s="104">
        <v>-1.31049593349549</v>
      </c>
      <c r="M6" s="120">
        <v>-1.9924742332538301</v>
      </c>
    </row>
    <row r="7" spans="1:13">
      <c r="A7" s="27">
        <v>0</v>
      </c>
      <c r="B7" s="32" t="s">
        <v>90</v>
      </c>
      <c r="C7" s="32" t="str">
        <f>_xll.BDP(B7,"short name")</f>
        <v>SHANGHAI SE A SHARE INDX</v>
      </c>
      <c r="D7" s="224">
        <v>0</v>
      </c>
      <c r="E7" s="224">
        <v>0</v>
      </c>
      <c r="F7" s="224">
        <v>0</v>
      </c>
      <c r="G7" s="224">
        <v>0</v>
      </c>
      <c r="H7" s="149"/>
      <c r="I7" s="104">
        <v>-3.23</v>
      </c>
      <c r="J7" s="104">
        <v>-0.91906114136511696</v>
      </c>
      <c r="K7" s="104">
        <v>-4.2300000000000004</v>
      </c>
      <c r="L7" s="104">
        <v>-0.19843536634645401</v>
      </c>
      <c r="M7" s="120">
        <v>-1.47060770773217</v>
      </c>
    </row>
    <row r="8" spans="1:13">
      <c r="A8" s="27">
        <v>0</v>
      </c>
      <c r="B8" s="33" t="s">
        <v>80</v>
      </c>
      <c r="C8" s="33" t="str">
        <f>_xll.BDP(B8,"short name")</f>
        <v>HANG SENG CHINA AH PREMI</v>
      </c>
      <c r="D8" s="224">
        <v>0</v>
      </c>
      <c r="E8" s="224">
        <v>-0.48081425017641299</v>
      </c>
      <c r="F8" s="224">
        <v>0</v>
      </c>
      <c r="G8" s="224">
        <v>0</v>
      </c>
      <c r="H8" s="149"/>
      <c r="I8" s="104">
        <v>0.25</v>
      </c>
      <c r="J8" s="104">
        <v>9.6900110762940403E-2</v>
      </c>
      <c r="K8" s="104">
        <v>4.45</v>
      </c>
      <c r="L8" s="104">
        <v>2.0316665505175999</v>
      </c>
      <c r="M8" s="120">
        <v>2.4635304173013499</v>
      </c>
    </row>
    <row r="9" spans="1:13">
      <c r="A9" s="27">
        <v>0</v>
      </c>
      <c r="B9" s="32" t="s">
        <v>372</v>
      </c>
      <c r="C9" s="32" t="str">
        <f>_xll.BDP(B9,"short name")</f>
        <v>ISHARES MSCI EME</v>
      </c>
      <c r="D9" s="224">
        <v>0</v>
      </c>
      <c r="E9" s="224">
        <v>0</v>
      </c>
      <c r="F9" s="224">
        <v>0</v>
      </c>
      <c r="G9" s="224">
        <v>0</v>
      </c>
      <c r="H9" s="149"/>
      <c r="I9" s="104">
        <v>0.9204</v>
      </c>
      <c r="J9" s="104">
        <v>1.0420271052271</v>
      </c>
      <c r="K9" s="104">
        <v>-2.4956999999999998</v>
      </c>
      <c r="L9" s="104">
        <v>-0.124701281433362</v>
      </c>
      <c r="M9" s="120">
        <v>-1.39669101578906</v>
      </c>
    </row>
    <row r="10" spans="1:13">
      <c r="A10" s="27">
        <v>0</v>
      </c>
      <c r="B10" s="32" t="s">
        <v>11</v>
      </c>
      <c r="C10" s="32" t="str">
        <f>_xll.BDP(B10,"short name")</f>
        <v>TOPIX INDEX (TOKYO)</v>
      </c>
      <c r="D10" s="224">
        <v>0</v>
      </c>
      <c r="E10" s="224">
        <v>0</v>
      </c>
      <c r="F10" s="224">
        <v>0</v>
      </c>
      <c r="G10" s="224">
        <v>0.22039176881075201</v>
      </c>
      <c r="H10" s="149"/>
      <c r="I10" s="104">
        <v>-2.8</v>
      </c>
      <c r="J10" s="104">
        <v>-1.4334150502277601</v>
      </c>
      <c r="K10" s="104">
        <v>-7.47</v>
      </c>
      <c r="L10" s="104">
        <v>-1.6372957285372001</v>
      </c>
      <c r="M10" s="120">
        <v>-2.3952031745904798</v>
      </c>
    </row>
    <row r="11" spans="1:13">
      <c r="A11" s="27">
        <v>0</v>
      </c>
      <c r="B11" s="32" t="s">
        <v>369</v>
      </c>
      <c r="C11" s="32" t="str">
        <f>_xll.BDP(B11,"short name")</f>
        <v>ISHARES MSCI SOU</v>
      </c>
      <c r="D11" s="224">
        <v>0</v>
      </c>
      <c r="E11" s="224">
        <v>0</v>
      </c>
      <c r="F11" s="224">
        <v>0</v>
      </c>
      <c r="G11" s="224">
        <v>0</v>
      </c>
      <c r="H11" s="149"/>
      <c r="I11" s="104">
        <v>1.6761999999999999</v>
      </c>
      <c r="J11" s="104">
        <v>1.2898140910926901</v>
      </c>
      <c r="K11" s="104">
        <v>-1.8092999999999999</v>
      </c>
      <c r="L11" s="104">
        <v>-0.13881364935350399</v>
      </c>
      <c r="M11" s="120">
        <v>-1.2092007411411201</v>
      </c>
    </row>
    <row r="12" spans="1:13">
      <c r="A12" s="27">
        <v>0</v>
      </c>
      <c r="B12" s="32" t="s">
        <v>370</v>
      </c>
      <c r="C12" s="32" t="str">
        <f>_xll.BDP(B12,"short name")</f>
        <v>ISHARES MSCI TAI</v>
      </c>
      <c r="D12" s="224">
        <v>0</v>
      </c>
      <c r="E12" s="224">
        <v>0</v>
      </c>
      <c r="F12" s="224">
        <v>0</v>
      </c>
      <c r="G12" s="224">
        <v>0</v>
      </c>
      <c r="H12" s="149"/>
      <c r="I12" s="104">
        <v>1.3134999999999999</v>
      </c>
      <c r="J12" s="104">
        <v>1.08375858260312</v>
      </c>
      <c r="K12" s="104">
        <v>-0.64429999999999998</v>
      </c>
      <c r="L12" s="104">
        <v>0.366905930087296</v>
      </c>
      <c r="M12" s="120">
        <v>-1.1357372274325801</v>
      </c>
    </row>
    <row r="13" spans="1:13">
      <c r="A13" s="27">
        <v>0</v>
      </c>
      <c r="B13" s="32" t="s">
        <v>16</v>
      </c>
      <c r="C13" s="32" t="str">
        <f>_xll.BDP(B13,"short name")</f>
        <v>MSCI EUROPE</v>
      </c>
      <c r="D13" s="224">
        <v>0</v>
      </c>
      <c r="E13" s="224">
        <v>0</v>
      </c>
      <c r="F13" s="224">
        <v>0</v>
      </c>
      <c r="G13" s="224">
        <v>-0.27789989567339302</v>
      </c>
      <c r="H13" s="149"/>
      <c r="I13" s="104">
        <v>-3.22</v>
      </c>
      <c r="J13" s="104">
        <v>-1.7898576280598799</v>
      </c>
      <c r="K13" s="104">
        <v>-6.41</v>
      </c>
      <c r="L13" s="104">
        <v>-1.57831424366988</v>
      </c>
      <c r="M13" s="120">
        <v>-1.8934241336581601</v>
      </c>
    </row>
    <row r="14" spans="1:13">
      <c r="A14" s="27">
        <v>0</v>
      </c>
      <c r="B14" s="32" t="s">
        <v>91</v>
      </c>
      <c r="C14" s="32" t="str">
        <f>_xll.BDP(B14,"short name")</f>
        <v>S&amp;P/ASX 200 INDEX</v>
      </c>
      <c r="D14" s="224">
        <v>0</v>
      </c>
      <c r="E14" s="224">
        <v>0</v>
      </c>
      <c r="F14" s="224">
        <v>0</v>
      </c>
      <c r="G14" s="224">
        <v>0</v>
      </c>
      <c r="H14" s="149"/>
      <c r="I14" s="104">
        <v>0.46400000000000002</v>
      </c>
      <c r="J14" s="104">
        <v>0.47844054698551802</v>
      </c>
      <c r="K14" s="104">
        <v>-0.92400000000000004</v>
      </c>
      <c r="L14" s="104">
        <v>-0.24623467902146201</v>
      </c>
      <c r="M14" s="120">
        <v>-1.38510182433748</v>
      </c>
    </row>
    <row r="15" spans="1:13">
      <c r="A15" s="27">
        <v>0</v>
      </c>
      <c r="B15" s="32" t="s">
        <v>15</v>
      </c>
      <c r="C15" s="32" t="str">
        <f>_xll.BDP(B15,"short name")</f>
        <v>S&amp;P 500 INDEX</v>
      </c>
      <c r="D15" s="224">
        <v>-0.3927403669399</v>
      </c>
      <c r="E15" s="224">
        <v>0</v>
      </c>
      <c r="F15" s="224">
        <v>-0.45360582080398199</v>
      </c>
      <c r="G15" s="224">
        <v>0</v>
      </c>
      <c r="H15" s="149"/>
      <c r="I15" s="104">
        <v>0.91</v>
      </c>
      <c r="J15" s="104">
        <v>1.1544583985618899</v>
      </c>
      <c r="K15" s="104">
        <v>-0.71</v>
      </c>
      <c r="L15" s="104">
        <v>0.36220489874923401</v>
      </c>
      <c r="M15" s="120">
        <v>-1.4134829694892399</v>
      </c>
    </row>
    <row r="16" spans="1:13">
      <c r="A16" s="27">
        <v>0</v>
      </c>
      <c r="B16" s="32" t="s">
        <v>22</v>
      </c>
      <c r="C16" s="32" t="str">
        <f>_xll.BDP(B16,"short name")</f>
        <v>USD-JPY X-RATE</v>
      </c>
      <c r="D16" s="224">
        <v>0</v>
      </c>
      <c r="E16" s="224">
        <v>0</v>
      </c>
      <c r="F16" s="224">
        <v>0</v>
      </c>
      <c r="G16" s="224">
        <v>0</v>
      </c>
      <c r="H16" s="149"/>
      <c r="I16" s="104">
        <v>0.54730000000000001</v>
      </c>
      <c r="J16" s="104">
        <v>1.6638195796684501</v>
      </c>
      <c r="K16" s="104">
        <v>-0.39</v>
      </c>
      <c r="L16" s="104">
        <v>0.35852573027701501</v>
      </c>
      <c r="M16" s="120">
        <v>-0.970001986363487</v>
      </c>
    </row>
    <row r="17" spans="1:13">
      <c r="A17" s="27">
        <v>0</v>
      </c>
      <c r="B17" s="32" t="s">
        <v>583</v>
      </c>
      <c r="C17" s="32" t="str">
        <f>_xll.BDP(B17,"short name")</f>
        <v>USD-EUR X-RATE</v>
      </c>
      <c r="D17" s="224">
        <v>0</v>
      </c>
      <c r="E17" s="224">
        <v>0</v>
      </c>
      <c r="F17" s="224">
        <v>0</v>
      </c>
      <c r="G17" s="224">
        <v>0</v>
      </c>
      <c r="H17" s="149"/>
      <c r="I17" s="104">
        <v>0.54449999999999998</v>
      </c>
      <c r="J17" s="104">
        <v>1.0658723701516699</v>
      </c>
      <c r="K17" s="104">
        <v>0.28999999999999998</v>
      </c>
      <c r="L17" s="104">
        <v>0.20311779956683601</v>
      </c>
      <c r="M17" s="120">
        <v>0.97834979350931806</v>
      </c>
    </row>
    <row r="18" spans="1:13">
      <c r="A18" s="27">
        <v>0</v>
      </c>
      <c r="B18" s="32" t="s">
        <v>582</v>
      </c>
      <c r="C18" s="32" t="str">
        <f>_xll.BDP(B18,"short name")</f>
        <v>USD-AUD X-RATE</v>
      </c>
      <c r="D18" s="224">
        <v>0</v>
      </c>
      <c r="E18" s="224">
        <v>0</v>
      </c>
      <c r="F18" s="224">
        <v>0</v>
      </c>
      <c r="G18" s="224">
        <v>0</v>
      </c>
      <c r="H18" s="149"/>
      <c r="I18" s="104">
        <v>-1.2364999999999999</v>
      </c>
      <c r="J18" s="104">
        <v>-1.8484836511479199</v>
      </c>
      <c r="K18" s="104">
        <v>-0.18</v>
      </c>
      <c r="L18" s="104">
        <v>-0.64580041340344996</v>
      </c>
      <c r="M18" s="120">
        <v>0.72702191798662597</v>
      </c>
    </row>
    <row r="19" spans="1:13">
      <c r="A19" s="27">
        <v>0</v>
      </c>
      <c r="B19" s="32" t="s">
        <v>20</v>
      </c>
      <c r="C19" s="32" t="str">
        <f>_xll.BDP(B19,"short name")</f>
        <v>USD-CNY X-RATE</v>
      </c>
      <c r="D19" s="224">
        <v>0</v>
      </c>
      <c r="E19" s="224">
        <v>0</v>
      </c>
      <c r="F19" s="224">
        <v>0</v>
      </c>
      <c r="G19" s="224">
        <v>0</v>
      </c>
      <c r="H19" s="149"/>
      <c r="I19" s="104">
        <v>-9.5699999999999993E-2</v>
      </c>
      <c r="J19" s="104">
        <v>-0.64658245122276303</v>
      </c>
      <c r="K19" s="104">
        <v>-0.2</v>
      </c>
      <c r="L19" s="104">
        <v>-1.1779631665572501</v>
      </c>
      <c r="M19" s="120">
        <v>0.97429379150045003</v>
      </c>
    </row>
    <row r="20" spans="1:13">
      <c r="A20" s="27">
        <v>0</v>
      </c>
      <c r="B20" s="32" t="s">
        <v>21</v>
      </c>
      <c r="C20" s="32" t="str">
        <f>_xll.BDP(B20,"short name")</f>
        <v>USD-KRW X-RATE</v>
      </c>
      <c r="D20" s="224">
        <v>0</v>
      </c>
      <c r="E20" s="224">
        <v>0</v>
      </c>
      <c r="F20" s="224">
        <v>0</v>
      </c>
      <c r="G20" s="224">
        <v>0</v>
      </c>
      <c r="H20" s="149"/>
      <c r="I20" s="104">
        <v>-0.4027</v>
      </c>
      <c r="J20" s="104">
        <v>-1.0383668856638499</v>
      </c>
      <c r="K20" s="104">
        <v>-0.27</v>
      </c>
      <c r="L20" s="104">
        <v>-0.74561767294388503</v>
      </c>
      <c r="M20" s="120">
        <v>0.84936969219117997</v>
      </c>
    </row>
    <row r="21" spans="1:13">
      <c r="A21" s="27">
        <v>0</v>
      </c>
      <c r="B21" s="32" t="s">
        <v>584</v>
      </c>
      <c r="C21" s="32" t="str">
        <f>_xll.BDP(B21,"short name")</f>
        <v>USD-TWD X-RATE</v>
      </c>
      <c r="D21" s="224">
        <v>0</v>
      </c>
      <c r="E21" s="224">
        <v>0</v>
      </c>
      <c r="F21" s="224">
        <v>0</v>
      </c>
      <c r="G21" s="224">
        <v>0</v>
      </c>
      <c r="H21" s="149"/>
      <c r="I21" s="104">
        <v>-0.19020000000000001</v>
      </c>
      <c r="J21" s="104">
        <v>-1.1295025862855601</v>
      </c>
      <c r="K21" s="104">
        <v>0.47</v>
      </c>
      <c r="L21" s="104">
        <v>7.7775193517193406E-2</v>
      </c>
      <c r="M21" s="120">
        <v>1.4435643567637499</v>
      </c>
    </row>
    <row r="22" spans="1:13">
      <c r="A22" s="27">
        <v>0</v>
      </c>
      <c r="B22" s="32" t="s">
        <v>24</v>
      </c>
      <c r="C22" s="32" t="str">
        <f>_xll.BDP(B22,"short name")</f>
        <v>DOLLAR INDEX SPOT</v>
      </c>
      <c r="D22" s="224">
        <v>0</v>
      </c>
      <c r="E22" s="224">
        <v>0</v>
      </c>
      <c r="F22" s="224">
        <v>0</v>
      </c>
      <c r="G22" s="224">
        <v>0</v>
      </c>
      <c r="H22" s="149"/>
      <c r="I22" s="104">
        <v>0.27</v>
      </c>
      <c r="J22" s="104">
        <v>0.49873497583515097</v>
      </c>
      <c r="K22" s="104">
        <v>0.27</v>
      </c>
      <c r="L22" s="104">
        <v>4.0226787724952702E-2</v>
      </c>
      <c r="M22" s="120">
        <v>1.4944414939961199</v>
      </c>
    </row>
    <row r="23" spans="1:13">
      <c r="A23" s="27">
        <v>0</v>
      </c>
      <c r="B23" s="27" t="s">
        <v>575</v>
      </c>
      <c r="C23" s="27" t="str">
        <f>_xll.BDP(B23,"short name")</f>
        <v>CNY onshore/offshore</v>
      </c>
      <c r="D23" s="224">
        <v>0</v>
      </c>
      <c r="E23" s="224">
        <v>0</v>
      </c>
      <c r="F23" s="224">
        <v>-1.1632824918604101</v>
      </c>
      <c r="G23" s="224">
        <v>0</v>
      </c>
      <c r="H23" s="149"/>
      <c r="I23" s="104">
        <v>-9.2700000000000005E-2</v>
      </c>
      <c r="J23" s="104">
        <v>-0.30581684087194799</v>
      </c>
      <c r="K23" s="104">
        <v>-0.23649999999999999</v>
      </c>
      <c r="L23" s="104">
        <v>-0.54475863565217997</v>
      </c>
      <c r="M23" s="120">
        <v>0.87201232690431496</v>
      </c>
    </row>
    <row r="24" spans="1:13">
      <c r="A24" s="27">
        <v>0</v>
      </c>
      <c r="B24" s="32" t="s">
        <v>727</v>
      </c>
      <c r="C24" s="32" t="str">
        <f>_xll.BDP(B24,"short name")</f>
        <v>UNITED STATES OI</v>
      </c>
      <c r="D24" s="224">
        <v>-0.25777677645857899</v>
      </c>
      <c r="E24" s="224">
        <v>0</v>
      </c>
      <c r="F24" s="224">
        <v>-0.20033926457965401</v>
      </c>
      <c r="G24" s="224">
        <v>0</v>
      </c>
      <c r="H24" s="149"/>
      <c r="I24" s="104">
        <v>3.2778999999999998</v>
      </c>
      <c r="J24" s="104">
        <v>1.63619015320533</v>
      </c>
      <c r="K24" s="104">
        <v>-6.3806000000000003</v>
      </c>
      <c r="L24" s="104">
        <v>-0.23490985744690401</v>
      </c>
      <c r="M24" s="120">
        <v>-1.5650040765145099</v>
      </c>
    </row>
    <row r="25" spans="1:13" s="53" customFormat="1">
      <c r="A25" s="27">
        <v>1</v>
      </c>
      <c r="B25" s="189" t="s">
        <v>618</v>
      </c>
      <c r="C25" s="33" t="str">
        <f>_xll.BDP(B25,"name")</f>
        <v>Generic 1st 'XW' Future</v>
      </c>
      <c r="D25" s="90">
        <v>-9.2858131724914098E-2</v>
      </c>
      <c r="E25" s="90">
        <v>0.14530919898620701</v>
      </c>
      <c r="F25" s="90">
        <v>-8.8748132324231899E-2</v>
      </c>
      <c r="G25" s="90">
        <v>-0.18750662573941801</v>
      </c>
      <c r="H25" s="150"/>
      <c r="I25" s="92">
        <v>0.31</v>
      </c>
      <c r="J25" s="104">
        <v>0.64645139838243904</v>
      </c>
      <c r="K25" s="92">
        <v>0.31</v>
      </c>
      <c r="L25" s="104">
        <v>1.0448035981664801</v>
      </c>
      <c r="M25" s="93">
        <v>-1.1864644156262001</v>
      </c>
    </row>
    <row r="26" spans="1:13" s="53" customFormat="1">
      <c r="A26" s="27">
        <v>0</v>
      </c>
      <c r="B26" s="57" t="s">
        <v>566</v>
      </c>
      <c r="C26" s="57" t="str">
        <f>_xll.BDP(B26,"name")</f>
        <v>Shanghai Shipping Exchange Chi</v>
      </c>
      <c r="D26" s="90">
        <v>0</v>
      </c>
      <c r="E26" s="90">
        <v>0</v>
      </c>
      <c r="F26" s="90">
        <v>-0.11196623328168701</v>
      </c>
      <c r="G26" s="90">
        <v>0</v>
      </c>
      <c r="H26" s="150"/>
      <c r="I26" s="92">
        <v>-0.59</v>
      </c>
      <c r="J26" s="104">
        <v>0.47690853966929297</v>
      </c>
      <c r="K26" s="92">
        <v>-1.1000000000000001</v>
      </c>
      <c r="L26" s="104">
        <v>0.63239070150772303</v>
      </c>
      <c r="M26" s="93">
        <v>-0.95670992329798599</v>
      </c>
    </row>
    <row r="27" spans="1:13" s="53" customFormat="1">
      <c r="A27" s="27">
        <v>0</v>
      </c>
      <c r="B27" s="57" t="s">
        <v>30</v>
      </c>
      <c r="C27" s="57" t="str">
        <f>_xll.BDP(B27,"short name")</f>
        <v>BHP BILLITON LTD</v>
      </c>
      <c r="D27" s="90">
        <v>0</v>
      </c>
      <c r="E27" s="90">
        <v>0</v>
      </c>
      <c r="F27" s="90">
        <v>0</v>
      </c>
      <c r="G27" s="90">
        <v>0</v>
      </c>
      <c r="H27" s="150"/>
      <c r="I27" s="92">
        <v>-7.0400000000000004E-2</v>
      </c>
      <c r="J27" s="104">
        <v>9.6569735052978695E-2</v>
      </c>
      <c r="K27" s="92">
        <v>-4.5698999999999996</v>
      </c>
      <c r="L27" s="104">
        <v>-0.38265981580047598</v>
      </c>
      <c r="M27" s="93">
        <v>-1.6350448308880901</v>
      </c>
    </row>
    <row r="28" spans="1:13" s="53" customFormat="1">
      <c r="A28" s="27">
        <v>0</v>
      </c>
      <c r="B28" s="57" t="s">
        <v>585</v>
      </c>
      <c r="C28" s="57" t="str">
        <f>_xll.BDP(B28,"short name")</f>
        <v>ALLIANCE RESOURC</v>
      </c>
      <c r="D28" s="90">
        <v>0</v>
      </c>
      <c r="E28" s="90">
        <v>0</v>
      </c>
      <c r="F28" s="90">
        <v>0</v>
      </c>
      <c r="G28" s="90">
        <v>0</v>
      </c>
      <c r="H28" s="150"/>
      <c r="I28" s="92">
        <v>6.5395000000000003</v>
      </c>
      <c r="J28" s="104">
        <v>1.7742487552308199</v>
      </c>
      <c r="K28" s="92">
        <v>-7.2632000000000003</v>
      </c>
      <c r="L28" s="104">
        <v>-0.51500860028038098</v>
      </c>
      <c r="M28" s="93">
        <v>-1.4956486036176</v>
      </c>
    </row>
    <row r="29" spans="1:13" s="53" customFormat="1">
      <c r="A29" s="27">
        <v>0</v>
      </c>
      <c r="B29" s="57" t="s">
        <v>69</v>
      </c>
      <c r="C29" s="57" t="str">
        <f>_xll.BDP(B29,"short name")</f>
        <v>MKT VECT-COAL</v>
      </c>
      <c r="D29" s="90">
        <v>0.64157120320677696</v>
      </c>
      <c r="E29" s="90">
        <v>0</v>
      </c>
      <c r="F29" s="90">
        <v>0.75825768405948202</v>
      </c>
      <c r="G29" s="90">
        <v>0.36206740963940798</v>
      </c>
      <c r="H29" s="150"/>
      <c r="I29" s="92">
        <v>1.8741000000000001</v>
      </c>
      <c r="J29" s="104">
        <v>1.3966632655115701</v>
      </c>
      <c r="K29" s="92">
        <v>-0.1996</v>
      </c>
      <c r="L29" s="104">
        <v>0.49476961176173101</v>
      </c>
      <c r="M29" s="93">
        <v>-1.2611597174846501</v>
      </c>
    </row>
    <row r="30" spans="1:13" s="53" customFormat="1">
      <c r="A30" s="27">
        <v>0</v>
      </c>
      <c r="B30" s="57" t="s">
        <v>40</v>
      </c>
      <c r="C30" s="57" t="str">
        <f>_xll.BDP(B30,"short name")</f>
        <v>BI US Coal Operation Cmp</v>
      </c>
      <c r="D30" s="90">
        <v>0</v>
      </c>
      <c r="E30" s="90">
        <v>0</v>
      </c>
      <c r="F30" s="90">
        <v>0</v>
      </c>
      <c r="G30" s="90">
        <v>-5.44202629503081E-2</v>
      </c>
      <c r="H30" s="150"/>
      <c r="I30" s="92">
        <v>10.16</v>
      </c>
      <c r="J30" s="104">
        <v>2.5008296011173199</v>
      </c>
      <c r="K30" s="92">
        <v>-2.89</v>
      </c>
      <c r="L30" s="104">
        <v>0.51499080573920397</v>
      </c>
      <c r="M30" s="93">
        <v>-1.3052077777993301</v>
      </c>
    </row>
    <row r="31" spans="1:13" s="53" customFormat="1">
      <c r="A31" s="27">
        <v>0</v>
      </c>
      <c r="B31" s="57" t="s">
        <v>52</v>
      </c>
      <c r="C31" s="57" t="str">
        <f>_xll.BDP(B31,"short name")</f>
        <v>BI EU/CIS/Afr Coal Cmp</v>
      </c>
      <c r="D31" s="90">
        <v>0</v>
      </c>
      <c r="E31" s="90">
        <v>0</v>
      </c>
      <c r="F31" s="90">
        <v>-0.12684498776894501</v>
      </c>
      <c r="G31" s="90">
        <v>0</v>
      </c>
      <c r="H31" s="150"/>
      <c r="I31" s="92">
        <v>1.29</v>
      </c>
      <c r="J31" s="104">
        <v>1.23422789911467</v>
      </c>
      <c r="K31" s="92">
        <v>-2.63</v>
      </c>
      <c r="L31" s="104">
        <v>0.76883732432168395</v>
      </c>
      <c r="M31" s="93">
        <v>-1.5213720154283801</v>
      </c>
    </row>
    <row r="32" spans="1:13" s="53" customFormat="1">
      <c r="A32" s="27">
        <v>0</v>
      </c>
      <c r="B32" s="57" t="s">
        <v>57</v>
      </c>
      <c r="C32" s="57" t="str">
        <f>_xll.BDP(B32,"short name")</f>
        <v>BI CH Coal Op Val</v>
      </c>
      <c r="D32" s="90">
        <v>0.41409948950419601</v>
      </c>
      <c r="E32" s="90">
        <v>0.67020596299080404</v>
      </c>
      <c r="F32" s="90">
        <v>0.29259374695184298</v>
      </c>
      <c r="G32" s="90">
        <v>0.15519319227320399</v>
      </c>
      <c r="H32" s="150"/>
      <c r="I32" s="92">
        <v>-4.5999999999999996</v>
      </c>
      <c r="J32" s="104">
        <v>-1.38431528185083</v>
      </c>
      <c r="K32" s="92">
        <v>-10.37</v>
      </c>
      <c r="L32" s="104">
        <v>-2.02387498474079</v>
      </c>
      <c r="M32" s="93">
        <v>-2.6366049522164601</v>
      </c>
    </row>
    <row r="33" spans="1:13" s="53" customFormat="1">
      <c r="A33" s="27">
        <v>0</v>
      </c>
      <c r="B33" s="57" t="s">
        <v>61</v>
      </c>
      <c r="C33" s="57" t="str">
        <f>_xll.BDP(B33,"short name")</f>
        <v>BI Mongolia Coal Op Cmp</v>
      </c>
      <c r="D33" s="90">
        <v>0</v>
      </c>
      <c r="E33" s="90">
        <v>0</v>
      </c>
      <c r="F33" s="90">
        <v>0</v>
      </c>
      <c r="G33" s="90">
        <v>0</v>
      </c>
      <c r="H33" s="150"/>
      <c r="I33" s="92">
        <v>-3.18</v>
      </c>
      <c r="J33" s="104">
        <v>-0.99762016134215004</v>
      </c>
      <c r="K33" s="92">
        <v>-4.91</v>
      </c>
      <c r="L33" s="104">
        <v>-0.99490210626961295</v>
      </c>
      <c r="M33" s="93">
        <v>-2.1852413952494998</v>
      </c>
    </row>
    <row r="34" spans="1:13" s="53" customFormat="1">
      <c r="A34" s="27">
        <v>0</v>
      </c>
      <c r="B34" s="57" t="s">
        <v>65</v>
      </c>
      <c r="C34" s="57" t="str">
        <f>_xll.BDP(B34,"short name")</f>
        <v>BI Canada Coal Prod Cmp</v>
      </c>
      <c r="D34" s="90">
        <v>0</v>
      </c>
      <c r="E34" s="90">
        <v>0</v>
      </c>
      <c r="F34" s="90">
        <v>-5.6533955847943303E-2</v>
      </c>
      <c r="G34" s="90">
        <v>0</v>
      </c>
      <c r="H34" s="150"/>
      <c r="I34" s="92">
        <v>3.18</v>
      </c>
      <c r="J34" s="104">
        <v>1.0557792828071599</v>
      </c>
      <c r="K34" s="92">
        <v>-2.21</v>
      </c>
      <c r="L34" s="104">
        <v>0.38501535639151002</v>
      </c>
      <c r="M34" s="93">
        <v>-1.31775397920077</v>
      </c>
    </row>
    <row r="36" spans="1:13">
      <c r="B36" s="27"/>
      <c r="C36" s="27"/>
      <c r="D36" s="29"/>
      <c r="E36" s="29"/>
      <c r="F36" s="29"/>
      <c r="G36" s="29"/>
      <c r="H36" s="54"/>
    </row>
    <row r="39" spans="1:13">
      <c r="B39" s="32" t="s">
        <v>95</v>
      </c>
      <c r="C39" s="32" t="str">
        <f>_xll.BDP(B39,"short name")</f>
        <v>AP Dollar Index</v>
      </c>
      <c r="D39" s="29"/>
      <c r="E39" s="29"/>
      <c r="F39" s="29"/>
      <c r="G39" s="29"/>
      <c r="H39" s="54"/>
    </row>
    <row r="40" spans="1:13">
      <c r="B40" s="32" t="s">
        <v>580</v>
      </c>
      <c r="C40" s="32" t="str">
        <f>_xll.BDP(B40,"short name")</f>
        <v>JPM EMCI Live Spot</v>
      </c>
      <c r="D40" s="29"/>
      <c r="E40" s="29"/>
      <c r="F40" s="29"/>
      <c r="G40" s="29"/>
      <c r="H40" s="54"/>
    </row>
    <row r="41" spans="1:13">
      <c r="B41" s="27" t="s">
        <v>603</v>
      </c>
      <c r="C41" s="27" t="str">
        <f>_xll.BDP(B41,"short name")</f>
        <v>Premium Hard Coking Coal $/t</v>
      </c>
      <c r="D41" s="28">
        <v>7.5774490467886196E-4</v>
      </c>
      <c r="E41" s="28">
        <v>0.75566448602604896</v>
      </c>
      <c r="F41" s="28">
        <v>3.20217682079426E-3</v>
      </c>
      <c r="G41" s="28">
        <v>9.2815927178053495E-2</v>
      </c>
      <c r="H41" s="153"/>
    </row>
    <row r="42" spans="1:13" s="51" customFormat="1">
      <c r="B42" s="56" t="s">
        <v>485</v>
      </c>
      <c r="C42" s="32" t="str">
        <f>_xll.BDP(B42,"name")</f>
        <v>Generic 1st 'TRC' Future</v>
      </c>
      <c r="D42" s="52">
        <v>0.17612208241498001</v>
      </c>
      <c r="E42" s="52">
        <v>0.83991870648906197</v>
      </c>
      <c r="F42" s="52">
        <v>0.38539282168744698</v>
      </c>
      <c r="G42" s="52">
        <v>0.27484335145372302</v>
      </c>
      <c r="H42" s="153"/>
      <c r="I42" s="39"/>
      <c r="J42" s="39">
        <v>0.384284147957836</v>
      </c>
      <c r="K42" s="39"/>
      <c r="L42" s="39">
        <v>-0.99527060475678097</v>
      </c>
      <c r="M42" s="39">
        <v>-1.9254588554177401</v>
      </c>
    </row>
    <row r="43" spans="1:13" s="51" customFormat="1">
      <c r="B43" s="56" t="s">
        <v>619</v>
      </c>
      <c r="C43" s="32" t="str">
        <f>_xll.BDP(B43,"name")</f>
        <v>Generic 1st of 'CKC'</v>
      </c>
      <c r="D43" s="52">
        <v>0.35221035208321699</v>
      </c>
      <c r="E43" s="52">
        <v>0.64472876638767596</v>
      </c>
      <c r="F43" s="52">
        <v>0.81172738549691303</v>
      </c>
      <c r="G43" s="52">
        <v>0.49419621127695401</v>
      </c>
      <c r="H43" s="153"/>
      <c r="I43" s="39"/>
      <c r="J43" s="39">
        <v>-0.314719311557971</v>
      </c>
      <c r="K43" s="39"/>
      <c r="L43" s="39">
        <v>0.42757966689798799</v>
      </c>
      <c r="M43" s="39">
        <v>2.0095923811712599</v>
      </c>
    </row>
    <row r="44" spans="1:13">
      <c r="B44" s="51" t="s">
        <v>637</v>
      </c>
      <c r="C44" s="32" t="str">
        <f>_xll.BDP(B44,"name")</f>
        <v>China Thermal Coal FOB Qinhuan</v>
      </c>
    </row>
    <row r="45" spans="1:13">
      <c r="A45" s="51"/>
      <c r="B45" s="58" t="s">
        <v>478</v>
      </c>
      <c r="C45" s="27" t="str">
        <f>_xll.BDP(B45,"short name")</f>
        <v>CN P Shanxi Opt Blended Coal</v>
      </c>
      <c r="D45" s="105">
        <v>0.57899614310466596</v>
      </c>
      <c r="E45" s="105">
        <v>0.36393994765863502</v>
      </c>
      <c r="F45" s="105">
        <v>0.33934377906913499</v>
      </c>
      <c r="G45" s="105">
        <v>0.35768897757385798</v>
      </c>
      <c r="H45" s="151" t="str">
        <f>_xll.BDP(B45,$H$5)</f>
        <v>1/29/2016</v>
      </c>
      <c r="I45" s="126">
        <v>0</v>
      </c>
      <c r="J45" s="126">
        <v>0</v>
      </c>
      <c r="K45" s="126">
        <v>-1.3</v>
      </c>
      <c r="L45" s="126">
        <v>-7.6018932856183705E-2</v>
      </c>
      <c r="M45" s="127">
        <v>-1.3959690696735201</v>
      </c>
    </row>
  </sheetData>
  <conditionalFormatting sqref="D6:G34 D36:G43 D45:G45">
    <cfRule type="cellIs" dxfId="82" priority="10" operator="equal">
      <formula>0</formula>
    </cfRule>
  </conditionalFormatting>
  <conditionalFormatting sqref="D6:G34 D45:G45 D41:G43">
    <cfRule type="cellIs" dxfId="81" priority="6" operator="equal">
      <formula>0</formula>
    </cfRule>
  </conditionalFormatting>
  <conditionalFormatting sqref="J1:J34 J36:J1048576 L1:L34 L36:L1048576">
    <cfRule type="cellIs" dxfId="80" priority="3" operator="lessThan">
      <formula>-0.8</formula>
    </cfRule>
    <cfRule type="cellIs" dxfId="79" priority="4" operator="greaterThan">
      <formula>0.8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N47"/>
  <sheetViews>
    <sheetView workbookViewId="0">
      <selection activeCell="D33" sqref="D33"/>
    </sheetView>
  </sheetViews>
  <sheetFormatPr defaultRowHeight="15"/>
  <cols>
    <col min="1" max="1" width="9.140625" style="63"/>
    <col min="2" max="2" width="14.42578125" style="154" bestFit="1" customWidth="1"/>
    <col min="3" max="3" width="21.7109375" style="63" bestFit="1" customWidth="1"/>
    <col min="4" max="5" width="11.42578125" style="63" bestFit="1" customWidth="1"/>
    <col min="6" max="6" width="11.7109375" style="63" bestFit="1" customWidth="1"/>
    <col min="7" max="7" width="9.42578125" style="63" bestFit="1" customWidth="1"/>
    <col min="8" max="8" width="12.140625" style="63" bestFit="1" customWidth="1"/>
    <col min="9" max="9" width="9.42578125" style="63" customWidth="1"/>
    <col min="10" max="14" width="9.140625" style="64"/>
    <col min="15" max="16384" width="9.140625" style="63"/>
  </cols>
  <sheetData>
    <row r="1" spans="1:14">
      <c r="B1" s="50"/>
      <c r="C1" s="25"/>
      <c r="D1" s="25" t="s">
        <v>125</v>
      </c>
      <c r="E1" s="159" t="s">
        <v>136</v>
      </c>
      <c r="F1" s="25" t="s">
        <v>725</v>
      </c>
      <c r="G1" s="159" t="s">
        <v>562</v>
      </c>
      <c r="H1" s="159" t="s">
        <v>574</v>
      </c>
      <c r="I1" s="159"/>
      <c r="J1" s="106"/>
      <c r="K1" s="106"/>
      <c r="L1" s="106"/>
      <c r="M1" s="106"/>
      <c r="N1" s="106"/>
    </row>
    <row r="2" spans="1:14">
      <c r="B2" s="50"/>
      <c r="C2" s="27"/>
      <c r="D2" s="158" t="s">
        <v>11</v>
      </c>
      <c r="E2" s="158" t="s">
        <v>11</v>
      </c>
      <c r="F2" s="158" t="s">
        <v>370</v>
      </c>
      <c r="G2" s="158" t="s">
        <v>369</v>
      </c>
      <c r="H2" s="158" t="s">
        <v>369</v>
      </c>
      <c r="I2" s="160"/>
      <c r="J2" s="106"/>
      <c r="K2" s="106"/>
      <c r="L2" s="106"/>
      <c r="M2" s="106"/>
      <c r="N2" s="106"/>
    </row>
    <row r="3" spans="1:14">
      <c r="B3" s="50"/>
      <c r="C3" s="27" t="s">
        <v>579</v>
      </c>
      <c r="D3" s="158">
        <v>0</v>
      </c>
      <c r="E3" s="158">
        <v>0</v>
      </c>
      <c r="F3" s="158">
        <v>0</v>
      </c>
      <c r="G3" s="158">
        <v>0</v>
      </c>
      <c r="H3" s="158">
        <v>0</v>
      </c>
      <c r="I3" s="160"/>
      <c r="J3" s="106"/>
      <c r="K3" s="106"/>
      <c r="L3" s="106"/>
      <c r="M3" s="106"/>
      <c r="N3" s="106"/>
    </row>
    <row r="4" spans="1:14">
      <c r="B4" s="50"/>
      <c r="C4" s="117" t="s">
        <v>589</v>
      </c>
      <c r="D4" s="158">
        <v>1.26</v>
      </c>
      <c r="E4" s="158">
        <v>-1.7</v>
      </c>
      <c r="F4" s="158">
        <v>0.97</v>
      </c>
      <c r="G4" s="158">
        <v>-1.38</v>
      </c>
      <c r="H4" s="158">
        <v>1.47</v>
      </c>
      <c r="I4" s="160"/>
      <c r="J4" s="106"/>
      <c r="K4" s="106"/>
      <c r="L4" s="106"/>
      <c r="M4" s="106"/>
      <c r="N4" s="106"/>
    </row>
    <row r="5" spans="1:14">
      <c r="B5" s="161" t="s">
        <v>639</v>
      </c>
      <c r="C5" s="109" t="s">
        <v>640</v>
      </c>
      <c r="D5" s="180" t="s">
        <v>665</v>
      </c>
      <c r="E5" s="158" t="s">
        <v>666</v>
      </c>
      <c r="F5" s="158" t="s">
        <v>667</v>
      </c>
      <c r="G5" s="158" t="s">
        <v>668</v>
      </c>
      <c r="H5" s="158" t="s">
        <v>669</v>
      </c>
      <c r="I5" s="162" t="s">
        <v>641</v>
      </c>
      <c r="J5" s="118" t="s">
        <v>631</v>
      </c>
      <c r="K5" s="118" t="s">
        <v>629</v>
      </c>
      <c r="L5" s="118" t="s">
        <v>630</v>
      </c>
      <c r="M5" s="118" t="s">
        <v>627</v>
      </c>
      <c r="N5" s="119" t="s">
        <v>628</v>
      </c>
    </row>
    <row r="6" spans="1:14">
      <c r="A6" s="63">
        <v>0</v>
      </c>
      <c r="B6" s="163" t="s">
        <v>12</v>
      </c>
      <c r="C6" s="178" t="str">
        <f>_xll.BDP(B6,"short name")</f>
        <v>HANG SENG INDEX</v>
      </c>
      <c r="D6" s="227">
        <v>0</v>
      </c>
      <c r="E6" s="224">
        <v>-0.87039209645591198</v>
      </c>
      <c r="F6" s="224">
        <v>0</v>
      </c>
      <c r="G6" s="224">
        <v>-0.21281667460836601</v>
      </c>
      <c r="H6" s="224">
        <v>0.20919034955771201</v>
      </c>
      <c r="I6" s="149"/>
      <c r="J6" s="104">
        <v>-1.82</v>
      </c>
      <c r="K6" s="104">
        <v>-0.88071511778662404</v>
      </c>
      <c r="L6" s="104">
        <v>-6.44</v>
      </c>
      <c r="M6" s="104">
        <v>-1.31049593349549</v>
      </c>
      <c r="N6" s="120">
        <v>-1.9924742332538301</v>
      </c>
    </row>
    <row r="7" spans="1:14">
      <c r="A7" s="63">
        <v>0</v>
      </c>
      <c r="B7" s="163" t="s">
        <v>90</v>
      </c>
      <c r="C7" s="178" t="str">
        <f>_xll.BDP(B7,"short name")</f>
        <v>SHANGHAI SE A SHARE INDX</v>
      </c>
      <c r="D7" s="227">
        <v>0</v>
      </c>
      <c r="E7" s="224">
        <v>0</v>
      </c>
      <c r="F7" s="224">
        <v>-0.124398032857096</v>
      </c>
      <c r="G7" s="224">
        <v>0</v>
      </c>
      <c r="H7" s="224">
        <v>0</v>
      </c>
      <c r="I7" s="149"/>
      <c r="J7" s="104">
        <v>-3.23</v>
      </c>
      <c r="K7" s="104">
        <v>-0.91906114136511696</v>
      </c>
      <c r="L7" s="104">
        <v>-4.2300000000000004</v>
      </c>
      <c r="M7" s="104">
        <v>-0.19843536634645401</v>
      </c>
      <c r="N7" s="120">
        <v>-1.4706048345912099</v>
      </c>
    </row>
    <row r="8" spans="1:14">
      <c r="A8" s="63">
        <v>0</v>
      </c>
      <c r="B8" s="163" t="s">
        <v>80</v>
      </c>
      <c r="C8" s="178" t="str">
        <f>_xll.BDP(B8,"short name")</f>
        <v>HANG SENG CHINA AH PREMI</v>
      </c>
      <c r="D8" s="227">
        <v>0</v>
      </c>
      <c r="E8" s="224">
        <v>0</v>
      </c>
      <c r="F8" s="224">
        <v>0</v>
      </c>
      <c r="G8" s="224">
        <v>0</v>
      </c>
      <c r="H8" s="224">
        <v>0</v>
      </c>
      <c r="I8" s="149"/>
      <c r="J8" s="104">
        <v>0.25</v>
      </c>
      <c r="K8" s="104">
        <v>9.6900110762940403E-2</v>
      </c>
      <c r="L8" s="104">
        <v>4.45</v>
      </c>
      <c r="M8" s="104">
        <v>2.0316665505175999</v>
      </c>
      <c r="N8" s="120">
        <v>2.4635304173013499</v>
      </c>
    </row>
    <row r="9" spans="1:14">
      <c r="A9" s="63">
        <v>0</v>
      </c>
      <c r="B9" s="163" t="s">
        <v>372</v>
      </c>
      <c r="C9" s="178" t="str">
        <f>_xll.BDP(B9,"short name")</f>
        <v>ISHARES MSCI EME</v>
      </c>
      <c r="D9" s="227">
        <v>0</v>
      </c>
      <c r="E9" s="224">
        <v>0</v>
      </c>
      <c r="F9" s="224">
        <v>0</v>
      </c>
      <c r="G9" s="224">
        <v>0</v>
      </c>
      <c r="H9" s="224">
        <v>0</v>
      </c>
      <c r="I9" s="149"/>
      <c r="J9" s="104">
        <v>1.0442</v>
      </c>
      <c r="K9" s="104">
        <v>1.1150854479731001</v>
      </c>
      <c r="L9" s="104">
        <v>-2.3761000000000001</v>
      </c>
      <c r="M9" s="104">
        <v>-9.1820009218052903E-2</v>
      </c>
      <c r="N9" s="120">
        <v>-1.37883410167619</v>
      </c>
    </row>
    <row r="10" spans="1:14">
      <c r="A10" s="63">
        <v>0</v>
      </c>
      <c r="B10" s="163" t="s">
        <v>11</v>
      </c>
      <c r="C10" s="178" t="str">
        <f>_xll.BDP(B10,"short name")</f>
        <v>TOPIX INDEX (TOKYO)</v>
      </c>
      <c r="D10" s="227">
        <v>0.88389248778507901</v>
      </c>
      <c r="E10" s="224">
        <v>0</v>
      </c>
      <c r="F10" s="224">
        <v>0</v>
      </c>
      <c r="G10" s="224">
        <v>0</v>
      </c>
      <c r="H10" s="224">
        <v>0.24153937165938599</v>
      </c>
      <c r="I10" s="149"/>
      <c r="J10" s="104">
        <v>-2.8</v>
      </c>
      <c r="K10" s="104">
        <v>-1.4334150502277601</v>
      </c>
      <c r="L10" s="104">
        <v>-7.47</v>
      </c>
      <c r="M10" s="104">
        <v>-1.6372957285372001</v>
      </c>
      <c r="N10" s="120">
        <v>-2.3952031745904798</v>
      </c>
    </row>
    <row r="11" spans="1:14">
      <c r="A11" s="63">
        <v>0</v>
      </c>
      <c r="B11" s="163" t="s">
        <v>369</v>
      </c>
      <c r="C11" s="178" t="str">
        <f>_xll.BDP(B11,"short name")</f>
        <v>ISHARES MSCI SOU</v>
      </c>
      <c r="D11" s="227">
        <v>0</v>
      </c>
      <c r="E11" s="224">
        <v>0</v>
      </c>
      <c r="F11" s="224">
        <v>0</v>
      </c>
      <c r="G11" s="224">
        <v>0.58755500892479995</v>
      </c>
      <c r="H11" s="224">
        <v>0.92998782607096397</v>
      </c>
      <c r="I11" s="149"/>
      <c r="J11" s="104">
        <v>1.7644</v>
      </c>
      <c r="K11" s="104">
        <v>1.3344249321349799</v>
      </c>
      <c r="L11" s="104">
        <v>-1.7241</v>
      </c>
      <c r="M11" s="104">
        <v>-0.111946310064744</v>
      </c>
      <c r="N11" s="120">
        <v>-1.2020520042437099</v>
      </c>
    </row>
    <row r="12" spans="1:14">
      <c r="A12" s="63">
        <v>0</v>
      </c>
      <c r="B12" s="163" t="s">
        <v>370</v>
      </c>
      <c r="C12" s="178" t="str">
        <f>_xll.BDP(B12,"short name")</f>
        <v>ISHARES MSCI TAI</v>
      </c>
      <c r="D12" s="227">
        <v>0</v>
      </c>
      <c r="E12" s="224">
        <v>0</v>
      </c>
      <c r="F12" s="224">
        <v>0.64783387314662699</v>
      </c>
      <c r="G12" s="224">
        <v>0</v>
      </c>
      <c r="H12" s="224">
        <v>-0.20458307966384501</v>
      </c>
      <c r="I12" s="149"/>
      <c r="J12" s="104">
        <v>1.3134999999999999</v>
      </c>
      <c r="K12" s="104">
        <v>1.08375858260312</v>
      </c>
      <c r="L12" s="104">
        <v>-0.55840000000000001</v>
      </c>
      <c r="M12" s="104">
        <v>0.39146158296050498</v>
      </c>
      <c r="N12" s="120">
        <v>-1.1357372274325801</v>
      </c>
    </row>
    <row r="13" spans="1:14">
      <c r="A13" s="63">
        <v>0</v>
      </c>
      <c r="B13" s="163" t="s">
        <v>16</v>
      </c>
      <c r="C13" s="178" t="str">
        <f>_xll.BDP(B13,"short name")</f>
        <v>MSCI EUROPE</v>
      </c>
      <c r="D13" s="227">
        <v>0</v>
      </c>
      <c r="E13" s="224">
        <v>0</v>
      </c>
      <c r="F13" s="224">
        <v>0</v>
      </c>
      <c r="G13" s="224">
        <v>0</v>
      </c>
      <c r="H13" s="224">
        <v>0.38874419388554798</v>
      </c>
      <c r="I13" s="149"/>
      <c r="J13" s="104">
        <v>-3.22</v>
      </c>
      <c r="K13" s="104">
        <v>-1.7898576280598799</v>
      </c>
      <c r="L13" s="104">
        <v>-6.41</v>
      </c>
      <c r="M13" s="104">
        <v>-1.57831424366988</v>
      </c>
      <c r="N13" s="120">
        <v>-1.8934241336581601</v>
      </c>
    </row>
    <row r="14" spans="1:14">
      <c r="A14" s="63">
        <v>0</v>
      </c>
      <c r="B14" s="163" t="s">
        <v>91</v>
      </c>
      <c r="C14" s="178" t="str">
        <f>_xll.BDP(B14,"short name")</f>
        <v>S&amp;P/ASX 200 INDEX</v>
      </c>
      <c r="D14" s="227">
        <v>0</v>
      </c>
      <c r="E14" s="224">
        <v>0.462536235652866</v>
      </c>
      <c r="F14" s="224">
        <v>0</v>
      </c>
      <c r="G14" s="224">
        <v>0</v>
      </c>
      <c r="H14" s="224">
        <v>-0.16581344654737401</v>
      </c>
      <c r="I14" s="149"/>
      <c r="J14" s="104">
        <v>0.46400000000000002</v>
      </c>
      <c r="K14" s="104">
        <v>0.47844054698551802</v>
      </c>
      <c r="L14" s="104">
        <v>-0.92400000000000004</v>
      </c>
      <c r="M14" s="104">
        <v>-0.24623467902146201</v>
      </c>
      <c r="N14" s="120">
        <v>-1.38510182433748</v>
      </c>
    </row>
    <row r="15" spans="1:14">
      <c r="A15" s="63">
        <v>0</v>
      </c>
      <c r="B15" s="163" t="s">
        <v>15</v>
      </c>
      <c r="C15" s="178" t="str">
        <f>_xll.BDP(B15,"short name")</f>
        <v>S&amp;P 500 INDEX</v>
      </c>
      <c r="D15" s="227">
        <v>0</v>
      </c>
      <c r="E15" s="224">
        <v>0</v>
      </c>
      <c r="F15" s="224">
        <v>0</v>
      </c>
      <c r="G15" s="224">
        <v>0</v>
      </c>
      <c r="H15" s="224">
        <v>0</v>
      </c>
      <c r="I15" s="149"/>
      <c r="J15" s="104">
        <v>1.02</v>
      </c>
      <c r="K15" s="104">
        <v>1.2356497538973199</v>
      </c>
      <c r="L15" s="104">
        <v>-0.56999999999999995</v>
      </c>
      <c r="M15" s="104">
        <v>0.41784441852472398</v>
      </c>
      <c r="N15" s="120">
        <v>-1.3864573407052101</v>
      </c>
    </row>
    <row r="16" spans="1:14">
      <c r="A16" s="63">
        <v>0</v>
      </c>
      <c r="B16" s="163" t="s">
        <v>23</v>
      </c>
      <c r="C16" s="178" t="str">
        <f>_xll.BDP(B16,"short name")</f>
        <v>DOLLAR INDEX SPOT</v>
      </c>
      <c r="D16" s="227">
        <v>0</v>
      </c>
      <c r="E16" s="224">
        <v>0</v>
      </c>
      <c r="F16" s="224">
        <v>0</v>
      </c>
      <c r="G16" s="224">
        <v>0</v>
      </c>
      <c r="H16" s="224">
        <v>0</v>
      </c>
      <c r="I16" s="149"/>
      <c r="J16" s="104">
        <v>0.2</v>
      </c>
      <c r="K16" s="104">
        <v>0.33983177487551502</v>
      </c>
      <c r="L16" s="104">
        <v>0.2</v>
      </c>
      <c r="M16" s="104">
        <v>-5.8921473471953298E-2</v>
      </c>
      <c r="N16" s="120">
        <v>1.3597879846780101</v>
      </c>
    </row>
    <row r="17" spans="1:14">
      <c r="A17" s="63">
        <v>0</v>
      </c>
      <c r="B17" s="163" t="s">
        <v>92</v>
      </c>
      <c r="C17" s="178" t="str">
        <f>_xll.BDP(B17,"short name")</f>
        <v>Japanese Yen Spot</v>
      </c>
      <c r="D17" s="227">
        <v>0</v>
      </c>
      <c r="E17" s="224">
        <v>0</v>
      </c>
      <c r="F17" s="224">
        <v>0</v>
      </c>
      <c r="G17" s="224">
        <v>0</v>
      </c>
      <c r="H17" s="224">
        <v>0</v>
      </c>
      <c r="I17" s="149"/>
      <c r="J17" s="104">
        <v>0.61570000000000003</v>
      </c>
      <c r="K17" s="104">
        <v>1.8008523124515601</v>
      </c>
      <c r="L17" s="104">
        <v>-0.36</v>
      </c>
      <c r="M17" s="104">
        <v>0.39513240259383597</v>
      </c>
      <c r="N17" s="120">
        <v>-0.91431967639129597</v>
      </c>
    </row>
    <row r="18" spans="1:14">
      <c r="A18" s="63">
        <v>0</v>
      </c>
      <c r="B18" s="163" t="s">
        <v>94</v>
      </c>
      <c r="C18" s="178" t="str">
        <f>_xll.BDP(B18,"short name")</f>
        <v>South Korean Won Spot</v>
      </c>
      <c r="D18" s="227">
        <v>0</v>
      </c>
      <c r="E18" s="224">
        <v>0</v>
      </c>
      <c r="F18" s="224">
        <v>0</v>
      </c>
      <c r="G18" s="224">
        <v>-0.68150856416775296</v>
      </c>
      <c r="H18" s="224">
        <v>0</v>
      </c>
      <c r="I18" s="149"/>
      <c r="J18" s="104">
        <v>-0.49530000000000002</v>
      </c>
      <c r="K18" s="104">
        <v>-1.2106897452398699</v>
      </c>
      <c r="L18" s="104">
        <v>-0.36</v>
      </c>
      <c r="M18" s="104">
        <v>-0.82871897780083104</v>
      </c>
      <c r="N18" s="120">
        <v>0.76194213560219604</v>
      </c>
    </row>
    <row r="19" spans="1:14">
      <c r="A19" s="63">
        <v>0</v>
      </c>
      <c r="B19" s="163" t="s">
        <v>558</v>
      </c>
      <c r="C19" s="178" t="str">
        <f>_xll.BDP(B19,"short name")</f>
        <v>JPY-KRW X-RATE</v>
      </c>
      <c r="D19" s="227">
        <v>0</v>
      </c>
      <c r="E19" s="224">
        <v>0</v>
      </c>
      <c r="F19" s="224">
        <v>0</v>
      </c>
      <c r="G19" s="224">
        <v>0</v>
      </c>
      <c r="H19" s="224">
        <v>0</v>
      </c>
      <c r="I19" s="149"/>
      <c r="J19" s="104">
        <v>-1.1093</v>
      </c>
      <c r="K19" s="104">
        <v>-1.8400027316826599</v>
      </c>
      <c r="L19" s="104">
        <v>0</v>
      </c>
      <c r="M19" s="104">
        <v>-0.73347897243270199</v>
      </c>
      <c r="N19" s="120">
        <v>0.86012691144861597</v>
      </c>
    </row>
    <row r="20" spans="1:14">
      <c r="A20" s="63">
        <v>0</v>
      </c>
      <c r="B20" s="163" t="s">
        <v>93</v>
      </c>
      <c r="C20" s="178" t="str">
        <f>_xll.BDP(B20,"short name")</f>
        <v>China Renminbi Spot</v>
      </c>
      <c r="D20" s="227">
        <v>0</v>
      </c>
      <c r="E20" s="224">
        <v>2.0210933977506702</v>
      </c>
      <c r="F20" s="224">
        <v>0</v>
      </c>
      <c r="G20" s="224">
        <v>0</v>
      </c>
      <c r="H20" s="224">
        <v>0</v>
      </c>
      <c r="I20" s="149"/>
      <c r="J20" s="104">
        <v>-9.8699999999999996E-2</v>
      </c>
      <c r="K20" s="104">
        <v>-0.65828132107921999</v>
      </c>
      <c r="L20" s="104">
        <v>-0.21</v>
      </c>
      <c r="M20" s="104">
        <v>-1.19700626513224</v>
      </c>
      <c r="N20" s="120">
        <v>0.93793631224541296</v>
      </c>
    </row>
    <row r="21" spans="1:14">
      <c r="A21" s="63">
        <v>0</v>
      </c>
      <c r="B21" s="163" t="s">
        <v>95</v>
      </c>
      <c r="C21" s="178" t="str">
        <f>_xll.BDP(B21,"short name")</f>
        <v>AP Dollar Index</v>
      </c>
      <c r="D21" s="227">
        <v>0</v>
      </c>
      <c r="E21" s="224">
        <v>0</v>
      </c>
      <c r="F21" s="224">
        <v>0</v>
      </c>
      <c r="G21" s="224">
        <v>0</v>
      </c>
      <c r="H21" s="224">
        <v>0</v>
      </c>
      <c r="I21" s="149"/>
      <c r="J21" s="104">
        <v>0.19</v>
      </c>
      <c r="K21" s="104">
        <v>1.09144637086583</v>
      </c>
      <c r="L21" s="104">
        <v>0.15</v>
      </c>
      <c r="M21" s="104">
        <v>0.90872467471621599</v>
      </c>
      <c r="N21" s="120">
        <v>-0.94368921807448303</v>
      </c>
    </row>
    <row r="22" spans="1:14">
      <c r="A22" s="63">
        <v>0</v>
      </c>
      <c r="B22" s="163" t="s">
        <v>331</v>
      </c>
      <c r="C22" s="178" t="str">
        <f>_xll.BDP(B22,"short name")</f>
        <v>JPY-AUD X-RATE (x100)</v>
      </c>
      <c r="D22" s="227">
        <v>0</v>
      </c>
      <c r="E22" s="224">
        <v>0</v>
      </c>
      <c r="F22" s="224">
        <v>0</v>
      </c>
      <c r="G22" s="224">
        <v>0</v>
      </c>
      <c r="H22" s="224">
        <v>0</v>
      </c>
      <c r="I22" s="149"/>
      <c r="J22" s="104">
        <v>-2.0036</v>
      </c>
      <c r="K22" s="104">
        <v>-2.2367135422701399</v>
      </c>
      <c r="L22" s="104">
        <v>7.0000000000000007E-2</v>
      </c>
      <c r="M22" s="104">
        <v>-0.69084800966273596</v>
      </c>
      <c r="N22" s="120">
        <v>0.77609307808084105</v>
      </c>
    </row>
    <row r="23" spans="1:14">
      <c r="A23" s="63">
        <v>0</v>
      </c>
      <c r="B23" s="163" t="s">
        <v>575</v>
      </c>
      <c r="C23" s="178" t="str">
        <f>_xll.BDP(B23,"short name")</f>
        <v>CNY onshore/offshore</v>
      </c>
      <c r="D23" s="227">
        <v>0</v>
      </c>
      <c r="E23" s="224">
        <v>0</v>
      </c>
      <c r="F23" s="224">
        <v>0</v>
      </c>
      <c r="G23" s="224">
        <v>0</v>
      </c>
      <c r="H23" s="224">
        <v>0</v>
      </c>
      <c r="I23" s="149"/>
      <c r="J23" s="104">
        <v>-0.1002</v>
      </c>
      <c r="K23" s="104">
        <v>-0.32623771599751999</v>
      </c>
      <c r="L23" s="104">
        <v>-0.2351</v>
      </c>
      <c r="M23" s="104">
        <v>-0.54292868825220397</v>
      </c>
      <c r="N23" s="120">
        <v>0.83785314516724096</v>
      </c>
    </row>
    <row r="24" spans="1:14">
      <c r="A24" s="63">
        <v>0</v>
      </c>
      <c r="B24" s="163" t="s">
        <v>472</v>
      </c>
      <c r="C24" s="178" t="str">
        <f>_xll.BDP(B24,"short name")</f>
        <v>BI GL Mbl Hndset Mfg Cmp</v>
      </c>
      <c r="D24" s="227">
        <v>0.2235461788575</v>
      </c>
      <c r="E24" s="224">
        <v>0.88916302649715295</v>
      </c>
      <c r="F24" s="224">
        <v>0</v>
      </c>
      <c r="G24" s="224">
        <v>0</v>
      </c>
      <c r="H24" s="224">
        <v>0.35588781101300399</v>
      </c>
      <c r="I24" s="149"/>
      <c r="J24" s="104">
        <v>-0.21</v>
      </c>
      <c r="K24" s="104">
        <v>0.18627166918127799</v>
      </c>
      <c r="L24" s="104">
        <v>-1.91</v>
      </c>
      <c r="M24" s="104">
        <v>-0.12572816612989501</v>
      </c>
      <c r="N24" s="120">
        <v>-1.56032347021991</v>
      </c>
    </row>
    <row r="25" spans="1:14">
      <c r="A25" s="63">
        <v>0</v>
      </c>
      <c r="B25" s="122" t="s">
        <v>586</v>
      </c>
      <c r="C25" s="178" t="str">
        <f>_xll.BDP(B25,"short name")</f>
        <v>WitsView Market Confidence Ind</v>
      </c>
      <c r="D25" s="227">
        <v>0</v>
      </c>
      <c r="E25" s="224">
        <v>0</v>
      </c>
      <c r="F25" s="224">
        <v>0</v>
      </c>
      <c r="G25" s="224">
        <v>0</v>
      </c>
      <c r="H25" s="224">
        <v>0</v>
      </c>
      <c r="I25" s="149"/>
      <c r="J25" s="104">
        <v>-2.29</v>
      </c>
      <c r="K25" s="104">
        <v>-1.67277269110447</v>
      </c>
      <c r="L25" s="104">
        <v>-3.39</v>
      </c>
      <c r="M25" s="104">
        <v>-0.950421107604704</v>
      </c>
      <c r="N25" s="120">
        <v>-1.90675290513586</v>
      </c>
    </row>
    <row r="26" spans="1:14">
      <c r="A26" s="63">
        <v>0</v>
      </c>
      <c r="B26" s="163" t="s">
        <v>473</v>
      </c>
      <c r="C26" s="178" t="str">
        <f>_xll.BDP(B26,"short name")</f>
        <v>BI GL Disp TV Manuf Cmp</v>
      </c>
      <c r="D26" s="227">
        <v>0</v>
      </c>
      <c r="E26" s="224">
        <v>0.54573148488145196</v>
      </c>
      <c r="F26" s="224">
        <v>-0.26235628198801098</v>
      </c>
      <c r="G26" s="224">
        <v>0</v>
      </c>
      <c r="H26" s="224">
        <v>0</v>
      </c>
      <c r="I26" s="149"/>
      <c r="J26" s="104">
        <v>-1.51</v>
      </c>
      <c r="K26" s="104">
        <v>-0.55846009679438102</v>
      </c>
      <c r="L26" s="104">
        <v>-3.73</v>
      </c>
      <c r="M26" s="104">
        <v>-0.36881566258607301</v>
      </c>
      <c r="N26" s="120">
        <v>-1.69770888529275</v>
      </c>
    </row>
    <row r="27" spans="1:14" s="128" customFormat="1">
      <c r="A27" s="63">
        <v>0</v>
      </c>
      <c r="B27" s="163" t="s">
        <v>481</v>
      </c>
      <c r="C27" s="178" t="str">
        <f>_xll.BDP(B27,"short name")</f>
        <v>BI GL Dis Pan NoFlat Cmp</v>
      </c>
      <c r="D27" s="228">
        <v>0</v>
      </c>
      <c r="E27" s="90">
        <v>0.57879780901870503</v>
      </c>
      <c r="F27" s="90">
        <v>0.67824063358733</v>
      </c>
      <c r="G27" s="90">
        <v>0.380957324406973</v>
      </c>
      <c r="H27" s="90">
        <v>0</v>
      </c>
      <c r="I27" s="150"/>
      <c r="J27" s="92">
        <v>-0.18</v>
      </c>
      <c r="K27" s="104">
        <v>0.11277468808470401</v>
      </c>
      <c r="L27" s="92">
        <v>0.1</v>
      </c>
      <c r="M27" s="104">
        <v>0.45615569893281199</v>
      </c>
      <c r="N27" s="93">
        <v>-1.36909057623179</v>
      </c>
    </row>
    <row r="28" spans="1:14" s="128" customFormat="1">
      <c r="A28" s="63">
        <v>0</v>
      </c>
      <c r="B28" s="163" t="s">
        <v>482</v>
      </c>
      <c r="C28" s="178" t="str">
        <f>_xll.BDP(B28,"short name")</f>
        <v>BI GL Cmp Glass Mfc Cmp</v>
      </c>
      <c r="D28" s="228">
        <v>0</v>
      </c>
      <c r="E28" s="90">
        <v>0</v>
      </c>
      <c r="F28" s="90">
        <v>0</v>
      </c>
      <c r="G28" s="90">
        <v>0</v>
      </c>
      <c r="H28" s="90">
        <v>-0.21490662128023799</v>
      </c>
      <c r="I28" s="150"/>
      <c r="J28" s="92">
        <v>3.63</v>
      </c>
      <c r="K28" s="104">
        <v>2.91360888757541</v>
      </c>
      <c r="L28" s="92">
        <v>1.3</v>
      </c>
      <c r="M28" s="104">
        <v>1.3447660573368601</v>
      </c>
      <c r="N28" s="93">
        <v>-0.82502622383620905</v>
      </c>
    </row>
    <row r="29" spans="1:14" s="128" customFormat="1">
      <c r="A29" s="63">
        <v>0</v>
      </c>
      <c r="B29" s="163" t="s">
        <v>27</v>
      </c>
      <c r="C29" s="178" t="str">
        <f>_xll.BDP(B29,"short name")</f>
        <v>NITTO DENKO CORP</v>
      </c>
      <c r="D29" s="228">
        <v>0</v>
      </c>
      <c r="E29" s="90">
        <v>0</v>
      </c>
      <c r="F29" s="90">
        <v>0</v>
      </c>
      <c r="G29" s="90">
        <v>0</v>
      </c>
      <c r="H29" s="90">
        <v>-0.140603805827579</v>
      </c>
      <c r="I29" s="150"/>
      <c r="J29" s="92">
        <v>-0.69910000000000005</v>
      </c>
      <c r="K29" s="104">
        <v>7.6360710476311502E-2</v>
      </c>
      <c r="L29" s="92">
        <v>-5.1870000000000003</v>
      </c>
      <c r="M29" s="104">
        <v>-0.17234332004205999</v>
      </c>
      <c r="N29" s="93">
        <v>-1.6471591926950999</v>
      </c>
    </row>
    <row r="30" spans="1:14" s="128" customFormat="1">
      <c r="A30" s="63">
        <v>0</v>
      </c>
      <c r="B30" s="163" t="s">
        <v>633</v>
      </c>
      <c r="C30" s="178" t="str">
        <f>_xll.BDP(B30,"short name")</f>
        <v>FUJIFILM HOLDING</v>
      </c>
      <c r="D30" s="228">
        <v>0</v>
      </c>
      <c r="E30" s="90">
        <v>0.261871999368749</v>
      </c>
      <c r="F30" s="90">
        <v>0</v>
      </c>
      <c r="G30" s="90">
        <v>0</v>
      </c>
      <c r="H30" s="90">
        <v>0</v>
      </c>
      <c r="I30" s="150"/>
      <c r="J30" s="92">
        <v>-1.8439000000000001</v>
      </c>
      <c r="K30" s="104">
        <v>-0.84949944777514796</v>
      </c>
      <c r="L30" s="92">
        <v>-5.4581</v>
      </c>
      <c r="M30" s="104">
        <v>-1.1284766769902801</v>
      </c>
      <c r="N30" s="93">
        <v>-2.2193659576186802</v>
      </c>
    </row>
    <row r="31" spans="1:14" s="128" customFormat="1">
      <c r="A31" s="63">
        <v>0</v>
      </c>
      <c r="B31" s="163" t="s">
        <v>470</v>
      </c>
      <c r="C31" s="178" t="str">
        <f>_xll.BDP(B31,"short name")</f>
        <v>SONY CORP</v>
      </c>
      <c r="D31" s="228">
        <v>0</v>
      </c>
      <c r="E31" s="90">
        <v>0</v>
      </c>
      <c r="F31" s="90">
        <v>-0.12742031158699299</v>
      </c>
      <c r="G31" s="90">
        <v>0</v>
      </c>
      <c r="H31" s="90">
        <v>0</v>
      </c>
      <c r="I31" s="150"/>
      <c r="J31" s="92">
        <v>-0.95760000000000001</v>
      </c>
      <c r="K31" s="104">
        <v>-9.2188077245324296E-2</v>
      </c>
      <c r="L31" s="92">
        <v>-7.3036000000000003</v>
      </c>
      <c r="M31" s="104">
        <v>-0.99239633020918705</v>
      </c>
      <c r="N31" s="93">
        <v>-2.2451159625259902</v>
      </c>
    </row>
    <row r="32" spans="1:14" s="128" customFormat="1">
      <c r="A32" s="63">
        <v>0</v>
      </c>
      <c r="B32" s="163" t="s">
        <v>475</v>
      </c>
      <c r="C32" s="178" t="str">
        <f>_xll.BDP(B32,"short name")</f>
        <v>MSCI World/Leisure Eq&amp;Pr</v>
      </c>
      <c r="D32" s="228">
        <v>0.21825043555370699</v>
      </c>
      <c r="E32" s="90">
        <v>0</v>
      </c>
      <c r="F32" s="90">
        <v>-0.29462276241256302</v>
      </c>
      <c r="G32" s="90">
        <v>0</v>
      </c>
      <c r="H32" s="90">
        <v>0</v>
      </c>
      <c r="I32" s="150"/>
      <c r="J32" s="92">
        <v>-1.08</v>
      </c>
      <c r="K32" s="104">
        <v>-0.93930835506511001</v>
      </c>
      <c r="L32" s="92">
        <v>-2.5099999999999998</v>
      </c>
      <c r="M32" s="104">
        <v>-1.38729011553682</v>
      </c>
      <c r="N32" s="93">
        <v>-2.1123519505284398</v>
      </c>
    </row>
    <row r="33" spans="1:14" s="128" customFormat="1">
      <c r="A33" s="63">
        <v>0</v>
      </c>
      <c r="B33" s="163" t="s">
        <v>476</v>
      </c>
      <c r="C33" s="178" t="str">
        <f>_xll.BDP(B33,"short name")</f>
        <v>BI NA LG Entrtnmnt Val</v>
      </c>
      <c r="D33" s="228">
        <v>0</v>
      </c>
      <c r="E33" s="90">
        <v>0</v>
      </c>
      <c r="F33" s="90">
        <v>0</v>
      </c>
      <c r="G33" s="90">
        <v>0</v>
      </c>
      <c r="H33" s="90">
        <v>0</v>
      </c>
      <c r="I33" s="150"/>
      <c r="J33" s="92">
        <v>2.66</v>
      </c>
      <c r="K33" s="104">
        <v>1.9882528651267799</v>
      </c>
      <c r="L33" s="92">
        <v>0.68</v>
      </c>
      <c r="M33" s="104">
        <v>0.85610382833188703</v>
      </c>
      <c r="N33" s="93">
        <v>-0.43799637572378097</v>
      </c>
    </row>
    <row r="34" spans="1:14" s="128" customFormat="1">
      <c r="A34" s="63">
        <v>0</v>
      </c>
      <c r="B34" s="163" t="s">
        <v>471</v>
      </c>
      <c r="C34" s="178" t="str">
        <f>_xll.BDP(B34,"short name")</f>
        <v>BI GL Cmp Stor Val</v>
      </c>
      <c r="D34" s="228">
        <v>0</v>
      </c>
      <c r="E34" s="90">
        <v>0</v>
      </c>
      <c r="F34" s="90">
        <v>0</v>
      </c>
      <c r="G34" s="90">
        <v>0</v>
      </c>
      <c r="H34" s="90">
        <v>0</v>
      </c>
      <c r="I34" s="150"/>
      <c r="J34" s="92">
        <v>0.69</v>
      </c>
      <c r="K34" s="104">
        <v>0.98890551141830296</v>
      </c>
      <c r="L34" s="92">
        <v>-2.73</v>
      </c>
      <c r="M34" s="104">
        <v>-0.262481246683126</v>
      </c>
      <c r="N34" s="93">
        <v>-1.6705906804669699</v>
      </c>
    </row>
    <row r="35" spans="1:14" s="128" customFormat="1">
      <c r="A35" s="63">
        <v>0</v>
      </c>
      <c r="B35" s="163" t="s">
        <v>335</v>
      </c>
      <c r="C35" s="178" t="str">
        <f>_xll.BDP(B35,"short name")</f>
        <v>BBG WORLD COMPUTERS INDX</v>
      </c>
      <c r="D35" s="228">
        <v>0</v>
      </c>
      <c r="E35" s="90">
        <v>-2.1350586578007298</v>
      </c>
      <c r="F35" s="90">
        <v>0</v>
      </c>
      <c r="G35" s="90">
        <v>0</v>
      </c>
      <c r="H35" s="90">
        <v>-0.61700627412545395</v>
      </c>
      <c r="I35" s="150"/>
      <c r="J35" s="92">
        <v>0.64</v>
      </c>
      <c r="K35" s="104">
        <v>0.96188180914346699</v>
      </c>
      <c r="L35" s="92">
        <v>-2.89</v>
      </c>
      <c r="M35" s="104">
        <v>-0.36885389466740298</v>
      </c>
      <c r="N35" s="93">
        <v>-1.39464211454649</v>
      </c>
    </row>
    <row r="36" spans="1:14" s="128" customFormat="1">
      <c r="A36" s="63">
        <v>0</v>
      </c>
      <c r="B36" s="163" t="s">
        <v>479</v>
      </c>
      <c r="C36" s="178" t="str">
        <f>_xll.BDP(B36,"short name")</f>
        <v>Semi &amp; Semi Equip PR USD</v>
      </c>
      <c r="D36" s="228">
        <v>0.14102512379516899</v>
      </c>
      <c r="E36" s="90">
        <v>0</v>
      </c>
      <c r="F36" s="90">
        <v>0</v>
      </c>
      <c r="G36" s="90">
        <v>-0.13298621157305701</v>
      </c>
      <c r="H36" s="90">
        <v>0</v>
      </c>
      <c r="I36" s="150"/>
      <c r="J36" s="92">
        <v>-2.4470000000000001</v>
      </c>
      <c r="K36" s="104">
        <v>-1.1859803690703801</v>
      </c>
      <c r="L36" s="92">
        <v>-5.8319999999999999</v>
      </c>
      <c r="M36" s="104">
        <v>-1.4486931801707601</v>
      </c>
      <c r="N36" s="93">
        <v>-1.7334896383580101</v>
      </c>
    </row>
    <row r="37" spans="1:14" s="128" customFormat="1">
      <c r="A37" s="63">
        <v>0</v>
      </c>
      <c r="B37" s="163" t="s">
        <v>334</v>
      </c>
      <c r="C37" s="178" t="str">
        <f>_xll.BDP(B37,"short name")</f>
        <v>BI GL Semi Composite Idx</v>
      </c>
      <c r="D37" s="228">
        <v>0</v>
      </c>
      <c r="E37" s="90">
        <v>0</v>
      </c>
      <c r="F37" s="90">
        <v>0</v>
      </c>
      <c r="G37" s="90">
        <v>0</v>
      </c>
      <c r="H37" s="90">
        <v>0</v>
      </c>
      <c r="I37" s="150"/>
      <c r="J37" s="92">
        <v>1.08</v>
      </c>
      <c r="K37" s="104">
        <v>1.1254562301308799</v>
      </c>
      <c r="L37" s="92">
        <v>-5.68</v>
      </c>
      <c r="M37" s="104">
        <v>-0.74454252166606705</v>
      </c>
      <c r="N37" s="93">
        <v>-1.6174781720426401</v>
      </c>
    </row>
    <row r="38" spans="1:14">
      <c r="A38" s="63">
        <v>1</v>
      </c>
      <c r="B38" s="226" t="s">
        <v>573</v>
      </c>
      <c r="C38" s="178" t="str">
        <f>_xll.BDP(B38,"short name")</f>
        <v>GUGGENHEIM SOLAR</v>
      </c>
      <c r="D38" s="227">
        <v>-6.1271139072604001E-2</v>
      </c>
      <c r="E38" s="224">
        <v>-4.7886940039882697E-2</v>
      </c>
      <c r="F38" s="224">
        <v>0.14876857177095501</v>
      </c>
      <c r="G38" s="224">
        <v>-3.5102150849525601E-2</v>
      </c>
      <c r="H38" s="224">
        <v>-8.4792744159071398E-2</v>
      </c>
      <c r="I38" s="149"/>
      <c r="J38" s="104">
        <v>2.3835000000000002</v>
      </c>
      <c r="K38" s="104">
        <v>1.2427707021390599</v>
      </c>
      <c r="L38" s="104">
        <v>-4.4969999999999999</v>
      </c>
      <c r="M38" s="104">
        <v>-0.113158020162433</v>
      </c>
      <c r="N38" s="120">
        <v>-1.4299914699391101</v>
      </c>
    </row>
    <row r="39" spans="1:14">
      <c r="A39" s="63">
        <v>1</v>
      </c>
      <c r="B39" s="226" t="s">
        <v>713</v>
      </c>
      <c r="C39" s="178" t="str">
        <f>_xll.BDP(B39,"short name")</f>
        <v>APPLE INC</v>
      </c>
      <c r="D39" s="227">
        <v>-0.202673660691572</v>
      </c>
      <c r="E39" s="224">
        <v>1.00307244590274</v>
      </c>
      <c r="F39" s="224">
        <v>0.23596379562300701</v>
      </c>
      <c r="G39" s="224">
        <v>0.180577958750684</v>
      </c>
      <c r="H39" s="224">
        <v>0</v>
      </c>
      <c r="I39" s="149"/>
      <c r="J39" s="104">
        <v>0.69220000000000004</v>
      </c>
      <c r="K39" s="104">
        <v>0.80236844980759703</v>
      </c>
      <c r="L39" s="104">
        <v>7.85E-2</v>
      </c>
      <c r="M39" s="104">
        <v>0.92187189692164795</v>
      </c>
      <c r="N39" s="120">
        <v>-1.10517210260154</v>
      </c>
    </row>
    <row r="40" spans="1:14">
      <c r="A40" s="63">
        <v>0</v>
      </c>
      <c r="B40" s="98" t="s">
        <v>599</v>
      </c>
      <c r="C40" s="178" t="str">
        <f>_xll.BDP(B40,"short name")</f>
        <v>LCD TV Units</v>
      </c>
      <c r="D40" s="227">
        <v>0</v>
      </c>
      <c r="E40" s="224">
        <v>0</v>
      </c>
      <c r="F40" s="224">
        <v>0</v>
      </c>
      <c r="G40" s="224">
        <v>0</v>
      </c>
      <c r="H40" s="224">
        <v>0</v>
      </c>
      <c r="I40" s="149" t="str">
        <f>_xll.BDP(B40,$I$5)</f>
        <v>12/31/2015</v>
      </c>
      <c r="J40" s="104">
        <v>0</v>
      </c>
      <c r="K40" s="104">
        <v>0</v>
      </c>
      <c r="L40" s="104">
        <v>-1</v>
      </c>
      <c r="M40" s="104">
        <v>-0.24246333261394401</v>
      </c>
      <c r="N40" s="120">
        <v>0.84393293512855605</v>
      </c>
    </row>
    <row r="41" spans="1:14">
      <c r="A41" s="63">
        <v>0</v>
      </c>
      <c r="B41" s="99" t="s">
        <v>600</v>
      </c>
      <c r="C41" s="179" t="str">
        <f>_xll.BDP(B41,"short name")</f>
        <v>LCD Tablets Units</v>
      </c>
      <c r="D41" s="227">
        <v>0</v>
      </c>
      <c r="E41" s="224">
        <v>0</v>
      </c>
      <c r="F41" s="224">
        <v>0</v>
      </c>
      <c r="G41" s="224">
        <v>0</v>
      </c>
      <c r="H41" s="224">
        <v>0</v>
      </c>
      <c r="I41" s="151" t="str">
        <f>_xll.BDP(B41,$I$5)</f>
        <v>12/31/2015</v>
      </c>
      <c r="J41" s="126">
        <v>0</v>
      </c>
      <c r="K41" s="126">
        <v>0</v>
      </c>
      <c r="L41" s="126">
        <v>-5</v>
      </c>
      <c r="M41" s="126">
        <v>-0.40352098146668702</v>
      </c>
      <c r="N41" s="127">
        <v>0.60536790373809302</v>
      </c>
    </row>
    <row r="42" spans="1:14">
      <c r="C42" s="155"/>
      <c r="D42" s="61"/>
      <c r="E42" s="61"/>
      <c r="F42" s="61"/>
      <c r="G42" s="61"/>
      <c r="H42" s="61"/>
      <c r="I42" s="62"/>
    </row>
    <row r="47" spans="1:14">
      <c r="B47" s="157" t="s">
        <v>333</v>
      </c>
      <c r="C47" s="156" t="str">
        <f>_xll.BDP(B47,"short name")</f>
        <v>global computer</v>
      </c>
      <c r="D47" s="61"/>
      <c r="E47" s="61"/>
      <c r="F47" s="61"/>
      <c r="G47" s="61"/>
      <c r="H47" s="61"/>
      <c r="I47" s="62"/>
    </row>
  </sheetData>
  <conditionalFormatting sqref="D47:H47 D6:H42">
    <cfRule type="cellIs" dxfId="78" priority="9" operator="equal">
      <formula>0</formula>
    </cfRule>
  </conditionalFormatting>
  <conditionalFormatting sqref="D6:H41">
    <cfRule type="cellIs" dxfId="77" priority="7" operator="equal">
      <formula>0</formula>
    </cfRule>
  </conditionalFormatting>
  <conditionalFormatting sqref="K1:K1048576">
    <cfRule type="cellIs" dxfId="76" priority="3" operator="lessThan">
      <formula>-0.8</formula>
    </cfRule>
    <cfRule type="cellIs" dxfId="75" priority="4" operator="greaterThan">
      <formula>0.8</formula>
    </cfRule>
  </conditionalFormatting>
  <conditionalFormatting sqref="M1:M1048576">
    <cfRule type="cellIs" dxfId="74" priority="1" operator="lessThan">
      <formula>-0.8</formula>
    </cfRule>
    <cfRule type="cellIs" dxfId="73" priority="2" operator="greaterThan">
      <formula>0.8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4"/>
  <dimension ref="A1:J43"/>
  <sheetViews>
    <sheetView workbookViewId="0">
      <selection activeCell="E29" sqref="E29"/>
    </sheetView>
  </sheetViews>
  <sheetFormatPr defaultRowHeight="12.75"/>
  <cols>
    <col min="1" max="1" width="9.140625" style="25"/>
    <col min="2" max="2" width="14.42578125" style="50" bestFit="1" customWidth="1"/>
    <col min="3" max="3" width="21.7109375" style="25" bestFit="1" customWidth="1"/>
    <col min="4" max="4" width="11.42578125" style="25" bestFit="1" customWidth="1"/>
    <col min="5" max="5" width="11.42578125" style="25" customWidth="1"/>
    <col min="6" max="6" width="10.85546875" style="104" bestFit="1" customWidth="1"/>
    <col min="7" max="7" width="9.140625" style="106"/>
    <col min="8" max="8" width="9.42578125" style="104" bestFit="1" customWidth="1"/>
    <col min="9" max="9" width="9.140625" style="106"/>
    <col min="10" max="10" width="6" style="104" bestFit="1" customWidth="1"/>
    <col min="11" max="16384" width="9.140625" style="25"/>
  </cols>
  <sheetData>
    <row r="1" spans="1:10">
      <c r="D1" s="25" t="s">
        <v>470</v>
      </c>
      <c r="F1" s="181"/>
      <c r="H1" s="181"/>
    </row>
    <row r="2" spans="1:10">
      <c r="C2" s="27"/>
      <c r="D2" s="158" t="s">
        <v>11</v>
      </c>
      <c r="E2" s="160"/>
      <c r="F2" s="182"/>
      <c r="H2" s="182"/>
    </row>
    <row r="3" spans="1:10">
      <c r="C3" s="27" t="s">
        <v>579</v>
      </c>
      <c r="D3" s="158">
        <v>1</v>
      </c>
      <c r="E3" s="160"/>
      <c r="F3" s="182"/>
      <c r="H3" s="182"/>
    </row>
    <row r="4" spans="1:10">
      <c r="C4" s="117" t="s">
        <v>589</v>
      </c>
      <c r="D4" s="158">
        <v>-1.05</v>
      </c>
      <c r="E4" s="160"/>
      <c r="F4" s="182"/>
      <c r="H4" s="182"/>
    </row>
    <row r="5" spans="1:10">
      <c r="B5" s="161" t="s">
        <v>639</v>
      </c>
      <c r="C5" s="109" t="s">
        <v>640</v>
      </c>
      <c r="D5" s="180" t="s">
        <v>670</v>
      </c>
      <c r="E5" s="162" t="s">
        <v>641</v>
      </c>
      <c r="F5" s="118" t="s">
        <v>631</v>
      </c>
      <c r="G5" s="118" t="s">
        <v>629</v>
      </c>
      <c r="H5" s="118" t="s">
        <v>630</v>
      </c>
      <c r="I5" s="118" t="s">
        <v>627</v>
      </c>
      <c r="J5" s="119" t="s">
        <v>628</v>
      </c>
    </row>
    <row r="6" spans="1:10">
      <c r="A6" s="25">
        <v>0</v>
      </c>
      <c r="B6" s="163" t="s">
        <v>12</v>
      </c>
      <c r="C6" s="178" t="str">
        <f>_xll.BDP(B6,"short name")</f>
        <v>HANG SENG INDEX</v>
      </c>
      <c r="D6" s="227">
        <v>0</v>
      </c>
      <c r="E6" s="149"/>
      <c r="F6" s="92">
        <v>-1.82</v>
      </c>
      <c r="G6" s="104">
        <v>-0.88071511778662404</v>
      </c>
      <c r="H6" s="92">
        <v>-6.44</v>
      </c>
      <c r="I6" s="104">
        <v>-1.31049593349549</v>
      </c>
      <c r="J6" s="120">
        <v>-1.9924742332538301</v>
      </c>
    </row>
    <row r="7" spans="1:10">
      <c r="A7" s="25">
        <v>0</v>
      </c>
      <c r="B7" s="163" t="s">
        <v>90</v>
      </c>
      <c r="C7" s="178" t="str">
        <f>_xll.BDP(B7,"short name")</f>
        <v>SHANGHAI SE A SHARE INDX</v>
      </c>
      <c r="D7" s="227">
        <v>-0.10324506928645601</v>
      </c>
      <c r="E7" s="149"/>
      <c r="F7" s="92">
        <v>-3.23</v>
      </c>
      <c r="G7" s="104">
        <v>-0.91906114136511696</v>
      </c>
      <c r="H7" s="92">
        <v>-4.2300000000000004</v>
      </c>
      <c r="I7" s="104">
        <v>-0.19843536634645401</v>
      </c>
      <c r="J7" s="120">
        <v>-1.4706048345912099</v>
      </c>
    </row>
    <row r="8" spans="1:10">
      <c r="A8" s="25">
        <v>0</v>
      </c>
      <c r="B8" s="163" t="s">
        <v>80</v>
      </c>
      <c r="C8" s="178" t="str">
        <f>_xll.BDP(B8,"short name")</f>
        <v>HANG SENG CHINA AH PREMI</v>
      </c>
      <c r="D8" s="227">
        <v>0</v>
      </c>
      <c r="E8" s="149"/>
      <c r="F8" s="104">
        <v>0.25</v>
      </c>
      <c r="G8" s="104">
        <v>9.6900110762940403E-2</v>
      </c>
      <c r="H8" s="104">
        <v>4.45</v>
      </c>
      <c r="I8" s="104">
        <v>2.0316665505175999</v>
      </c>
      <c r="J8" s="120">
        <v>2.4635304173013499</v>
      </c>
    </row>
    <row r="9" spans="1:10">
      <c r="A9" s="25">
        <v>0</v>
      </c>
      <c r="B9" s="163" t="s">
        <v>372</v>
      </c>
      <c r="C9" s="178" t="str">
        <f>_xll.BDP(B9,"short name")</f>
        <v>ISHARES MSCI EME</v>
      </c>
      <c r="D9" s="227">
        <v>0</v>
      </c>
      <c r="E9" s="149"/>
      <c r="F9" s="104">
        <v>1.5221</v>
      </c>
      <c r="G9" s="104">
        <v>1.3895084934666899</v>
      </c>
      <c r="H9" s="104">
        <v>-1.8803000000000001</v>
      </c>
      <c r="I9" s="104">
        <v>4.4571381473391902E-2</v>
      </c>
      <c r="J9" s="120">
        <v>-1.3068138292656899</v>
      </c>
    </row>
    <row r="10" spans="1:10">
      <c r="A10" s="25">
        <v>0</v>
      </c>
      <c r="B10" s="163" t="s">
        <v>11</v>
      </c>
      <c r="C10" s="178" t="str">
        <f>_xll.BDP(B10,"short name")</f>
        <v>TOPIX INDEX (TOKYO)</v>
      </c>
      <c r="D10" s="227">
        <v>1.1619787676722699</v>
      </c>
      <c r="E10" s="149"/>
      <c r="F10" s="104">
        <v>-2.8</v>
      </c>
      <c r="G10" s="104">
        <v>-1.4334150502277601</v>
      </c>
      <c r="H10" s="104">
        <v>-7.47</v>
      </c>
      <c r="I10" s="104">
        <v>-1.6372957285372001</v>
      </c>
      <c r="J10" s="184">
        <v>-2.3952031745904798</v>
      </c>
    </row>
    <row r="11" spans="1:10">
      <c r="A11" s="25">
        <v>0</v>
      </c>
      <c r="B11" s="163" t="s">
        <v>14</v>
      </c>
      <c r="C11" s="178" t="str">
        <f>_xll.BDP(B11,"short name")</f>
        <v>KOSPI INDEX</v>
      </c>
      <c r="D11" s="227">
        <v>0</v>
      </c>
      <c r="E11" s="149"/>
      <c r="F11" s="104">
        <v>-0.27</v>
      </c>
      <c r="G11" s="104">
        <v>0.12855902036824601</v>
      </c>
      <c r="H11" s="104">
        <v>-3.13</v>
      </c>
      <c r="I11" s="104">
        <v>-1.2383933687340101</v>
      </c>
      <c r="J11" s="120">
        <v>-1.93782611517922</v>
      </c>
    </row>
    <row r="12" spans="1:10">
      <c r="A12" s="25">
        <v>0</v>
      </c>
      <c r="B12" s="163" t="s">
        <v>13</v>
      </c>
      <c r="C12" s="178" t="str">
        <f>_xll.BDP(B12,"short name")</f>
        <v>TAIWAN TAIEX INDEX</v>
      </c>
      <c r="D12" s="227">
        <v>0.34252689372316503</v>
      </c>
      <c r="E12" s="149"/>
      <c r="F12" s="104">
        <v>-0.46</v>
      </c>
      <c r="G12" s="104">
        <v>-0.279307509381851</v>
      </c>
      <c r="H12" s="104">
        <v>-1.02</v>
      </c>
      <c r="I12" s="104">
        <v>0.17495709121748501</v>
      </c>
      <c r="J12" s="120">
        <v>-1.4032612024134301</v>
      </c>
    </row>
    <row r="13" spans="1:10">
      <c r="A13" s="25">
        <v>0</v>
      </c>
      <c r="B13" s="163" t="s">
        <v>16</v>
      </c>
      <c r="C13" s="178" t="str">
        <f>_xll.BDP(B13,"short name")</f>
        <v>MSCI EUROPE</v>
      </c>
      <c r="D13" s="227">
        <v>0</v>
      </c>
      <c r="E13" s="149"/>
      <c r="F13" s="104">
        <v>-3.22</v>
      </c>
      <c r="G13" s="104">
        <v>-1.7898576280598799</v>
      </c>
      <c r="H13" s="104">
        <v>-6.41</v>
      </c>
      <c r="I13" s="104">
        <v>-1.57831424366988</v>
      </c>
      <c r="J13" s="120">
        <v>-1.8934241336581601</v>
      </c>
    </row>
    <row r="14" spans="1:10">
      <c r="A14" s="25">
        <v>0</v>
      </c>
      <c r="B14" s="163" t="s">
        <v>91</v>
      </c>
      <c r="C14" s="178" t="str">
        <f>_xll.BDP(B14,"short name")</f>
        <v>S&amp;P/ASX 200 INDEX</v>
      </c>
      <c r="D14" s="227">
        <v>0</v>
      </c>
      <c r="E14" s="149"/>
      <c r="F14" s="104">
        <v>0.46400000000000002</v>
      </c>
      <c r="G14" s="104">
        <v>0.47844054698551802</v>
      </c>
      <c r="H14" s="104">
        <v>-0.92400000000000004</v>
      </c>
      <c r="I14" s="104">
        <v>-0.24623467902146201</v>
      </c>
      <c r="J14" s="120">
        <v>-1.38510182433748</v>
      </c>
    </row>
    <row r="15" spans="1:10">
      <c r="A15" s="25">
        <v>0</v>
      </c>
      <c r="B15" s="163" t="s">
        <v>15</v>
      </c>
      <c r="C15" s="178" t="str">
        <f>_xll.BDP(B15,"short name")</f>
        <v>S&amp;P 500 INDEX</v>
      </c>
      <c r="D15" s="227">
        <v>0</v>
      </c>
      <c r="E15" s="149"/>
      <c r="F15" s="104">
        <v>1.48</v>
      </c>
      <c r="G15" s="104">
        <v>1.5630377114712499</v>
      </c>
      <c r="H15" s="104">
        <v>-0.12</v>
      </c>
      <c r="I15" s="104">
        <v>0.59548430559337695</v>
      </c>
      <c r="J15" s="120">
        <v>-1.28014262646771</v>
      </c>
    </row>
    <row r="16" spans="1:10">
      <c r="A16" s="25">
        <v>0</v>
      </c>
      <c r="B16" s="163" t="s">
        <v>23</v>
      </c>
      <c r="C16" s="178" t="str">
        <f>_xll.BDP(B16,"short name")</f>
        <v>DOLLAR INDEX SPOT</v>
      </c>
      <c r="D16" s="227">
        <v>0</v>
      </c>
      <c r="E16" s="149"/>
      <c r="F16" s="104">
        <v>0.19</v>
      </c>
      <c r="G16" s="104">
        <v>0.31703125067833099</v>
      </c>
      <c r="H16" s="104">
        <v>0.19</v>
      </c>
      <c r="I16" s="104">
        <v>-7.3082447077255197E-2</v>
      </c>
      <c r="J16" s="120">
        <v>1.34613089733909</v>
      </c>
    </row>
    <row r="17" spans="1:10">
      <c r="A17" s="25">
        <v>0</v>
      </c>
      <c r="B17" s="163" t="s">
        <v>92</v>
      </c>
      <c r="C17" s="178" t="str">
        <f>_xll.BDP(B17,"short name")</f>
        <v>Japanese Yen Spot</v>
      </c>
      <c r="D17" s="227">
        <v>0</v>
      </c>
      <c r="E17" s="149"/>
      <c r="F17" s="104">
        <v>0.5302</v>
      </c>
      <c r="G17" s="104">
        <v>1.62884288455868</v>
      </c>
      <c r="H17" s="104">
        <v>-0.43</v>
      </c>
      <c r="I17" s="104">
        <v>0.30962395570142998</v>
      </c>
      <c r="J17" s="120">
        <v>-0.97554918946603497</v>
      </c>
    </row>
    <row r="18" spans="1:10">
      <c r="A18" s="25">
        <v>0</v>
      </c>
      <c r="B18" s="163" t="s">
        <v>94</v>
      </c>
      <c r="C18" s="178" t="str">
        <f>_xll.BDP(B18,"short name")</f>
        <v>South Korean Won Spot</v>
      </c>
      <c r="D18" s="227">
        <v>-0.46594576232884599</v>
      </c>
      <c r="E18" s="149"/>
      <c r="F18" s="104">
        <v>-0.48949999999999999</v>
      </c>
      <c r="G18" s="104">
        <v>-1.2000276982815199</v>
      </c>
      <c r="H18" s="104">
        <v>-0.36</v>
      </c>
      <c r="I18" s="104">
        <v>-0.82871897780083104</v>
      </c>
      <c r="J18" s="120">
        <v>0.76536297245458396</v>
      </c>
    </row>
    <row r="19" spans="1:10">
      <c r="A19" s="25">
        <v>0</v>
      </c>
      <c r="B19" s="163" t="s">
        <v>558</v>
      </c>
      <c r="C19" s="178" t="str">
        <f>_xll.BDP(B19,"short name")</f>
        <v>JPY-KRW X-RATE</v>
      </c>
      <c r="D19" s="227">
        <v>0</v>
      </c>
      <c r="E19" s="149"/>
      <c r="F19" s="104">
        <v>-1.0086999999999999</v>
      </c>
      <c r="G19" s="104">
        <v>-1.7255572389226399</v>
      </c>
      <c r="H19" s="104">
        <v>0.06</v>
      </c>
      <c r="I19" s="104">
        <v>-0.69787558146671902</v>
      </c>
      <c r="J19" s="120">
        <v>0.89442042582186398</v>
      </c>
    </row>
    <row r="20" spans="1:10">
      <c r="A20" s="25">
        <v>0</v>
      </c>
      <c r="B20" s="163" t="s">
        <v>93</v>
      </c>
      <c r="C20" s="178" t="str">
        <f>_xll.BDP(B20,"short name")</f>
        <v>China Renminbi Spot</v>
      </c>
      <c r="D20" s="227">
        <v>0.82246473002269704</v>
      </c>
      <c r="E20" s="149"/>
      <c r="F20" s="104">
        <v>6.1000000000000004E-3</v>
      </c>
      <c r="G20" s="104">
        <v>-0.24421115904246499</v>
      </c>
      <c r="H20" s="104">
        <v>-0.15</v>
      </c>
      <c r="I20" s="104">
        <v>-1.08191067076801</v>
      </c>
      <c r="J20" s="120">
        <v>1.0313591902656301</v>
      </c>
    </row>
    <row r="21" spans="1:10">
      <c r="A21" s="25">
        <v>0</v>
      </c>
      <c r="B21" s="163" t="s">
        <v>95</v>
      </c>
      <c r="C21" s="178" t="str">
        <f>_xll.BDP(B21,"short name")</f>
        <v>AP Dollar Index</v>
      </c>
      <c r="D21" s="227">
        <v>0</v>
      </c>
      <c r="E21" s="149"/>
      <c r="F21" s="104">
        <v>0.17</v>
      </c>
      <c r="G21" s="104">
        <v>1.01019678238444</v>
      </c>
      <c r="H21" s="104">
        <v>0.13</v>
      </c>
      <c r="I21" s="104">
        <v>0.87081806248955795</v>
      </c>
      <c r="J21" s="120">
        <v>-0.95534917999649305</v>
      </c>
    </row>
    <row r="22" spans="1:10" s="60" customFormat="1">
      <c r="A22" s="25">
        <v>1</v>
      </c>
      <c r="B22" s="226" t="s">
        <v>331</v>
      </c>
      <c r="C22" s="178" t="str">
        <f>_xll.BDP(B22,"short name")</f>
        <v>JPY-AUD X-RATE (x100)</v>
      </c>
      <c r="D22" s="228">
        <v>0.57951989725307496</v>
      </c>
      <c r="E22" s="150"/>
      <c r="F22" s="92">
        <v>-1.7773000000000001</v>
      </c>
      <c r="G22" s="104">
        <v>-2.0624376385671299</v>
      </c>
      <c r="H22" s="92">
        <v>0.26</v>
      </c>
      <c r="I22" s="104">
        <v>-0.60791807078717497</v>
      </c>
      <c r="J22" s="184">
        <v>0.85097108674875799</v>
      </c>
    </row>
    <row r="23" spans="1:10" s="60" customFormat="1">
      <c r="A23" s="25">
        <v>0</v>
      </c>
      <c r="B23" s="163" t="s">
        <v>575</v>
      </c>
      <c r="C23" s="178" t="str">
        <f>_xll.BDP(B23,"short name")</f>
        <v>CNY onshore/offshore</v>
      </c>
      <c r="D23" s="228">
        <v>0</v>
      </c>
      <c r="E23" s="150"/>
      <c r="F23" s="92">
        <v>-3.95E-2</v>
      </c>
      <c r="G23" s="104">
        <v>-0.16056747093255599</v>
      </c>
      <c r="H23" s="92">
        <v>-0.1804</v>
      </c>
      <c r="I23" s="104">
        <v>-0.47125753519445202</v>
      </c>
      <c r="J23" s="93">
        <v>0.96218651476883099</v>
      </c>
    </row>
    <row r="24" spans="1:10" s="60" customFormat="1">
      <c r="A24" s="25">
        <v>1</v>
      </c>
      <c r="B24" s="226" t="s">
        <v>472</v>
      </c>
      <c r="C24" s="178" t="str">
        <f>_xll.BDP(B24,"short name")</f>
        <v>BI GL Mbl Hndset Mfg Cmp</v>
      </c>
      <c r="D24" s="228">
        <v>0.55260646673732705</v>
      </c>
      <c r="E24" s="150"/>
      <c r="F24" s="92">
        <v>-0.25</v>
      </c>
      <c r="G24" s="104">
        <v>0.149278111674612</v>
      </c>
      <c r="H24" s="92">
        <v>-1.94</v>
      </c>
      <c r="I24" s="104">
        <v>-0.13480593477826699</v>
      </c>
      <c r="J24" s="184">
        <v>-1.5644581769241299</v>
      </c>
    </row>
    <row r="25" spans="1:10" s="60" customFormat="1">
      <c r="A25" s="25">
        <v>0</v>
      </c>
      <c r="B25" s="122" t="s">
        <v>586</v>
      </c>
      <c r="C25" s="178" t="str">
        <f>_xll.BDP(B25,"short name")</f>
        <v>WitsView Market Confidence Ind</v>
      </c>
      <c r="D25" s="228">
        <v>0</v>
      </c>
      <c r="E25" s="150"/>
      <c r="F25" s="92">
        <v>-2.29</v>
      </c>
      <c r="G25" s="104">
        <v>-1.67277269110447</v>
      </c>
      <c r="H25" s="92">
        <v>-3.39</v>
      </c>
      <c r="I25" s="104">
        <v>-0.950421107604704</v>
      </c>
      <c r="J25" s="93">
        <v>-1.90675290513586</v>
      </c>
    </row>
    <row r="26" spans="1:10" s="60" customFormat="1">
      <c r="A26" s="25">
        <v>0</v>
      </c>
      <c r="B26" s="163" t="s">
        <v>473</v>
      </c>
      <c r="C26" s="178" t="str">
        <f>_xll.BDP(B26,"short name")</f>
        <v>BI GL Disp TV Manuf Cmp</v>
      </c>
      <c r="D26" s="228">
        <v>0.28151710507871403</v>
      </c>
      <c r="E26" s="150"/>
      <c r="F26" s="92">
        <v>-1.49</v>
      </c>
      <c r="G26" s="104">
        <v>-0.54659598712931201</v>
      </c>
      <c r="H26" s="92">
        <v>-3.72</v>
      </c>
      <c r="I26" s="104">
        <v>-0.365892858867921</v>
      </c>
      <c r="J26" s="93">
        <v>-1.6939770499637501</v>
      </c>
    </row>
    <row r="27" spans="1:10" s="60" customFormat="1">
      <c r="A27" s="25">
        <v>0</v>
      </c>
      <c r="B27" s="163" t="s">
        <v>481</v>
      </c>
      <c r="C27" s="178" t="str">
        <f>_xll.BDP(B27,"short name")</f>
        <v>BI GL Dis Pan NoFlat Cmp</v>
      </c>
      <c r="D27" s="228">
        <v>-0.409798576731984</v>
      </c>
      <c r="E27" s="150"/>
      <c r="F27" s="92">
        <v>-0.2</v>
      </c>
      <c r="G27" s="104">
        <v>9.9727815784604698E-2</v>
      </c>
      <c r="H27" s="92">
        <v>0.1</v>
      </c>
      <c r="I27" s="104">
        <v>0.45615569893281199</v>
      </c>
      <c r="J27" s="93">
        <v>-1.3643656168095599</v>
      </c>
    </row>
    <row r="28" spans="1:10" s="60" customFormat="1">
      <c r="A28" s="25">
        <v>0</v>
      </c>
      <c r="B28" s="163" t="s">
        <v>482</v>
      </c>
      <c r="C28" s="178" t="str">
        <f>_xll.BDP(B28,"short name")</f>
        <v>BI GL Cmp Glass Mfc Cmp</v>
      </c>
      <c r="D28" s="228">
        <v>-0.223279343489551</v>
      </c>
      <c r="E28" s="150"/>
      <c r="F28" s="92">
        <v>3.59</v>
      </c>
      <c r="G28" s="104">
        <v>2.89443653483541</v>
      </c>
      <c r="H28" s="92">
        <v>1.25</v>
      </c>
      <c r="I28" s="104">
        <v>1.32126280534437</v>
      </c>
      <c r="J28" s="93">
        <v>-0.83392412479172695</v>
      </c>
    </row>
    <row r="29" spans="1:10" s="60" customFormat="1">
      <c r="A29" s="25">
        <v>0</v>
      </c>
      <c r="B29" s="163" t="s">
        <v>27</v>
      </c>
      <c r="C29" s="178" t="str">
        <f>_xll.BDP(B29,"short name")</f>
        <v>NITTO DENKO CORP</v>
      </c>
      <c r="D29" s="228">
        <v>0</v>
      </c>
      <c r="E29" s="150"/>
      <c r="F29" s="92">
        <v>-0.69910000000000005</v>
      </c>
      <c r="G29" s="104">
        <v>7.6360710476311502E-2</v>
      </c>
      <c r="H29" s="92">
        <v>-5.1870000000000003</v>
      </c>
      <c r="I29" s="104">
        <v>-0.17234332004205999</v>
      </c>
      <c r="J29" s="93">
        <v>-1.6471591926950999</v>
      </c>
    </row>
    <row r="30" spans="1:10" s="60" customFormat="1">
      <c r="A30" s="25">
        <v>1</v>
      </c>
      <c r="B30" s="226" t="s">
        <v>633</v>
      </c>
      <c r="C30" s="178" t="str">
        <f>_xll.BDP(B30,"short name")</f>
        <v>FUJIFILM HOLDING</v>
      </c>
      <c r="D30" s="228">
        <v>0</v>
      </c>
      <c r="E30" s="150"/>
      <c r="F30" s="92">
        <v>-1.8439000000000001</v>
      </c>
      <c r="G30" s="104">
        <v>-0.84949944777514796</v>
      </c>
      <c r="H30" s="92">
        <v>-5.4581</v>
      </c>
      <c r="I30" s="104">
        <v>-1.1284766769902801</v>
      </c>
      <c r="J30" s="184">
        <v>-2.2193659576186802</v>
      </c>
    </row>
    <row r="31" spans="1:10" s="60" customFormat="1">
      <c r="A31" s="25">
        <v>0</v>
      </c>
      <c r="B31" s="163" t="s">
        <v>552</v>
      </c>
      <c r="C31" s="178" t="str">
        <f>_xll.BDP(B31,"short name")</f>
        <v>NIKON CORP</v>
      </c>
      <c r="D31" s="228">
        <v>0</v>
      </c>
      <c r="E31" s="150"/>
      <c r="F31" s="92">
        <v>0.4209</v>
      </c>
      <c r="G31" s="104">
        <v>8.2738082669485097E-2</v>
      </c>
      <c r="H31" s="92">
        <v>0.60240000000000005</v>
      </c>
      <c r="I31" s="104">
        <v>-0.453704932636526</v>
      </c>
      <c r="J31" s="93">
        <v>1.2053661869833801</v>
      </c>
    </row>
    <row r="32" spans="1:10" s="60" customFormat="1">
      <c r="A32" s="25">
        <v>0</v>
      </c>
      <c r="B32" s="163" t="s">
        <v>556</v>
      </c>
      <c r="C32" s="178" t="str">
        <f>_xll.BDP(B32,"short name")</f>
        <v>CANON INC</v>
      </c>
      <c r="D32" s="228">
        <v>0</v>
      </c>
      <c r="E32" s="150"/>
      <c r="F32" s="92">
        <v>-2.3471000000000002</v>
      </c>
      <c r="G32" s="104">
        <v>-1.3223911158544901</v>
      </c>
      <c r="H32" s="92">
        <v>-4.2398999999999996</v>
      </c>
      <c r="I32" s="104">
        <v>-0.61200359629429901</v>
      </c>
      <c r="J32" s="93">
        <v>-1.93383611061689</v>
      </c>
    </row>
    <row r="33" spans="1:10" s="60" customFormat="1">
      <c r="A33" s="25">
        <v>0</v>
      </c>
      <c r="B33" s="163" t="s">
        <v>475</v>
      </c>
      <c r="C33" s="178" t="str">
        <f>_xll.BDP(B33,"short name")</f>
        <v>MSCI World/Leisure Eq&amp;Pr</v>
      </c>
      <c r="D33" s="228">
        <v>0</v>
      </c>
      <c r="E33" s="150"/>
      <c r="F33" s="92">
        <v>-1.08</v>
      </c>
      <c r="G33" s="104">
        <v>-0.93930835506511001</v>
      </c>
      <c r="H33" s="92">
        <v>-2.5099999999999998</v>
      </c>
      <c r="I33" s="104">
        <v>-1.38729011553682</v>
      </c>
      <c r="J33" s="93">
        <v>-2.1123519505284398</v>
      </c>
    </row>
    <row r="34" spans="1:10" s="60" customFormat="1">
      <c r="A34" s="25">
        <v>1</v>
      </c>
      <c r="B34" s="226" t="s">
        <v>476</v>
      </c>
      <c r="C34" s="178" t="str">
        <f>_xll.BDP(B34,"short name")</f>
        <v>BI NA LG Entrtnmnt Val</v>
      </c>
      <c r="D34" s="228">
        <v>0.13031732654887099</v>
      </c>
      <c r="E34" s="150"/>
      <c r="F34" s="92">
        <v>2.5499999999999998</v>
      </c>
      <c r="G34" s="104">
        <v>1.9268473297084201</v>
      </c>
      <c r="H34" s="92">
        <v>0.56999999999999995</v>
      </c>
      <c r="I34" s="104">
        <v>0.79822673154035295</v>
      </c>
      <c r="J34" s="93">
        <v>-0.52465432029695003</v>
      </c>
    </row>
    <row r="35" spans="1:10" s="60" customFormat="1">
      <c r="A35" s="25">
        <v>0</v>
      </c>
      <c r="B35" s="163" t="s">
        <v>477</v>
      </c>
      <c r="C35" s="178" t="str">
        <f>_xll.BDP(B35,"short name")</f>
        <v>SONY FINANCIAL H</v>
      </c>
      <c r="D35" s="228">
        <v>0</v>
      </c>
      <c r="E35" s="150"/>
      <c r="F35" s="92">
        <v>-1.1866000000000001</v>
      </c>
      <c r="G35" s="104">
        <v>-0.42224893986369599</v>
      </c>
      <c r="H35" s="92">
        <v>-4.5833000000000004</v>
      </c>
      <c r="I35" s="104">
        <v>-0.54976351493762798</v>
      </c>
      <c r="J35" s="93">
        <v>-1.9334572284984199</v>
      </c>
    </row>
    <row r="36" spans="1:10" s="60" customFormat="1">
      <c r="A36" s="25">
        <v>0</v>
      </c>
      <c r="B36" s="163" t="s">
        <v>471</v>
      </c>
      <c r="C36" s="178" t="str">
        <f>_xll.BDP(B36,"short name")</f>
        <v>BI GL Cmp Stor Val</v>
      </c>
      <c r="D36" s="228">
        <v>0</v>
      </c>
      <c r="E36" s="150"/>
      <c r="F36" s="92">
        <v>0.87</v>
      </c>
      <c r="G36" s="104">
        <v>1.1258318818853701</v>
      </c>
      <c r="H36" s="92">
        <v>-2.6</v>
      </c>
      <c r="I36" s="104">
        <v>-0.225282196689191</v>
      </c>
      <c r="J36" s="93">
        <v>-1.62667767454304</v>
      </c>
    </row>
    <row r="37" spans="1:10" s="60" customFormat="1">
      <c r="A37" s="25">
        <v>0</v>
      </c>
      <c r="B37" s="163" t="s">
        <v>335</v>
      </c>
      <c r="C37" s="178" t="str">
        <f>_xll.BDP(B37,"short name")</f>
        <v>BBG WORLD COMPUTERS INDX</v>
      </c>
      <c r="D37" s="228">
        <v>0</v>
      </c>
      <c r="E37" s="150"/>
      <c r="F37" s="92">
        <v>0.6</v>
      </c>
      <c r="G37" s="104">
        <v>0.92881914528923704</v>
      </c>
      <c r="H37" s="92">
        <v>-2.92</v>
      </c>
      <c r="I37" s="104">
        <v>-0.38244021455867</v>
      </c>
      <c r="J37" s="93">
        <v>-1.4033312054831599</v>
      </c>
    </row>
    <row r="38" spans="1:10" s="60" customFormat="1">
      <c r="A38" s="25">
        <v>0</v>
      </c>
      <c r="B38" s="163" t="s">
        <v>479</v>
      </c>
      <c r="C38" s="178" t="str">
        <f>_xll.BDP(B38,"short name")</f>
        <v>Semi &amp; Semi Equip PR USD</v>
      </c>
      <c r="D38" s="228">
        <v>0</v>
      </c>
      <c r="E38" s="150"/>
      <c r="F38" s="92">
        <v>-2.4470000000000001</v>
      </c>
      <c r="G38" s="104">
        <v>-1.1859803690703801</v>
      </c>
      <c r="H38" s="92">
        <v>-5.8319999999999999</v>
      </c>
      <c r="I38" s="104">
        <v>-1.4486931801707601</v>
      </c>
      <c r="J38" s="93">
        <v>-1.7334896383580101</v>
      </c>
    </row>
    <row r="39" spans="1:10" s="60" customFormat="1">
      <c r="A39" s="25">
        <v>0</v>
      </c>
      <c r="B39" s="163" t="s">
        <v>334</v>
      </c>
      <c r="C39" s="178" t="str">
        <f>_xll.BDP(B39,"short name")</f>
        <v>BI GL Semi Composite Idx</v>
      </c>
      <c r="D39" s="228">
        <v>0</v>
      </c>
      <c r="E39" s="150"/>
      <c r="F39" s="92">
        <v>1</v>
      </c>
      <c r="G39" s="104">
        <v>1.0788526918031001</v>
      </c>
      <c r="H39" s="92">
        <v>-5.77</v>
      </c>
      <c r="I39" s="104">
        <v>-0.767317640694679</v>
      </c>
      <c r="J39" s="93">
        <v>-1.6233547984844201</v>
      </c>
    </row>
    <row r="40" spans="1:10" s="60" customFormat="1">
      <c r="A40" s="25">
        <v>1</v>
      </c>
      <c r="B40" s="226" t="s">
        <v>713</v>
      </c>
      <c r="C40" s="178" t="str">
        <f>_xll.BDP(B40,"short name")</f>
        <v>APPLE INC</v>
      </c>
      <c r="D40" s="228">
        <v>0</v>
      </c>
      <c r="E40" s="150"/>
      <c r="F40" s="92">
        <v>0.91949999999999998</v>
      </c>
      <c r="G40" s="104">
        <v>0.92555192709373701</v>
      </c>
      <c r="H40" s="92">
        <v>0.3594</v>
      </c>
      <c r="I40" s="104">
        <v>1.00370559202052</v>
      </c>
      <c r="J40" s="93">
        <v>-1.06336531051066</v>
      </c>
    </row>
    <row r="41" spans="1:10" s="60" customFormat="1">
      <c r="A41" s="25">
        <v>0</v>
      </c>
      <c r="B41" s="98" t="s">
        <v>599</v>
      </c>
      <c r="C41" s="178" t="str">
        <f>_xll.BDP(B41,"short name")</f>
        <v>LCD TV Units</v>
      </c>
      <c r="D41" s="228">
        <v>0</v>
      </c>
      <c r="E41" s="149" t="str">
        <f>_xll.BDP(B41,$E$5)</f>
        <v>12/31/2015</v>
      </c>
      <c r="F41" s="92">
        <v>0</v>
      </c>
      <c r="G41" s="104">
        <v>0</v>
      </c>
      <c r="H41" s="92">
        <v>-1</v>
      </c>
      <c r="I41" s="104">
        <v>-0.24246333261394401</v>
      </c>
      <c r="J41" s="93">
        <v>0.84393293512855605</v>
      </c>
    </row>
    <row r="42" spans="1:10">
      <c r="A42" s="25">
        <v>0</v>
      </c>
      <c r="B42" s="99" t="s">
        <v>600</v>
      </c>
      <c r="C42" s="179" t="str">
        <f>_xll.BDP(B42,"short name")</f>
        <v>LCD Tablets Units</v>
      </c>
      <c r="D42" s="227">
        <v>0</v>
      </c>
      <c r="E42" s="151" t="str">
        <f>_xll.BDP(B42,$E$5)</f>
        <v>12/31/2015</v>
      </c>
      <c r="F42" s="102">
        <v>0</v>
      </c>
      <c r="G42" s="126">
        <v>0</v>
      </c>
      <c r="H42" s="102">
        <v>-5</v>
      </c>
      <c r="I42" s="126">
        <v>-0.40352098146668702</v>
      </c>
      <c r="J42" s="127">
        <v>0.60536790373809302</v>
      </c>
    </row>
    <row r="43" spans="1:10">
      <c r="C43" s="11"/>
      <c r="D43" s="92"/>
      <c r="E43" s="92"/>
      <c r="F43" s="92"/>
      <c r="H43" s="92"/>
    </row>
  </sheetData>
  <conditionalFormatting sqref="D6:D7 F6:I7 F24:I43 D24:D43">
    <cfRule type="cellIs" dxfId="72" priority="9" operator="equal">
      <formula>0</formula>
    </cfRule>
  </conditionalFormatting>
  <conditionalFormatting sqref="D6:D42">
    <cfRule type="cellIs" dxfId="71" priority="8" operator="equal">
      <formula>0</formula>
    </cfRule>
  </conditionalFormatting>
  <conditionalFormatting sqref="D6:D42">
    <cfRule type="cellIs" dxfId="70" priority="7" operator="equal">
      <formula>0</formula>
    </cfRule>
  </conditionalFormatting>
  <conditionalFormatting sqref="D6:D42">
    <cfRule type="cellIs" dxfId="69" priority="6" operator="equal">
      <formula>0</formula>
    </cfRule>
  </conditionalFormatting>
  <conditionalFormatting sqref="G1:G1048576">
    <cfRule type="cellIs" dxfId="68" priority="3" operator="lessThan">
      <formula>-0.8</formula>
    </cfRule>
    <cfRule type="cellIs" dxfId="67" priority="4" operator="greaterThan">
      <formula>0.8</formula>
    </cfRule>
  </conditionalFormatting>
  <conditionalFormatting sqref="I1:I1048576">
    <cfRule type="cellIs" dxfId="66" priority="1" operator="lessThan">
      <formula>-0.8</formula>
    </cfRule>
    <cfRule type="cellIs" dxfId="65" priority="2" operator="greaterThan">
      <formula>0.8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O51"/>
  <sheetViews>
    <sheetView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F37" sqref="F37"/>
    </sheetView>
  </sheetViews>
  <sheetFormatPr defaultRowHeight="12.75"/>
  <cols>
    <col min="1" max="1" width="28.28515625" style="25" bestFit="1" customWidth="1"/>
    <col min="2" max="2" width="14" style="25" customWidth="1"/>
    <col min="3" max="3" width="26.28515625" style="25" bestFit="1" customWidth="1"/>
    <col min="4" max="4" width="12" style="25" bestFit="1" customWidth="1"/>
    <col min="5" max="5" width="12" style="25" customWidth="1"/>
    <col min="6" max="6" width="8.42578125" style="25" bestFit="1" customWidth="1"/>
    <col min="7" max="7" width="9.7109375" style="25" bestFit="1" customWidth="1"/>
    <col min="8" max="8" width="8.5703125" style="25" bestFit="1" customWidth="1"/>
    <col min="9" max="9" width="9.5703125" style="25" bestFit="1" customWidth="1"/>
    <col min="10" max="10" width="9.5703125" style="25" customWidth="1"/>
    <col min="11" max="15" width="9.140625" style="106"/>
    <col min="16" max="16384" width="9.140625" style="25"/>
  </cols>
  <sheetData>
    <row r="1" spans="1:15">
      <c r="D1" s="164" t="s">
        <v>124</v>
      </c>
      <c r="E1" s="164" t="s">
        <v>530</v>
      </c>
      <c r="F1" s="164" t="s">
        <v>156</v>
      </c>
      <c r="G1" s="164" t="s">
        <v>164</v>
      </c>
      <c r="H1" s="164" t="s">
        <v>330</v>
      </c>
      <c r="I1" s="164" t="s">
        <v>531</v>
      </c>
      <c r="J1" s="164"/>
    </row>
    <row r="2" spans="1:15">
      <c r="C2" s="27"/>
      <c r="D2" s="158" t="s">
        <v>487</v>
      </c>
      <c r="E2" s="158" t="s">
        <v>487</v>
      </c>
      <c r="F2" s="158" t="s">
        <v>513</v>
      </c>
      <c r="G2" s="158" t="s">
        <v>513</v>
      </c>
      <c r="H2" s="158" t="s">
        <v>513</v>
      </c>
      <c r="I2" s="158" t="s">
        <v>513</v>
      </c>
      <c r="J2" s="160"/>
    </row>
    <row r="3" spans="1:15">
      <c r="C3" s="27" t="s">
        <v>579</v>
      </c>
      <c r="D3" s="158">
        <v>1</v>
      </c>
      <c r="E3" s="158">
        <v>0</v>
      </c>
      <c r="F3" s="158">
        <v>0</v>
      </c>
      <c r="G3" s="158">
        <v>0</v>
      </c>
      <c r="H3" s="158">
        <v>0</v>
      </c>
      <c r="I3" s="158">
        <v>0</v>
      </c>
      <c r="J3" s="160"/>
    </row>
    <row r="4" spans="1:15">
      <c r="C4" s="117" t="s">
        <v>589</v>
      </c>
      <c r="D4" s="158">
        <v>-1.1000000000000001</v>
      </c>
      <c r="E4" s="158">
        <v>1.2</v>
      </c>
      <c r="F4" s="158">
        <v>-2.2999999999999998</v>
      </c>
      <c r="G4" s="158">
        <v>-1.06</v>
      </c>
      <c r="H4" s="158">
        <v>-2.5</v>
      </c>
      <c r="I4" s="158">
        <v>-1.5</v>
      </c>
      <c r="J4" s="160"/>
    </row>
    <row r="5" spans="1:15">
      <c r="B5" s="108" t="s">
        <v>639</v>
      </c>
      <c r="C5" s="109" t="s">
        <v>640</v>
      </c>
      <c r="D5" s="180" t="s">
        <v>702</v>
      </c>
      <c r="E5" s="158"/>
      <c r="F5" s="158"/>
      <c r="G5" s="158"/>
      <c r="H5" s="158"/>
      <c r="I5" s="158"/>
      <c r="J5" s="162" t="s">
        <v>641</v>
      </c>
      <c r="K5" s="118" t="s">
        <v>631</v>
      </c>
      <c r="L5" s="118" t="s">
        <v>629</v>
      </c>
      <c r="M5" s="118" t="s">
        <v>630</v>
      </c>
      <c r="N5" s="118" t="s">
        <v>627</v>
      </c>
      <c r="O5" s="119" t="s">
        <v>628</v>
      </c>
    </row>
    <row r="6" spans="1:15">
      <c r="A6" s="25">
        <v>0</v>
      </c>
      <c r="B6" s="95" t="s">
        <v>12</v>
      </c>
      <c r="C6" s="178" t="str">
        <f>_xll.BDP(B6,"short name")</f>
        <v>HANG SENG INDEX</v>
      </c>
      <c r="D6" s="227">
        <v>0.58683831258501795</v>
      </c>
      <c r="E6" s="224">
        <v>1.2146943688545799</v>
      </c>
      <c r="F6" s="224">
        <v>0</v>
      </c>
      <c r="G6" s="224">
        <v>0</v>
      </c>
      <c r="H6" s="224">
        <v>0</v>
      </c>
      <c r="I6" s="224">
        <v>0</v>
      </c>
      <c r="J6" s="149"/>
      <c r="K6" s="104">
        <v>-1.82</v>
      </c>
      <c r="L6" s="104">
        <v>-0.88071511778662404</v>
      </c>
      <c r="M6" s="104">
        <v>-6.44</v>
      </c>
      <c r="N6" s="104">
        <v>-1.31049593349549</v>
      </c>
      <c r="O6" s="120">
        <v>-1.9924742332538301</v>
      </c>
    </row>
    <row r="7" spans="1:15">
      <c r="A7" s="25">
        <v>0</v>
      </c>
      <c r="B7" s="95" t="s">
        <v>90</v>
      </c>
      <c r="C7" s="178" t="str">
        <f>_xll.BDP(B7,"short name")</f>
        <v>SHANGHAI SE A SHARE INDX</v>
      </c>
      <c r="D7" s="227">
        <v>0.50564541130334195</v>
      </c>
      <c r="E7" s="224">
        <v>0</v>
      </c>
      <c r="F7" s="224">
        <v>-0.182271193192201</v>
      </c>
      <c r="G7" s="224">
        <v>0</v>
      </c>
      <c r="H7" s="224">
        <v>-0.16034000173280499</v>
      </c>
      <c r="I7" s="224">
        <v>0</v>
      </c>
      <c r="J7" s="149"/>
      <c r="K7" s="104">
        <v>-3.23</v>
      </c>
      <c r="L7" s="104">
        <v>-0.91906114136511696</v>
      </c>
      <c r="M7" s="104">
        <v>-4.2300000000000004</v>
      </c>
      <c r="N7" s="104">
        <v>-0.19843536634645401</v>
      </c>
      <c r="O7" s="120">
        <v>-1.4706048345912099</v>
      </c>
    </row>
    <row r="8" spans="1:15">
      <c r="A8" s="25">
        <v>0</v>
      </c>
      <c r="B8" s="95" t="s">
        <v>80</v>
      </c>
      <c r="C8" s="178" t="str">
        <f>_xll.BDP(B8,"short name")</f>
        <v>HANG SENG CHINA AH PREMI</v>
      </c>
      <c r="D8" s="227">
        <v>-0.40931004493358403</v>
      </c>
      <c r="E8" s="224">
        <v>0</v>
      </c>
      <c r="F8" s="224">
        <v>0</v>
      </c>
      <c r="G8" s="224">
        <v>0</v>
      </c>
      <c r="H8" s="224">
        <v>0</v>
      </c>
      <c r="I8" s="224">
        <v>0</v>
      </c>
      <c r="J8" s="149"/>
      <c r="K8" s="104">
        <v>0.25</v>
      </c>
      <c r="L8" s="104">
        <v>9.6900110762940403E-2</v>
      </c>
      <c r="M8" s="104">
        <v>4.45</v>
      </c>
      <c r="N8" s="104">
        <v>2.0316665505175999</v>
      </c>
      <c r="O8" s="120">
        <v>2.4635304173013499</v>
      </c>
    </row>
    <row r="9" spans="1:15">
      <c r="A9" s="25">
        <v>0</v>
      </c>
      <c r="B9" s="95" t="s">
        <v>372</v>
      </c>
      <c r="C9" s="178" t="str">
        <f>_xll.BDP(B9,"short name")</f>
        <v>ISHARES MSCI EME</v>
      </c>
      <c r="D9" s="227">
        <v>0</v>
      </c>
      <c r="E9" s="224">
        <v>0</v>
      </c>
      <c r="F9" s="224">
        <v>0</v>
      </c>
      <c r="G9" s="224">
        <v>0</v>
      </c>
      <c r="H9" s="224">
        <v>0</v>
      </c>
      <c r="I9" s="224">
        <v>0</v>
      </c>
      <c r="J9" s="149"/>
      <c r="K9" s="104">
        <v>1.5044</v>
      </c>
      <c r="L9" s="104">
        <v>1.37957474188523</v>
      </c>
      <c r="M9" s="104">
        <v>-1.9487000000000001</v>
      </c>
      <c r="N9" s="104">
        <v>2.5753991949066201E-2</v>
      </c>
      <c r="O9" s="120">
        <v>-1.31974325017744</v>
      </c>
    </row>
    <row r="10" spans="1:15">
      <c r="A10" s="25">
        <v>0</v>
      </c>
      <c r="B10" s="95" t="s">
        <v>11</v>
      </c>
      <c r="C10" s="178" t="str">
        <f>_xll.BDP(B10,"short name")</f>
        <v>TOPIX INDEX (TOKYO)</v>
      </c>
      <c r="D10" s="227">
        <v>0</v>
      </c>
      <c r="E10" s="224">
        <v>0</v>
      </c>
      <c r="F10" s="224">
        <v>0</v>
      </c>
      <c r="G10" s="224">
        <v>0</v>
      </c>
      <c r="H10" s="224">
        <v>0</v>
      </c>
      <c r="I10" s="224">
        <v>0</v>
      </c>
      <c r="J10" s="149"/>
      <c r="K10" s="104">
        <v>-2.8</v>
      </c>
      <c r="L10" s="104">
        <v>-1.4334150502277601</v>
      </c>
      <c r="M10" s="104">
        <v>-7.47</v>
      </c>
      <c r="N10" s="104">
        <v>-1.6372957285372001</v>
      </c>
      <c r="O10" s="120">
        <v>-2.3952031745904798</v>
      </c>
    </row>
    <row r="11" spans="1:15">
      <c r="A11" s="25">
        <v>0</v>
      </c>
      <c r="B11" s="95" t="s">
        <v>14</v>
      </c>
      <c r="C11" s="178" t="str">
        <f>_xll.BDP(B11,"short name")</f>
        <v>KOSPI INDEX</v>
      </c>
      <c r="D11" s="227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149"/>
      <c r="K11" s="104">
        <v>-0.27</v>
      </c>
      <c r="L11" s="104">
        <v>0.12855902036824601</v>
      </c>
      <c r="M11" s="104">
        <v>-3.13</v>
      </c>
      <c r="N11" s="104">
        <v>-1.2383933687340101</v>
      </c>
      <c r="O11" s="120">
        <v>-1.93782611517922</v>
      </c>
    </row>
    <row r="12" spans="1:15">
      <c r="A12" s="25">
        <v>0</v>
      </c>
      <c r="B12" s="95" t="s">
        <v>13</v>
      </c>
      <c r="C12" s="178" t="str">
        <f>_xll.BDP(B12,"short name")</f>
        <v>TAIWAN TAIEX INDEX</v>
      </c>
      <c r="D12" s="227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</v>
      </c>
      <c r="J12" s="149"/>
      <c r="K12" s="104">
        <v>-0.46</v>
      </c>
      <c r="L12" s="104">
        <v>-0.279307509381851</v>
      </c>
      <c r="M12" s="104">
        <v>-1.02</v>
      </c>
      <c r="N12" s="104">
        <v>0.17495709121748501</v>
      </c>
      <c r="O12" s="120">
        <v>-1.4032612024134301</v>
      </c>
    </row>
    <row r="13" spans="1:15">
      <c r="A13" s="25">
        <v>0</v>
      </c>
      <c r="B13" s="95" t="s">
        <v>16</v>
      </c>
      <c r="C13" s="178" t="str">
        <f>_xll.BDP(B13,"short name")</f>
        <v>MSCI EUROPE</v>
      </c>
      <c r="D13" s="227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149"/>
      <c r="K13" s="104">
        <v>-3.22</v>
      </c>
      <c r="L13" s="104">
        <v>-1.7898576280598799</v>
      </c>
      <c r="M13" s="104">
        <v>-6.41</v>
      </c>
      <c r="N13" s="104">
        <v>-1.57831424366988</v>
      </c>
      <c r="O13" s="120">
        <v>-1.8934241336581601</v>
      </c>
    </row>
    <row r="14" spans="1:15">
      <c r="A14" s="25">
        <v>0</v>
      </c>
      <c r="B14" s="95" t="s">
        <v>91</v>
      </c>
      <c r="C14" s="178" t="str">
        <f>_xll.BDP(B14,"short name")</f>
        <v>S&amp;P/ASX 200 INDEX</v>
      </c>
      <c r="D14" s="227">
        <v>0</v>
      </c>
      <c r="E14" s="224">
        <v>0</v>
      </c>
      <c r="F14" s="224">
        <v>0</v>
      </c>
      <c r="G14" s="224">
        <v>-0.28971191335879498</v>
      </c>
      <c r="H14" s="224">
        <v>0</v>
      </c>
      <c r="I14" s="224">
        <v>0</v>
      </c>
      <c r="J14" s="149"/>
      <c r="K14" s="104">
        <v>0.46400000000000002</v>
      </c>
      <c r="L14" s="104">
        <v>0.47844054698551802</v>
      </c>
      <c r="M14" s="104">
        <v>-0.92400000000000004</v>
      </c>
      <c r="N14" s="104">
        <v>-0.24623467902146201</v>
      </c>
      <c r="O14" s="120">
        <v>-1.38510182433748</v>
      </c>
    </row>
    <row r="15" spans="1:15">
      <c r="A15" s="25">
        <v>0</v>
      </c>
      <c r="B15" s="95" t="s">
        <v>15</v>
      </c>
      <c r="C15" s="178" t="str">
        <f>_xll.BDP(B15,"short name")</f>
        <v>S&amp;P 500 INDEX</v>
      </c>
      <c r="D15" s="227">
        <v>-0.62235164551837796</v>
      </c>
      <c r="E15" s="224">
        <v>0</v>
      </c>
      <c r="F15" s="224">
        <v>0.66958408484368004</v>
      </c>
      <c r="G15" s="224">
        <v>0</v>
      </c>
      <c r="H15" s="224">
        <v>0</v>
      </c>
      <c r="I15" s="224">
        <v>0</v>
      </c>
      <c r="J15" s="149"/>
      <c r="K15" s="104">
        <v>1.43</v>
      </c>
      <c r="L15" s="104">
        <v>1.5284593787791301</v>
      </c>
      <c r="M15" s="104">
        <v>-0.22</v>
      </c>
      <c r="N15" s="104">
        <v>0.55618853839043503</v>
      </c>
      <c r="O15" s="120">
        <v>-1.3050417500940199</v>
      </c>
    </row>
    <row r="16" spans="1:15">
      <c r="A16" s="25">
        <v>0</v>
      </c>
      <c r="B16" s="95" t="s">
        <v>22</v>
      </c>
      <c r="C16" s="178" t="str">
        <f>_xll.BDP(B16,"short name")</f>
        <v>USD-JPY X-RATE</v>
      </c>
      <c r="D16" s="227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149"/>
      <c r="K16" s="104">
        <v>0.60709999999999997</v>
      </c>
      <c r="L16" s="104">
        <v>1.78387913128385</v>
      </c>
      <c r="M16" s="104">
        <v>-0.36</v>
      </c>
      <c r="N16" s="104">
        <v>0.39513240259383597</v>
      </c>
      <c r="O16" s="120">
        <v>-0.91990482845972199</v>
      </c>
    </row>
    <row r="17" spans="1:15">
      <c r="A17" s="25">
        <v>0</v>
      </c>
      <c r="B17" s="95" t="s">
        <v>583</v>
      </c>
      <c r="C17" s="178" t="str">
        <f>_xll.BDP(B17,"short name")</f>
        <v>USD-EUR X-RATE</v>
      </c>
      <c r="D17" s="227">
        <v>-1.35989046673611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149"/>
      <c r="K17" s="104">
        <v>0.54449999999999998</v>
      </c>
      <c r="L17" s="104">
        <v>1.0658723701516699</v>
      </c>
      <c r="M17" s="104">
        <v>0.32</v>
      </c>
      <c r="N17" s="104">
        <v>0.23758641006813899</v>
      </c>
      <c r="O17" s="120">
        <v>0.97834979350931806</v>
      </c>
    </row>
    <row r="18" spans="1:15">
      <c r="A18" s="25">
        <v>0</v>
      </c>
      <c r="B18" s="95" t="s">
        <v>582</v>
      </c>
      <c r="C18" s="178" t="str">
        <f>_xll.BDP(B18,"short name")</f>
        <v>USD-AUD X-RATE</v>
      </c>
      <c r="D18" s="227">
        <v>0</v>
      </c>
      <c r="E18" s="224">
        <v>-0.65023880056333005</v>
      </c>
      <c r="F18" s="224">
        <v>0</v>
      </c>
      <c r="G18" s="224">
        <v>0</v>
      </c>
      <c r="H18" s="224">
        <v>0</v>
      </c>
      <c r="I18" s="224">
        <v>0</v>
      </c>
      <c r="J18" s="149"/>
      <c r="K18" s="104">
        <v>-1.2573000000000001</v>
      </c>
      <c r="L18" s="104">
        <v>-1.87158425383945</v>
      </c>
      <c r="M18" s="104">
        <v>-0.17</v>
      </c>
      <c r="N18" s="104">
        <v>-0.64007787009455397</v>
      </c>
      <c r="O18" s="120">
        <v>0.71442990113029103</v>
      </c>
    </row>
    <row r="19" spans="1:15">
      <c r="A19" s="25">
        <v>0</v>
      </c>
      <c r="B19" s="95" t="s">
        <v>20</v>
      </c>
      <c r="C19" s="178" t="str">
        <f>_xll.BDP(B19,"short name")</f>
        <v>USD-CNY X-RATE</v>
      </c>
      <c r="D19" s="227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149"/>
      <c r="K19" s="104">
        <v>1.8200000000000001E-2</v>
      </c>
      <c r="L19" s="104">
        <v>-0.19589099590232101</v>
      </c>
      <c r="M19" s="104">
        <v>-0.09</v>
      </c>
      <c r="N19" s="104">
        <v>-0.96490394622035103</v>
      </c>
      <c r="O19" s="120">
        <v>1.0992615116508</v>
      </c>
    </row>
    <row r="20" spans="1:15">
      <c r="A20" s="25">
        <v>0</v>
      </c>
      <c r="B20" s="95" t="s">
        <v>21</v>
      </c>
      <c r="C20" s="178" t="str">
        <f>_xll.BDP(B20,"short name")</f>
        <v>USD-KRW X-RATE</v>
      </c>
      <c r="D20" s="227">
        <v>0</v>
      </c>
      <c r="E20" s="224">
        <v>0</v>
      </c>
      <c r="F20" s="224">
        <v>0</v>
      </c>
      <c r="G20" s="224">
        <v>0</v>
      </c>
      <c r="H20" s="224">
        <v>-0.53996737873288503</v>
      </c>
      <c r="I20" s="224">
        <v>0</v>
      </c>
      <c r="J20" s="149"/>
      <c r="K20" s="104">
        <v>-0.43169999999999997</v>
      </c>
      <c r="L20" s="104">
        <v>-1.0928038389308301</v>
      </c>
      <c r="M20" s="104">
        <v>-0.31</v>
      </c>
      <c r="N20" s="104">
        <v>-0.78263741533905296</v>
      </c>
      <c r="O20" s="120">
        <v>0.80575465633515797</v>
      </c>
    </row>
    <row r="21" spans="1:15">
      <c r="A21" s="25">
        <v>0</v>
      </c>
      <c r="B21" s="95" t="s">
        <v>584</v>
      </c>
      <c r="C21" s="178" t="str">
        <f>_xll.BDP(B21,"short name")</f>
        <v>USD-TWD X-RATE</v>
      </c>
      <c r="D21" s="227">
        <v>0</v>
      </c>
      <c r="E21" s="224">
        <v>0</v>
      </c>
      <c r="F21" s="224">
        <v>0</v>
      </c>
      <c r="G21" s="224">
        <v>0.89859519865061799</v>
      </c>
      <c r="H21" s="224">
        <v>0</v>
      </c>
      <c r="I21" s="224">
        <v>0</v>
      </c>
      <c r="J21" s="149"/>
      <c r="K21" s="104">
        <v>-0.2228</v>
      </c>
      <c r="L21" s="104">
        <v>-1.24456862250547</v>
      </c>
      <c r="M21" s="104">
        <v>0.44</v>
      </c>
      <c r="N21" s="104">
        <v>2.4262907967583399E-2</v>
      </c>
      <c r="O21" s="120">
        <v>1.41174219849338</v>
      </c>
    </row>
    <row r="22" spans="1:15">
      <c r="A22" s="25">
        <v>0</v>
      </c>
      <c r="B22" s="95" t="s">
        <v>24</v>
      </c>
      <c r="C22" s="178" t="str">
        <f>_xll.BDP(B22,"short name")</f>
        <v>DOLLAR INDEX SPOT</v>
      </c>
      <c r="D22" s="227">
        <v>2.3528782762926101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149"/>
      <c r="K22" s="104">
        <v>0.15</v>
      </c>
      <c r="L22" s="104">
        <v>0.22563710616929</v>
      </c>
      <c r="M22" s="104">
        <v>0.16</v>
      </c>
      <c r="N22" s="104">
        <v>-0.115552977266728</v>
      </c>
      <c r="O22" s="120">
        <v>1.2733847068281401</v>
      </c>
    </row>
    <row r="23" spans="1:15">
      <c r="A23" s="25">
        <v>0</v>
      </c>
      <c r="B23" s="95" t="s">
        <v>575</v>
      </c>
      <c r="C23" s="178" t="str">
        <f>_xll.BDP(B23,"name")</f>
        <v>CNY onshore/offshore</v>
      </c>
      <c r="D23" s="227">
        <v>0</v>
      </c>
      <c r="E23" s="224">
        <v>0</v>
      </c>
      <c r="F23" s="224">
        <v>0</v>
      </c>
      <c r="G23" s="224">
        <v>0</v>
      </c>
      <c r="H23" s="224">
        <v>0</v>
      </c>
      <c r="I23" s="224">
        <v>0</v>
      </c>
      <c r="J23" s="149"/>
      <c r="K23" s="104">
        <v>1.9699999999999999E-2</v>
      </c>
      <c r="L23" s="104">
        <v>1.5452734204652601E-3</v>
      </c>
      <c r="M23" s="104">
        <v>-0.12280000000000001</v>
      </c>
      <c r="N23" s="104">
        <v>-0.39545650250695102</v>
      </c>
      <c r="O23" s="120">
        <v>1.0488280054375001</v>
      </c>
    </row>
    <row r="24" spans="1:15">
      <c r="A24" s="25">
        <v>0</v>
      </c>
      <c r="B24" s="169" t="s">
        <v>489</v>
      </c>
      <c r="C24" s="178" t="str">
        <f>_xll.BDP(B24,"short name")</f>
        <v>Generic 1st 'SI' Future</v>
      </c>
      <c r="D24" s="227">
        <v>0</v>
      </c>
      <c r="E24" s="224">
        <v>-0.48460919578672701</v>
      </c>
      <c r="F24" s="224">
        <v>0</v>
      </c>
      <c r="G24" s="224">
        <v>0</v>
      </c>
      <c r="H24" s="224">
        <v>0</v>
      </c>
      <c r="I24" s="224">
        <v>0</v>
      </c>
      <c r="J24" s="149"/>
      <c r="K24" s="104">
        <v>-0.67</v>
      </c>
      <c r="L24" s="104">
        <v>-0.39553906441775799</v>
      </c>
      <c r="M24" s="104">
        <v>-0.64</v>
      </c>
      <c r="N24" s="104">
        <v>-0.29806394359187199</v>
      </c>
      <c r="O24" s="120">
        <v>0.22237448524496101</v>
      </c>
    </row>
    <row r="25" spans="1:15">
      <c r="A25" s="25">
        <v>0</v>
      </c>
      <c r="B25" s="169" t="s">
        <v>75</v>
      </c>
      <c r="C25" s="178" t="str">
        <f>_xll.BDP(B25,"short name")</f>
        <v>Bloomberg 380 Bunker Index</v>
      </c>
      <c r="D25" s="227">
        <v>0</v>
      </c>
      <c r="E25" s="224">
        <v>-0.273186484448873</v>
      </c>
      <c r="F25" s="224">
        <v>0</v>
      </c>
      <c r="G25" s="224">
        <v>0</v>
      </c>
      <c r="H25" s="224">
        <v>0</v>
      </c>
      <c r="I25" s="224">
        <v>0</v>
      </c>
      <c r="J25" s="149"/>
      <c r="K25" s="104">
        <v>-1.04</v>
      </c>
      <c r="L25" s="104">
        <v>-0.46015266268668198</v>
      </c>
      <c r="M25" s="104">
        <v>-5.99</v>
      </c>
      <c r="N25" s="104">
        <v>-0.91006973247160405</v>
      </c>
      <c r="O25" s="120">
        <v>-1.79907645831978</v>
      </c>
    </row>
    <row r="26" spans="1:15">
      <c r="A26" s="25">
        <v>1</v>
      </c>
      <c r="B26" s="229" t="s">
        <v>29</v>
      </c>
      <c r="C26" s="178" t="str">
        <f>_xll.BDP(B26,"short name")</f>
        <v>GUGGENHEIM SOLAR</v>
      </c>
      <c r="D26" s="227">
        <v>0.363140921586601</v>
      </c>
      <c r="E26" s="224">
        <v>0.37973367338841801</v>
      </c>
      <c r="F26" s="224">
        <v>0.541433326806954</v>
      </c>
      <c r="G26" s="224">
        <v>0.41797560828722702</v>
      </c>
      <c r="H26" s="224">
        <v>0.63080440416101202</v>
      </c>
      <c r="I26" s="224">
        <v>0.60371669585940202</v>
      </c>
      <c r="J26" s="149"/>
      <c r="K26" s="104">
        <v>2.5884</v>
      </c>
      <c r="L26" s="104">
        <v>1.3063373794322499</v>
      </c>
      <c r="M26" s="104">
        <v>-4.3057999999999996</v>
      </c>
      <c r="N26" s="104">
        <v>-9.4209752896912705E-2</v>
      </c>
      <c r="O26" s="120">
        <v>-1.4027342884423399</v>
      </c>
    </row>
    <row r="27" spans="1:15">
      <c r="A27" s="25">
        <v>0</v>
      </c>
      <c r="B27" s="169" t="s">
        <v>80</v>
      </c>
      <c r="C27" s="178" t="str">
        <f>_xll.BDP(B27,"name")</f>
        <v>HANG SENG CHINA AH PREMI</v>
      </c>
      <c r="D27" s="227">
        <v>0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149"/>
      <c r="K27" s="104">
        <v>0.25</v>
      </c>
      <c r="L27" s="104">
        <v>9.6900110762940403E-2</v>
      </c>
      <c r="M27" s="104">
        <v>4.45</v>
      </c>
      <c r="N27" s="104">
        <v>2.0316665505175999</v>
      </c>
      <c r="O27" s="120">
        <v>2.4635304173013499</v>
      </c>
    </row>
    <row r="28" spans="1:15" s="60" customFormat="1">
      <c r="A28" s="25">
        <v>0</v>
      </c>
      <c r="B28" s="169" t="s">
        <v>533</v>
      </c>
      <c r="C28" s="178" t="str">
        <f>_xll.BDP(B28,"name")</f>
        <v>BI GL Solar Polysil Cmp</v>
      </c>
      <c r="D28" s="228">
        <v>0</v>
      </c>
      <c r="E28" s="90">
        <v>0</v>
      </c>
      <c r="F28" s="90">
        <v>-0.317970696095278</v>
      </c>
      <c r="G28" s="90">
        <v>-0.31794168043768101</v>
      </c>
      <c r="H28" s="90">
        <v>-0.53190374903391902</v>
      </c>
      <c r="I28" s="90">
        <v>0</v>
      </c>
      <c r="J28" s="150"/>
      <c r="K28" s="92">
        <v>0.98</v>
      </c>
      <c r="L28" s="104">
        <v>1.07146876069935</v>
      </c>
      <c r="M28" s="92">
        <v>-11.31</v>
      </c>
      <c r="N28" s="104">
        <v>-1.29469637320201</v>
      </c>
      <c r="O28" s="93">
        <v>-1.8009648100686699</v>
      </c>
    </row>
    <row r="29" spans="1:15" s="60" customFormat="1">
      <c r="A29" s="25">
        <v>0</v>
      </c>
      <c r="B29" s="169" t="s">
        <v>534</v>
      </c>
      <c r="C29" s="178" t="str">
        <f>_xll.BDP(B29,"name")</f>
        <v>BI GL Solar LC Val</v>
      </c>
      <c r="D29" s="228">
        <v>0</v>
      </c>
      <c r="E29" s="90">
        <v>0</v>
      </c>
      <c r="F29" s="90">
        <v>1.09483238868493</v>
      </c>
      <c r="G29" s="90">
        <v>1.0117793728916</v>
      </c>
      <c r="H29" s="90">
        <v>1.06862465478813</v>
      </c>
      <c r="I29" s="90">
        <v>0.52401214536229301</v>
      </c>
      <c r="J29" s="150"/>
      <c r="K29" s="92">
        <v>1.17</v>
      </c>
      <c r="L29" s="104">
        <v>1.02939775417099</v>
      </c>
      <c r="M29" s="92">
        <v>-6.92</v>
      </c>
      <c r="N29" s="104">
        <v>-0.45233435183307902</v>
      </c>
      <c r="O29" s="93">
        <v>-1.60857042152503</v>
      </c>
    </row>
    <row r="30" spans="1:15" s="60" customFormat="1">
      <c r="A30" s="25">
        <v>0</v>
      </c>
      <c r="B30" s="169" t="s">
        <v>536</v>
      </c>
      <c r="C30" s="178" t="str">
        <f>_xll.BDP(B30,"name")</f>
        <v>BI GL Solar Wafers Cmp</v>
      </c>
      <c r="D30" s="228">
        <v>0.64760550300348696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150"/>
      <c r="K30" s="92">
        <v>-1.38</v>
      </c>
      <c r="L30" s="104">
        <v>-0.34041030999833599</v>
      </c>
      <c r="M30" s="92">
        <v>-6.38</v>
      </c>
      <c r="N30" s="104">
        <v>-0.74031405038686404</v>
      </c>
      <c r="O30" s="93">
        <v>-1.8371328624440599</v>
      </c>
    </row>
    <row r="31" spans="1:15" s="60" customFormat="1">
      <c r="A31" s="25">
        <v>0</v>
      </c>
      <c r="B31" s="169" t="s">
        <v>537</v>
      </c>
      <c r="C31" s="178" t="str">
        <f>_xll.BDP(B31,"name")</f>
        <v>BI GL Solar Cells Cmp</v>
      </c>
      <c r="D31" s="228">
        <v>0</v>
      </c>
      <c r="E31" s="90">
        <v>0.57783545820792104</v>
      </c>
      <c r="F31" s="90">
        <v>0</v>
      </c>
      <c r="G31" s="90">
        <v>0</v>
      </c>
      <c r="H31" s="90">
        <v>0</v>
      </c>
      <c r="I31" s="90">
        <v>0</v>
      </c>
      <c r="J31" s="150"/>
      <c r="K31" s="92">
        <v>-0.45</v>
      </c>
      <c r="L31" s="104">
        <v>5.65665828006457E-2</v>
      </c>
      <c r="M31" s="92">
        <v>-5.51</v>
      </c>
      <c r="N31" s="104">
        <v>-0.60548775257931298</v>
      </c>
      <c r="O31" s="93">
        <v>-1.7531033318621101</v>
      </c>
    </row>
    <row r="32" spans="1:15" s="60" customFormat="1">
      <c r="A32" s="25">
        <v>0</v>
      </c>
      <c r="B32" s="169" t="s">
        <v>538</v>
      </c>
      <c r="C32" s="178" t="str">
        <f>_xll.BDP(B32,"name")</f>
        <v>BI GL Solr CS Module Cmp</v>
      </c>
      <c r="D32" s="228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150"/>
      <c r="K32" s="92">
        <v>-0.25</v>
      </c>
      <c r="L32" s="104">
        <v>0.28934352589246998</v>
      </c>
      <c r="M32" s="92">
        <v>-6.59</v>
      </c>
      <c r="N32" s="104">
        <v>-0.74823051461511303</v>
      </c>
      <c r="O32" s="93">
        <v>-1.7203604762771001</v>
      </c>
    </row>
    <row r="33" spans="1:15" s="60" customFormat="1">
      <c r="A33" s="25">
        <v>0</v>
      </c>
      <c r="B33" s="169" t="s">
        <v>636</v>
      </c>
      <c r="C33" s="178" t="str">
        <f>_xll.BDP(B33,"name")</f>
        <v>FIRST SOLAR INC</v>
      </c>
      <c r="D33" s="228">
        <v>-0.14932625671538499</v>
      </c>
      <c r="E33" s="90">
        <v>-0.204091590052835</v>
      </c>
      <c r="F33" s="90">
        <v>0</v>
      </c>
      <c r="G33" s="90">
        <v>0</v>
      </c>
      <c r="H33" s="90">
        <v>0</v>
      </c>
      <c r="I33" s="90">
        <v>0.11882221578324299</v>
      </c>
      <c r="J33" s="150"/>
      <c r="K33" s="92">
        <v>3.6886000000000001</v>
      </c>
      <c r="L33" s="104">
        <v>1.41529810035453</v>
      </c>
      <c r="M33" s="92">
        <v>3.6663000000000001</v>
      </c>
      <c r="N33" s="104">
        <v>0.33451782080293602</v>
      </c>
      <c r="O33" s="93">
        <v>-0.60902367259588897</v>
      </c>
    </row>
    <row r="34" spans="1:15" s="60" customFormat="1">
      <c r="A34" s="25">
        <v>1</v>
      </c>
      <c r="B34" s="229" t="s">
        <v>532</v>
      </c>
      <c r="C34" s="178" t="str">
        <f>_xll.BDP(B34,"name")</f>
        <v>OCI CO LTD</v>
      </c>
      <c r="D34" s="228">
        <v>0.122448950645031</v>
      </c>
      <c r="E34" s="90">
        <v>3.7633402749914197E-2</v>
      </c>
      <c r="F34" s="90">
        <v>6.0563381020849398E-2</v>
      </c>
      <c r="G34" s="90">
        <v>-9.0949410911594503E-3</v>
      </c>
      <c r="H34" s="90">
        <v>4.49531214867036E-2</v>
      </c>
      <c r="I34" s="90">
        <v>-1.3041517804999301E-2</v>
      </c>
      <c r="J34" s="150"/>
      <c r="K34" s="92">
        <v>-2.4194</v>
      </c>
      <c r="L34" s="104">
        <v>-0.39061927415509701</v>
      </c>
      <c r="M34" s="92">
        <v>-12.3188</v>
      </c>
      <c r="N34" s="104">
        <v>-1.85606667511732</v>
      </c>
      <c r="O34" s="93">
        <v>-2.09102201652381</v>
      </c>
    </row>
    <row r="35" spans="1:15" s="60" customFormat="1">
      <c r="A35" s="25">
        <v>0</v>
      </c>
      <c r="B35" s="169" t="s">
        <v>542</v>
      </c>
      <c r="C35" s="178" t="str">
        <f>_xll.BDP(B35,"name")</f>
        <v>SUNEDISON INC</v>
      </c>
      <c r="D35" s="228">
        <v>-8.4332681970696002E-2</v>
      </c>
      <c r="E35" s="90">
        <v>0</v>
      </c>
      <c r="F35" s="90">
        <v>-4.7375965111216403E-2</v>
      </c>
      <c r="G35" s="90">
        <v>-9.7945332205896005E-2</v>
      </c>
      <c r="H35" s="90">
        <v>-7.9757170307613603E-2</v>
      </c>
      <c r="I35" s="90">
        <v>0</v>
      </c>
      <c r="J35" s="150"/>
      <c r="K35" s="92">
        <v>12.6111</v>
      </c>
      <c r="L35" s="104">
        <v>1.4024558856032601</v>
      </c>
      <c r="M35" s="92">
        <v>-6.1529999999999996</v>
      </c>
      <c r="N35" s="104">
        <v>7.5298922552754402E-2</v>
      </c>
      <c r="O35" s="93">
        <v>-1.25055475579178</v>
      </c>
    </row>
    <row r="36" spans="1:15" s="60" customFormat="1">
      <c r="A36" s="25">
        <v>1</v>
      </c>
      <c r="B36" s="229" t="s">
        <v>543</v>
      </c>
      <c r="C36" s="178" t="str">
        <f>_xll.BDP(B36,"name")</f>
        <v>WACKER CHEMIE AG</v>
      </c>
      <c r="D36" s="228">
        <v>0</v>
      </c>
      <c r="E36" s="90">
        <v>-0.15700989850704899</v>
      </c>
      <c r="F36" s="90">
        <v>6.6069761747037201E-2</v>
      </c>
      <c r="G36" s="90">
        <v>2.9606224150340001E-2</v>
      </c>
      <c r="H36" s="90">
        <v>2.3701544125370601E-2</v>
      </c>
      <c r="I36" s="90">
        <v>0.20142363862486901</v>
      </c>
      <c r="J36" s="150"/>
      <c r="K36" s="92">
        <v>3.7059000000000002</v>
      </c>
      <c r="L36" s="104">
        <v>1.5850082368824601</v>
      </c>
      <c r="M36" s="92">
        <v>-5.2007000000000003</v>
      </c>
      <c r="N36" s="104">
        <v>-0.61841432523239404</v>
      </c>
      <c r="O36" s="93">
        <v>-1.2967806189718101</v>
      </c>
    </row>
    <row r="37" spans="1:15" s="60" customFormat="1">
      <c r="A37" s="25">
        <v>0</v>
      </c>
      <c r="B37" s="169" t="s">
        <v>544</v>
      </c>
      <c r="C37" s="178" t="str">
        <f>_xll.BDP(B37,"name")</f>
        <v>TOKUYAMA CORP</v>
      </c>
      <c r="D37" s="228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150"/>
      <c r="K37" s="92">
        <v>-3.5874000000000001</v>
      </c>
      <c r="L37" s="104">
        <v>-1.22176322027824</v>
      </c>
      <c r="M37" s="92">
        <v>-10.788399999999999</v>
      </c>
      <c r="N37" s="104">
        <v>-1.85221835980967</v>
      </c>
      <c r="O37" s="93">
        <v>-2.2044670345277599</v>
      </c>
    </row>
    <row r="38" spans="1:15" s="60" customFormat="1">
      <c r="A38" s="25">
        <v>0</v>
      </c>
      <c r="B38" s="170" t="s">
        <v>32</v>
      </c>
      <c r="C38" s="178" t="str">
        <f>_xll.BDP(B38,"name")</f>
        <v>Average PV Grade Poly Silicon</v>
      </c>
      <c r="D38" s="228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  <c r="J38" s="149" t="str">
        <f>_xll.BDP(B38,$J$5)</f>
        <v>2/17/2016</v>
      </c>
      <c r="K38" s="92">
        <v>0</v>
      </c>
      <c r="L38" s="104">
        <v>0</v>
      </c>
      <c r="M38" s="92">
        <v>-0.53800000000000003</v>
      </c>
      <c r="N38" s="104">
        <v>0.26348959441648101</v>
      </c>
      <c r="O38" s="93">
        <v>-1.60811604658165</v>
      </c>
    </row>
    <row r="39" spans="1:15" s="60" customFormat="1">
      <c r="A39" s="25">
        <v>0</v>
      </c>
      <c r="B39" s="170" t="s">
        <v>37</v>
      </c>
      <c r="C39" s="178" t="str">
        <f>_xll.BDP(B39,"short name")</f>
        <v>Avg 156mm Multi Wafer</v>
      </c>
      <c r="D39" s="228">
        <v>0</v>
      </c>
      <c r="E39" s="90">
        <v>0</v>
      </c>
      <c r="F39" s="90">
        <v>0</v>
      </c>
      <c r="G39" s="90">
        <v>0</v>
      </c>
      <c r="H39" s="90">
        <v>0</v>
      </c>
      <c r="I39" s="90">
        <v>3.66113164555955</v>
      </c>
      <c r="J39" s="149" t="str">
        <f>_xll.BDP(B39,$J$5)</f>
        <v>2/17/2016</v>
      </c>
      <c r="K39" s="92">
        <v>0</v>
      </c>
      <c r="L39" s="104">
        <v>0</v>
      </c>
      <c r="M39" s="92">
        <v>0.34499999999999997</v>
      </c>
      <c r="N39" s="104">
        <v>0.193123189939888</v>
      </c>
      <c r="O39" s="93">
        <v>2.0206676365749301</v>
      </c>
    </row>
    <row r="40" spans="1:15" s="60" customFormat="1">
      <c r="A40" s="25">
        <v>0</v>
      </c>
      <c r="B40" s="170" t="s">
        <v>42</v>
      </c>
      <c r="C40" s="178" t="str">
        <f>_xll.BDP(B40,"short name")</f>
        <v>Avg Silicon Solar Module</v>
      </c>
      <c r="D40" s="228">
        <v>0</v>
      </c>
      <c r="E40" s="90">
        <v>0</v>
      </c>
      <c r="F40" s="90">
        <v>0</v>
      </c>
      <c r="G40" s="90">
        <v>0</v>
      </c>
      <c r="H40" s="90">
        <v>0</v>
      </c>
      <c r="I40" s="90">
        <v>0</v>
      </c>
      <c r="J40" s="149" t="str">
        <f>_xll.BDP(B40,$J$5)</f>
        <v>2/17/2016</v>
      </c>
      <c r="K40" s="92">
        <v>0</v>
      </c>
      <c r="L40" s="104">
        <v>0</v>
      </c>
      <c r="M40" s="92">
        <v>-0.18099999999999999</v>
      </c>
      <c r="N40" s="104">
        <v>-0.83584350162897902</v>
      </c>
      <c r="O40" s="93">
        <v>-0.95209153879136099</v>
      </c>
    </row>
    <row r="41" spans="1:15">
      <c r="A41" s="25">
        <v>0</v>
      </c>
      <c r="B41" s="170" t="s">
        <v>49</v>
      </c>
      <c r="C41" s="178" t="str">
        <f>_xll.BDP(B41,"short name")</f>
        <v>Avg 156mm Multi Cell</v>
      </c>
      <c r="D41" s="227">
        <v>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149" t="str">
        <f>_xll.BDP(B41,$J$5)</f>
        <v>2/17/2016</v>
      </c>
      <c r="K41" s="104">
        <v>0</v>
      </c>
      <c r="L41" s="104">
        <v>0</v>
      </c>
      <c r="M41" s="104">
        <v>0</v>
      </c>
      <c r="N41" s="104">
        <v>-1.1897763413340501</v>
      </c>
      <c r="O41" s="120">
        <v>1.5489305055714699</v>
      </c>
    </row>
    <row r="42" spans="1:15">
      <c r="A42" s="25">
        <v>0</v>
      </c>
      <c r="B42" s="170" t="s">
        <v>54</v>
      </c>
      <c r="C42" s="178" t="str">
        <f>_xll.BDP(B42,"short name")</f>
        <v>Avg Industrial Inverters</v>
      </c>
      <c r="D42" s="227">
        <v>0</v>
      </c>
      <c r="E42" s="224">
        <v>0</v>
      </c>
      <c r="F42" s="224">
        <v>0</v>
      </c>
      <c r="G42" s="224">
        <v>0</v>
      </c>
      <c r="H42" s="224">
        <v>-11.8372794069678</v>
      </c>
      <c r="I42" s="224">
        <v>0</v>
      </c>
      <c r="J42" s="149" t="str">
        <f>_xll.BDP(B42,$J$5)</f>
        <v>2/29/2016</v>
      </c>
      <c r="K42" s="104">
        <v>0</v>
      </c>
      <c r="L42" s="104">
        <v>0</v>
      </c>
      <c r="M42" s="104">
        <v>-8.5999999999999993E-2</v>
      </c>
      <c r="N42" s="104">
        <v>0.71563720702534706</v>
      </c>
      <c r="O42" s="120">
        <v>-1.16568470003628</v>
      </c>
    </row>
    <row r="43" spans="1:15">
      <c r="A43" s="25">
        <v>0</v>
      </c>
      <c r="B43" s="171" t="s">
        <v>59</v>
      </c>
      <c r="C43" s="179" t="str">
        <f>_xll.BDP(B43,"name")</f>
        <v>China Customs Polysilicon Impo</v>
      </c>
      <c r="D43" s="227">
        <v>0</v>
      </c>
      <c r="E43" s="224">
        <v>0</v>
      </c>
      <c r="F43" s="224">
        <v>0</v>
      </c>
      <c r="G43" s="224">
        <v>0</v>
      </c>
      <c r="H43" s="224">
        <v>0</v>
      </c>
      <c r="I43" s="224">
        <v>0</v>
      </c>
      <c r="J43" s="151" t="str">
        <f>_xll.BDP(B43,$J$5)</f>
        <v>12/31/2015</v>
      </c>
      <c r="K43" s="126">
        <v>0</v>
      </c>
      <c r="L43" s="126">
        <v>0</v>
      </c>
      <c r="M43" s="126">
        <v>34</v>
      </c>
      <c r="N43" s="126">
        <v>1.2017861971624999</v>
      </c>
      <c r="O43" s="127">
        <v>0.71737775998387598</v>
      </c>
    </row>
    <row r="46" spans="1:15">
      <c r="B46" s="10" t="s">
        <v>95</v>
      </c>
      <c r="C46" s="158" t="str">
        <f>_xll.BDP(B46,"short name")</f>
        <v>AP Dollar Index</v>
      </c>
      <c r="D46" s="90"/>
      <c r="E46" s="90"/>
      <c r="F46" s="90"/>
      <c r="G46" s="90"/>
      <c r="H46" s="90"/>
      <c r="I46" s="90"/>
      <c r="J46" s="92"/>
    </row>
    <row r="47" spans="1:15">
      <c r="B47" s="10" t="s">
        <v>580</v>
      </c>
      <c r="C47" s="158" t="str">
        <f>_xll.BDP(B47,"short name")</f>
        <v>JPM EMCI Live Spot</v>
      </c>
      <c r="D47" s="90"/>
      <c r="E47" s="90"/>
      <c r="F47" s="90"/>
      <c r="G47" s="90"/>
      <c r="H47" s="90"/>
      <c r="I47" s="90"/>
      <c r="J47" s="92"/>
    </row>
    <row r="48" spans="1:15">
      <c r="A48" s="25" t="s">
        <v>635</v>
      </c>
      <c r="B48" s="160" t="s">
        <v>539</v>
      </c>
      <c r="C48" s="158" t="str">
        <f>_xll.BDP(B48,"name")</f>
        <v>BI GL Solar ThinFilm Cmp</v>
      </c>
      <c r="D48" s="105">
        <v>0.31710290944750102</v>
      </c>
      <c r="E48" s="105">
        <v>0.44339506519983402</v>
      </c>
      <c r="F48" s="105">
        <v>0.96858264419625895</v>
      </c>
      <c r="G48" s="105">
        <v>0.644408825519169</v>
      </c>
      <c r="H48" s="105">
        <v>0.519730032184476</v>
      </c>
      <c r="I48" s="105">
        <v>0.53292240702175697</v>
      </c>
      <c r="J48" s="26"/>
      <c r="K48" s="166">
        <v>12.86</v>
      </c>
      <c r="L48" s="106">
        <v>2.0016253330252001</v>
      </c>
      <c r="M48" s="166">
        <v>-0.4</v>
      </c>
      <c r="N48" s="106">
        <v>-0.190175354175737</v>
      </c>
      <c r="O48" s="166">
        <v>1.2196434664507001</v>
      </c>
    </row>
    <row r="49" spans="2:15">
      <c r="B49" s="160" t="s">
        <v>535</v>
      </c>
      <c r="C49" s="167" t="str">
        <f>_xll.BDP(B49,"name")</f>
        <v>BI GL Solar AllShare Cmp</v>
      </c>
      <c r="D49" s="168">
        <v>0.44002399621590299</v>
      </c>
      <c r="E49" s="168">
        <v>0.65234564488514901</v>
      </c>
      <c r="F49" s="168">
        <v>0.15083532131652</v>
      </c>
      <c r="G49" s="168">
        <v>0.92265947120421898</v>
      </c>
      <c r="H49" s="168">
        <v>0.29326251136930997</v>
      </c>
      <c r="I49" s="168">
        <v>0.60144214493273995</v>
      </c>
      <c r="J49" s="26"/>
      <c r="K49" s="106">
        <v>1.28</v>
      </c>
      <c r="L49" s="106">
        <v>0.51018637452772297</v>
      </c>
      <c r="M49" s="106">
        <v>-1.1399999999999999</v>
      </c>
      <c r="N49" s="106">
        <v>-0.79093311084013296</v>
      </c>
      <c r="O49" s="106">
        <v>0.94038957528807798</v>
      </c>
    </row>
    <row r="50" spans="2:15" s="50" customFormat="1">
      <c r="B50" s="160"/>
      <c r="C50" s="160"/>
      <c r="D50" s="165"/>
      <c r="E50" s="165"/>
      <c r="F50" s="165"/>
      <c r="G50" s="165"/>
      <c r="H50" s="165"/>
      <c r="I50" s="165"/>
      <c r="J50" s="165"/>
      <c r="K50" s="92"/>
      <c r="L50" s="106"/>
      <c r="M50" s="92"/>
      <c r="N50" s="106"/>
      <c r="O50" s="92"/>
    </row>
    <row r="51" spans="2:15" s="50" customFormat="1">
      <c r="B51" s="160"/>
      <c r="C51" s="160"/>
      <c r="D51" s="165"/>
      <c r="E51" s="165"/>
      <c r="F51" s="165"/>
      <c r="G51" s="165"/>
      <c r="H51" s="165"/>
      <c r="I51" s="165"/>
      <c r="J51" s="165"/>
      <c r="K51" s="92"/>
      <c r="L51" s="106"/>
      <c r="M51" s="92"/>
      <c r="N51" s="106"/>
      <c r="O51" s="92"/>
    </row>
  </sheetData>
  <conditionalFormatting sqref="D6:I43 D46:I49">
    <cfRule type="cellIs" dxfId="64" priority="13" operator="equal">
      <formula>0</formula>
    </cfRule>
  </conditionalFormatting>
  <conditionalFormatting sqref="D6:I43 D48:I49">
    <cfRule type="cellIs" dxfId="63" priority="9" operator="equal">
      <formula>0</formula>
    </cfRule>
  </conditionalFormatting>
  <conditionalFormatting sqref="L6:L7 L24:L42">
    <cfRule type="cellIs" dxfId="62" priority="6" operator="equal">
      <formula>0</formula>
    </cfRule>
  </conditionalFormatting>
  <conditionalFormatting sqref="L1:L1048576">
    <cfRule type="cellIs" dxfId="61" priority="4" operator="lessThan">
      <formula>-0.8</formula>
    </cfRule>
    <cfRule type="cellIs" dxfId="60" priority="5" operator="greaterThan">
      <formula>0.8</formula>
    </cfRule>
  </conditionalFormatting>
  <conditionalFormatting sqref="N6:N7 N24:N42">
    <cfRule type="cellIs" dxfId="59" priority="3" operator="equal">
      <formula>0</formula>
    </cfRule>
  </conditionalFormatting>
  <conditionalFormatting sqref="N1:N1048576">
    <cfRule type="cellIs" dxfId="58" priority="1" operator="lessThan">
      <formula>-0.8</formula>
    </cfRule>
    <cfRule type="cellIs" dxfId="57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CV96"/>
  <sheetViews>
    <sheetView topLeftCell="A10" workbookViewId="0">
      <selection activeCell="I18" sqref="I18"/>
    </sheetView>
  </sheetViews>
  <sheetFormatPr defaultRowHeight="15"/>
  <cols>
    <col min="1" max="1" width="13.7109375" bestFit="1" customWidth="1"/>
  </cols>
  <sheetData>
    <row r="1" spans="1:100">
      <c r="C1" s="30" t="s">
        <v>373</v>
      </c>
      <c r="D1" s="30" t="s">
        <v>374</v>
      </c>
      <c r="E1" s="30" t="s">
        <v>375</v>
      </c>
      <c r="F1" s="30" t="s">
        <v>376</v>
      </c>
      <c r="G1" s="30" t="s">
        <v>377</v>
      </c>
      <c r="H1" s="30" t="s">
        <v>378</v>
      </c>
      <c r="I1" s="30" t="s">
        <v>379</v>
      </c>
      <c r="J1" s="30" t="s">
        <v>380</v>
      </c>
      <c r="K1" s="30" t="s">
        <v>381</v>
      </c>
      <c r="L1" s="30" t="s">
        <v>382</v>
      </c>
      <c r="M1" s="30" t="s">
        <v>383</v>
      </c>
      <c r="N1" s="30" t="s">
        <v>384</v>
      </c>
      <c r="O1" s="30" t="s">
        <v>385</v>
      </c>
      <c r="P1" s="30" t="s">
        <v>386</v>
      </c>
      <c r="Q1" s="30" t="s">
        <v>387</v>
      </c>
      <c r="R1" s="30" t="s">
        <v>388</v>
      </c>
      <c r="S1" s="30" t="s">
        <v>389</v>
      </c>
      <c r="T1" s="30" t="s">
        <v>390</v>
      </c>
      <c r="U1" s="30" t="s">
        <v>391</v>
      </c>
      <c r="V1" s="30" t="s">
        <v>392</v>
      </c>
      <c r="W1" s="30" t="s">
        <v>393</v>
      </c>
      <c r="X1" s="30" t="s">
        <v>394</v>
      </c>
      <c r="Y1" s="30" t="s">
        <v>395</v>
      </c>
      <c r="Z1" s="30" t="s">
        <v>396</v>
      </c>
      <c r="AA1" s="30" t="s">
        <v>397</v>
      </c>
      <c r="AB1" s="30" t="s">
        <v>398</v>
      </c>
      <c r="AC1" s="30" t="s">
        <v>399</v>
      </c>
      <c r="AD1" s="30" t="s">
        <v>400</v>
      </c>
      <c r="AE1" s="30" t="s">
        <v>401</v>
      </c>
      <c r="AF1" s="30" t="s">
        <v>402</v>
      </c>
      <c r="AG1" s="30" t="s">
        <v>403</v>
      </c>
      <c r="AH1" s="30" t="s">
        <v>404</v>
      </c>
      <c r="AI1" s="30" t="s">
        <v>405</v>
      </c>
      <c r="AJ1" s="30" t="s">
        <v>406</v>
      </c>
      <c r="AK1" s="30" t="s">
        <v>407</v>
      </c>
      <c r="AL1" s="30" t="s">
        <v>408</v>
      </c>
      <c r="AM1" s="30" t="s">
        <v>409</v>
      </c>
      <c r="AN1" s="30" t="s">
        <v>410</v>
      </c>
      <c r="AO1" s="30" t="s">
        <v>411</v>
      </c>
      <c r="AP1" s="30" t="s">
        <v>412</v>
      </c>
      <c r="AQ1" s="30" t="s">
        <v>413</v>
      </c>
      <c r="AR1" s="30" t="s">
        <v>414</v>
      </c>
      <c r="AS1" s="30" t="s">
        <v>415</v>
      </c>
      <c r="AT1" s="30" t="s">
        <v>416</v>
      </c>
      <c r="AU1" s="30" t="s">
        <v>417</v>
      </c>
      <c r="AV1" s="30" t="s">
        <v>418</v>
      </c>
      <c r="AW1" s="30" t="s">
        <v>419</v>
      </c>
      <c r="AX1" s="30" t="s">
        <v>420</v>
      </c>
      <c r="AY1" s="30" t="s">
        <v>421</v>
      </c>
      <c r="AZ1" s="30" t="s">
        <v>422</v>
      </c>
      <c r="BA1" s="30" t="s">
        <v>423</v>
      </c>
      <c r="BB1" s="30" t="s">
        <v>424</v>
      </c>
      <c r="BC1" s="30" t="s">
        <v>425</v>
      </c>
      <c r="BD1" s="30" t="s">
        <v>426</v>
      </c>
      <c r="BE1" s="30" t="s">
        <v>427</v>
      </c>
      <c r="BF1" s="30" t="s">
        <v>428</v>
      </c>
      <c r="BG1" s="30" t="s">
        <v>429</v>
      </c>
      <c r="BH1" s="30" t="s">
        <v>430</v>
      </c>
      <c r="BI1" s="30" t="s">
        <v>431</v>
      </c>
      <c r="BJ1" s="30" t="s">
        <v>432</v>
      </c>
      <c r="BK1" s="30" t="s">
        <v>433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438</v>
      </c>
      <c r="BQ1" s="30" t="s">
        <v>439</v>
      </c>
      <c r="BR1" s="30" t="s">
        <v>440</v>
      </c>
      <c r="BS1" s="30" t="s">
        <v>441</v>
      </c>
      <c r="BT1" s="30" t="s">
        <v>442</v>
      </c>
      <c r="BU1" s="30" t="s">
        <v>443</v>
      </c>
      <c r="BV1" s="30" t="s">
        <v>444</v>
      </c>
      <c r="BW1" s="30" t="s">
        <v>445</v>
      </c>
      <c r="BX1" s="30" t="s">
        <v>446</v>
      </c>
      <c r="BY1" s="30" t="s">
        <v>447</v>
      </c>
      <c r="BZ1" s="30" t="s">
        <v>448</v>
      </c>
      <c r="CA1" s="30" t="s">
        <v>449</v>
      </c>
      <c r="CB1" s="30" t="s">
        <v>450</v>
      </c>
      <c r="CC1" s="30" t="s">
        <v>451</v>
      </c>
      <c r="CD1" s="30" t="s">
        <v>452</v>
      </c>
      <c r="CE1" s="30" t="s">
        <v>453</v>
      </c>
      <c r="CF1" s="30" t="s">
        <v>454</v>
      </c>
      <c r="CG1" s="30" t="s">
        <v>455</v>
      </c>
      <c r="CH1" s="30" t="s">
        <v>456</v>
      </c>
      <c r="CI1" s="30" t="s">
        <v>457</v>
      </c>
      <c r="CJ1" s="30" t="s">
        <v>458</v>
      </c>
      <c r="CK1" s="30" t="s">
        <v>459</v>
      </c>
      <c r="CL1" s="30" t="s">
        <v>460</v>
      </c>
      <c r="CM1" s="30" t="s">
        <v>461</v>
      </c>
      <c r="CN1" s="30" t="s">
        <v>462</v>
      </c>
      <c r="CO1" s="30" t="s">
        <v>463</v>
      </c>
      <c r="CP1" s="30" t="s">
        <v>464</v>
      </c>
      <c r="CQ1" s="30" t="s">
        <v>465</v>
      </c>
      <c r="CR1" s="30" t="s">
        <v>466</v>
      </c>
      <c r="CS1" s="30" t="s">
        <v>467</v>
      </c>
      <c r="CT1" s="30" t="s">
        <v>468</v>
      </c>
      <c r="CU1" s="30" t="s">
        <v>469</v>
      </c>
      <c r="CV1" s="30"/>
    </row>
    <row r="3" spans="1:100">
      <c r="A3" s="25" t="s">
        <v>337</v>
      </c>
      <c r="C3" s="30"/>
    </row>
    <row r="4" spans="1:100">
      <c r="A4" s="25" t="s">
        <v>338</v>
      </c>
      <c r="C4" s="30"/>
    </row>
    <row r="5" spans="1:100">
      <c r="A5" s="25" t="s">
        <v>339</v>
      </c>
      <c r="C5" s="30"/>
    </row>
    <row r="6" spans="1:100">
      <c r="A6" s="25" t="s">
        <v>340</v>
      </c>
      <c r="C6" s="30"/>
    </row>
    <row r="7" spans="1:100">
      <c r="A7" s="25" t="s">
        <v>341</v>
      </c>
      <c r="C7" s="30"/>
    </row>
    <row r="8" spans="1:100">
      <c r="A8" s="25" t="s">
        <v>342</v>
      </c>
      <c r="C8" s="30"/>
    </row>
    <row r="9" spans="1:100">
      <c r="A9" s="25" t="s">
        <v>343</v>
      </c>
      <c r="C9" s="30"/>
    </row>
    <row r="10" spans="1:100">
      <c r="A10" s="25" t="s">
        <v>344</v>
      </c>
      <c r="C10" s="30"/>
    </row>
    <row r="11" spans="1:100">
      <c r="A11" s="25" t="s">
        <v>345</v>
      </c>
      <c r="C11" s="30"/>
    </row>
    <row r="12" spans="1:100">
      <c r="A12" s="25" t="s">
        <v>346</v>
      </c>
      <c r="C12" s="30"/>
    </row>
    <row r="13" spans="1:100">
      <c r="A13" s="25" t="s">
        <v>347</v>
      </c>
      <c r="C13" s="30"/>
    </row>
    <row r="14" spans="1:100">
      <c r="A14" s="25" t="s">
        <v>348</v>
      </c>
      <c r="C14" s="30"/>
    </row>
    <row r="15" spans="1:100">
      <c r="A15" s="25" t="s">
        <v>349</v>
      </c>
      <c r="C15" s="30"/>
    </row>
    <row r="16" spans="1:100">
      <c r="A16" s="25" t="s">
        <v>350</v>
      </c>
      <c r="C16" s="30"/>
    </row>
    <row r="17" spans="1:3">
      <c r="A17" s="25" t="s">
        <v>351</v>
      </c>
      <c r="C17" s="30"/>
    </row>
    <row r="18" spans="1:3">
      <c r="A18" s="25" t="s">
        <v>352</v>
      </c>
      <c r="C18" s="30"/>
    </row>
    <row r="19" spans="1:3">
      <c r="A19" s="25" t="s">
        <v>353</v>
      </c>
      <c r="C19" s="30"/>
    </row>
    <row r="20" spans="1:3">
      <c r="A20" s="25" t="s">
        <v>354</v>
      </c>
      <c r="C20" s="30"/>
    </row>
    <row r="21" spans="1:3">
      <c r="A21" s="25" t="s">
        <v>355</v>
      </c>
      <c r="C21" s="30"/>
    </row>
    <row r="22" spans="1:3">
      <c r="A22" s="25" t="s">
        <v>356</v>
      </c>
      <c r="C22" s="30"/>
    </row>
    <row r="23" spans="1:3">
      <c r="A23" s="25" t="s">
        <v>357</v>
      </c>
      <c r="C23" s="30"/>
    </row>
    <row r="24" spans="1:3">
      <c r="A24" s="25" t="s">
        <v>358</v>
      </c>
      <c r="C24" s="30"/>
    </row>
    <row r="25" spans="1:3">
      <c r="A25" s="25" t="s">
        <v>359</v>
      </c>
      <c r="C25" s="30"/>
    </row>
    <row r="26" spans="1:3">
      <c r="A26" s="25" t="s">
        <v>360</v>
      </c>
      <c r="C26" s="30"/>
    </row>
    <row r="27" spans="1:3">
      <c r="A27" s="25" t="s">
        <v>361</v>
      </c>
      <c r="C27" s="30"/>
    </row>
    <row r="28" spans="1:3">
      <c r="A28" s="25" t="s">
        <v>362</v>
      </c>
      <c r="C28" s="30"/>
    </row>
    <row r="29" spans="1:3">
      <c r="A29" s="25" t="s">
        <v>363</v>
      </c>
      <c r="C29" s="30"/>
    </row>
    <row r="30" spans="1:3">
      <c r="A30" s="25" t="s">
        <v>364</v>
      </c>
      <c r="C30" s="30"/>
    </row>
    <row r="31" spans="1:3">
      <c r="A31" s="25" t="s">
        <v>365</v>
      </c>
      <c r="C31" s="30"/>
    </row>
    <row r="32" spans="1:3">
      <c r="A32" s="25" t="s">
        <v>366</v>
      </c>
      <c r="C32" s="30"/>
    </row>
    <row r="33" spans="1:3">
      <c r="A33" s="25" t="s">
        <v>367</v>
      </c>
      <c r="C33" s="30"/>
    </row>
    <row r="34" spans="1:3">
      <c r="A34" s="25" t="s">
        <v>368</v>
      </c>
      <c r="C34" s="30"/>
    </row>
    <row r="35" spans="1:3">
      <c r="A35" s="25" t="s">
        <v>369</v>
      </c>
      <c r="C35" s="30"/>
    </row>
    <row r="36" spans="1:3">
      <c r="A36" s="25" t="s">
        <v>370</v>
      </c>
      <c r="C36" s="30"/>
    </row>
    <row r="37" spans="1:3">
      <c r="A37" s="25" t="s">
        <v>371</v>
      </c>
      <c r="C37" s="30"/>
    </row>
    <row r="38" spans="1:3">
      <c r="A38" s="25" t="s">
        <v>372</v>
      </c>
      <c r="C38" s="30"/>
    </row>
    <row r="39" spans="1:3">
      <c r="A39" s="36" t="s">
        <v>575</v>
      </c>
      <c r="C39" s="30"/>
    </row>
    <row r="40" spans="1:3">
      <c r="C40" s="30"/>
    </row>
    <row r="41" spans="1:3">
      <c r="C41" s="30"/>
    </row>
    <row r="42" spans="1:3">
      <c r="C42" s="30"/>
    </row>
    <row r="43" spans="1:3">
      <c r="C43" s="30"/>
    </row>
    <row r="44" spans="1:3">
      <c r="C44" s="30"/>
    </row>
    <row r="45" spans="1:3">
      <c r="C45" s="30"/>
    </row>
    <row r="46" spans="1:3">
      <c r="C46" s="30"/>
    </row>
    <row r="47" spans="1:3">
      <c r="C47" s="30"/>
    </row>
    <row r="48" spans="1:3">
      <c r="C48" s="30"/>
    </row>
    <row r="49" spans="3:3">
      <c r="C49" s="30"/>
    </row>
    <row r="50" spans="3:3">
      <c r="C50" s="30"/>
    </row>
    <row r="51" spans="3:3">
      <c r="C51" s="30"/>
    </row>
    <row r="52" spans="3:3">
      <c r="C52" s="30"/>
    </row>
    <row r="53" spans="3:3">
      <c r="C53" s="30"/>
    </row>
    <row r="54" spans="3:3">
      <c r="C54" s="30"/>
    </row>
    <row r="55" spans="3:3">
      <c r="C55" s="30"/>
    </row>
    <row r="56" spans="3:3">
      <c r="C56" s="30"/>
    </row>
    <row r="57" spans="3:3">
      <c r="C57" s="30"/>
    </row>
    <row r="58" spans="3:3">
      <c r="C58" s="30"/>
    </row>
    <row r="59" spans="3:3">
      <c r="C59" s="30"/>
    </row>
    <row r="60" spans="3:3">
      <c r="C60" s="30"/>
    </row>
    <row r="61" spans="3:3">
      <c r="C61" s="30"/>
    </row>
    <row r="62" spans="3:3">
      <c r="C62" s="30"/>
    </row>
    <row r="63" spans="3:3">
      <c r="C63" s="30"/>
    </row>
    <row r="64" spans="3:3">
      <c r="C64" s="30"/>
    </row>
    <row r="65" spans="3:3">
      <c r="C65" s="30"/>
    </row>
    <row r="66" spans="3:3">
      <c r="C66" s="30"/>
    </row>
    <row r="67" spans="3:3">
      <c r="C67" s="30"/>
    </row>
    <row r="68" spans="3:3">
      <c r="C68" s="30"/>
    </row>
    <row r="69" spans="3:3">
      <c r="C69" s="30"/>
    </row>
    <row r="70" spans="3:3">
      <c r="C70" s="30"/>
    </row>
    <row r="71" spans="3:3">
      <c r="C71" s="30"/>
    </row>
    <row r="72" spans="3:3">
      <c r="C72" s="30"/>
    </row>
    <row r="73" spans="3:3">
      <c r="C73" s="30"/>
    </row>
    <row r="74" spans="3:3">
      <c r="C74" s="30"/>
    </row>
    <row r="75" spans="3:3">
      <c r="C75" s="30"/>
    </row>
    <row r="76" spans="3:3">
      <c r="C76" s="30"/>
    </row>
    <row r="77" spans="3:3">
      <c r="C77" s="30"/>
    </row>
    <row r="78" spans="3:3">
      <c r="C78" s="30"/>
    </row>
    <row r="79" spans="3:3">
      <c r="C79" s="30"/>
    </row>
    <row r="80" spans="3:3">
      <c r="C80" s="30"/>
    </row>
    <row r="81" spans="3:3">
      <c r="C81" s="30"/>
    </row>
    <row r="82" spans="3:3">
      <c r="C82" s="30"/>
    </row>
    <row r="83" spans="3:3">
      <c r="C83" s="30"/>
    </row>
    <row r="84" spans="3:3">
      <c r="C84" s="30"/>
    </row>
    <row r="85" spans="3:3">
      <c r="C85" s="30"/>
    </row>
    <row r="86" spans="3:3">
      <c r="C86" s="30"/>
    </row>
    <row r="87" spans="3:3">
      <c r="C87" s="30"/>
    </row>
    <row r="88" spans="3:3">
      <c r="C88" s="30"/>
    </row>
    <row r="89" spans="3:3">
      <c r="C89" s="30"/>
    </row>
    <row r="90" spans="3:3">
      <c r="C90" s="30"/>
    </row>
    <row r="91" spans="3:3">
      <c r="C91" s="30"/>
    </row>
    <row r="92" spans="3:3">
      <c r="C92" s="30"/>
    </row>
    <row r="93" spans="3:3">
      <c r="C93" s="30"/>
    </row>
    <row r="94" spans="3:3">
      <c r="C94" s="30"/>
    </row>
    <row r="95" spans="3:3">
      <c r="C95" s="30"/>
    </row>
    <row r="96" spans="3:3">
      <c r="C9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/>
  <dimension ref="A1:Z6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:T53"/>
    </sheetView>
  </sheetViews>
  <sheetFormatPr defaultRowHeight="15"/>
  <cols>
    <col min="1" max="1" width="9.140625" style="36"/>
    <col min="2" max="2" width="14.85546875" bestFit="1" customWidth="1"/>
    <col min="3" max="3" width="24.7109375" bestFit="1" customWidth="1"/>
    <col min="21" max="21" width="9.140625" style="51"/>
    <col min="22" max="26" width="9.140625" style="39"/>
  </cols>
  <sheetData>
    <row r="1" spans="2:26">
      <c r="B1" s="25"/>
      <c r="C1" s="25"/>
      <c r="D1" s="172" t="s">
        <v>120</v>
      </c>
      <c r="E1" s="172" t="s">
        <v>132</v>
      </c>
      <c r="F1" s="172" t="s">
        <v>144</v>
      </c>
      <c r="G1" s="172" t="s">
        <v>154</v>
      </c>
      <c r="H1" s="172" t="s">
        <v>163</v>
      </c>
      <c r="I1" s="173" t="s">
        <v>559</v>
      </c>
      <c r="J1" s="173" t="s">
        <v>560</v>
      </c>
      <c r="K1" s="113" t="s">
        <v>506</v>
      </c>
      <c r="L1" s="113" t="s">
        <v>507</v>
      </c>
      <c r="M1" s="113" t="s">
        <v>508</v>
      </c>
      <c r="N1" s="113" t="s">
        <v>509</v>
      </c>
      <c r="O1" s="113" t="s">
        <v>477</v>
      </c>
      <c r="P1" s="113" t="s">
        <v>510</v>
      </c>
      <c r="Q1" s="113" t="s">
        <v>511</v>
      </c>
      <c r="R1" s="113" t="s">
        <v>512</v>
      </c>
      <c r="S1" s="113" t="s">
        <v>561</v>
      </c>
      <c r="T1" s="113" t="s">
        <v>551</v>
      </c>
      <c r="U1" s="113"/>
      <c r="V1" s="106"/>
      <c r="W1" s="106"/>
      <c r="X1" s="106"/>
      <c r="Y1" s="106"/>
      <c r="Z1" s="106"/>
    </row>
    <row r="2" spans="2:26">
      <c r="B2" s="25"/>
      <c r="C2" s="25"/>
      <c r="D2" s="25" t="s">
        <v>486</v>
      </c>
      <c r="E2" s="25" t="s">
        <v>486</v>
      </c>
      <c r="F2" s="25" t="s">
        <v>486</v>
      </c>
      <c r="G2" s="25" t="s">
        <v>486</v>
      </c>
      <c r="H2" s="25" t="s">
        <v>486</v>
      </c>
      <c r="I2" s="25" t="s">
        <v>369</v>
      </c>
      <c r="J2" s="25" t="s">
        <v>369</v>
      </c>
      <c r="K2" s="25" t="s">
        <v>486</v>
      </c>
      <c r="L2" s="25" t="s">
        <v>486</v>
      </c>
      <c r="M2" s="25" t="s">
        <v>486</v>
      </c>
      <c r="N2" s="25" t="s">
        <v>486</v>
      </c>
      <c r="O2" s="25" t="s">
        <v>486</v>
      </c>
      <c r="P2" s="25" t="s">
        <v>486</v>
      </c>
      <c r="Q2" s="25" t="s">
        <v>486</v>
      </c>
      <c r="R2" s="25" t="s">
        <v>513</v>
      </c>
      <c r="S2" s="25" t="s">
        <v>369</v>
      </c>
      <c r="T2" s="25" t="s">
        <v>369</v>
      </c>
      <c r="U2" s="25"/>
      <c r="V2" s="106"/>
      <c r="W2" s="106"/>
      <c r="X2" s="106"/>
      <c r="Y2" s="106"/>
      <c r="Z2" s="106"/>
    </row>
    <row r="3" spans="2:26" s="36" customFormat="1">
      <c r="B3" s="25" t="s">
        <v>579</v>
      </c>
      <c r="C3" s="25"/>
      <c r="D3" s="25">
        <v>-1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/>
      <c r="V3" s="106"/>
      <c r="W3" s="106"/>
      <c r="X3" s="106"/>
      <c r="Y3" s="106"/>
      <c r="Z3" s="106"/>
    </row>
    <row r="4" spans="2:26" s="36" customFormat="1">
      <c r="B4" s="25" t="s">
        <v>589</v>
      </c>
      <c r="C4" s="25"/>
      <c r="D4" s="25">
        <v>1.47</v>
      </c>
      <c r="E4" s="25">
        <v>-2.2000000000000002</v>
      </c>
      <c r="F4" s="25">
        <v>1.7</v>
      </c>
      <c r="G4" s="25">
        <v>1.4</v>
      </c>
      <c r="H4" s="25">
        <v>1.7</v>
      </c>
      <c r="I4" s="25">
        <v>1.9</v>
      </c>
      <c r="J4" s="25">
        <v>2.2999999999999998</v>
      </c>
      <c r="K4" s="25">
        <v>-1</v>
      </c>
      <c r="L4" s="25">
        <v>1.4</v>
      </c>
      <c r="M4" s="25">
        <v>1</v>
      </c>
      <c r="N4" s="25">
        <v>2.5</v>
      </c>
      <c r="O4" s="25">
        <v>2.4</v>
      </c>
      <c r="P4" s="25">
        <v>1.2</v>
      </c>
      <c r="Q4" s="25">
        <v>-2.5</v>
      </c>
      <c r="R4" s="25">
        <v>1.42</v>
      </c>
      <c r="S4" s="25">
        <v>1.2</v>
      </c>
      <c r="T4" s="25">
        <v>1.2</v>
      </c>
      <c r="U4" s="25"/>
      <c r="V4" s="106"/>
      <c r="W4" s="106"/>
      <c r="X4" s="106"/>
      <c r="Y4" s="106"/>
      <c r="Z4" s="106"/>
    </row>
    <row r="5" spans="2:26" s="51" customFormat="1">
      <c r="B5" s="108" t="s">
        <v>639</v>
      </c>
      <c r="C5" s="109" t="s">
        <v>640</v>
      </c>
      <c r="D5" s="174" t="str">
        <f>_xll.BDP(D1,"short name")</f>
        <v>MIZUHO FINANCIAL</v>
      </c>
      <c r="E5" s="174" t="str">
        <f>_xll.BDP(E1,"short name")</f>
        <v>MITSUBISHI UFJ F</v>
      </c>
      <c r="F5" s="174" t="str">
        <f>_xll.BDP(F1,"short name")</f>
        <v>SMFG</v>
      </c>
      <c r="G5" s="174" t="str">
        <f>_xll.BDP(G1,"short name")</f>
        <v>NOMURA HOLDINGS</v>
      </c>
      <c r="H5" s="174" t="str">
        <f>_xll.BDP(H1,"short name")</f>
        <v>ORIX CORP</v>
      </c>
      <c r="I5" s="174" t="str">
        <f>_xll.BDP(I1,"short name")</f>
        <v>SHINHAN FINA-ADR</v>
      </c>
      <c r="J5" s="174" t="str">
        <f>_xll.BDP(J1,"short name")</f>
        <v>KB FINANCIAL-ADR</v>
      </c>
      <c r="K5" s="174" t="str">
        <f>_xll.BDP(K1,"short name")</f>
        <v>NIPPON TELEGRAPH</v>
      </c>
      <c r="L5" s="174" t="str">
        <f>_xll.BDP(L1,"short name")</f>
        <v>NTT DOCOMO INC</v>
      </c>
      <c r="M5" s="174" t="str">
        <f>_xll.BDP(M1,"short name")</f>
        <v>SOFTBANK GROUP C</v>
      </c>
      <c r="N5" s="174" t="str">
        <f>_xll.BDP(N1,"short name")</f>
        <v>DAI-ICHI LIFE</v>
      </c>
      <c r="O5" s="174" t="str">
        <f>_xll.BDP(O1,"short name")</f>
        <v>SONY FINANCIAL H</v>
      </c>
      <c r="P5" s="174" t="str">
        <f>_xll.BDP(P1,"short name")</f>
        <v>T&amp;D HOLDING INC</v>
      </c>
      <c r="Q5" s="174" t="str">
        <f>_xll.BDP(Q1,"short name")</f>
        <v>MS&amp;AD INSURANCE</v>
      </c>
      <c r="R5" s="174" t="str">
        <f>_xll.BDP(R1,"short name")</f>
        <v>AFLAC INC</v>
      </c>
      <c r="S5" s="174" t="str">
        <f>_xll.BDP(S1,"short name")</f>
        <v>KT CORP-ADR</v>
      </c>
      <c r="T5" s="109" t="str">
        <f>_xll.BDP(T1,"short name")</f>
        <v>SK TELEC-SPN ADR</v>
      </c>
      <c r="U5" s="108" t="s">
        <v>641</v>
      </c>
      <c r="V5" s="118" t="s">
        <v>631</v>
      </c>
      <c r="W5" s="118" t="s">
        <v>629</v>
      </c>
      <c r="X5" s="118" t="s">
        <v>630</v>
      </c>
      <c r="Y5" s="118" t="s">
        <v>627</v>
      </c>
      <c r="Z5" s="119" t="s">
        <v>628</v>
      </c>
    </row>
    <row r="6" spans="2:26" s="36" customFormat="1">
      <c r="B6" s="89" t="s">
        <v>12</v>
      </c>
      <c r="C6" s="178" t="str">
        <f>_xll.BDP(B6,"short name")</f>
        <v>HANG SENG INDEX</v>
      </c>
      <c r="D6" s="227">
        <v>0</v>
      </c>
      <c r="E6" s="224">
        <v>0</v>
      </c>
      <c r="F6" s="224">
        <v>0</v>
      </c>
      <c r="G6" s="224">
        <v>0</v>
      </c>
      <c r="H6" s="224">
        <v>0</v>
      </c>
      <c r="I6" s="224">
        <v>0</v>
      </c>
      <c r="J6" s="224">
        <v>0</v>
      </c>
      <c r="K6" s="224">
        <v>0</v>
      </c>
      <c r="L6" s="224">
        <v>0</v>
      </c>
      <c r="M6" s="224">
        <v>0.14129992823082499</v>
      </c>
      <c r="N6" s="230">
        <v>0</v>
      </c>
      <c r="O6" s="224">
        <v>0</v>
      </c>
      <c r="P6" s="224">
        <v>0</v>
      </c>
      <c r="Q6" s="224">
        <v>-0.16551650914045599</v>
      </c>
      <c r="R6" s="224">
        <v>0</v>
      </c>
      <c r="S6" s="224">
        <v>0</v>
      </c>
      <c r="T6" s="224">
        <v>0.24190135247792599</v>
      </c>
      <c r="U6" s="149"/>
      <c r="V6" s="104">
        <v>-1.82</v>
      </c>
      <c r="W6" s="104">
        <v>-0.88071511778662404</v>
      </c>
      <c r="X6" s="104">
        <v>-6.44</v>
      </c>
      <c r="Y6" s="104">
        <v>-1.31049593349549</v>
      </c>
      <c r="Z6" s="120">
        <v>-1.9924742332538301</v>
      </c>
    </row>
    <row r="7" spans="2:26" s="36" customFormat="1">
      <c r="B7" s="95" t="s">
        <v>90</v>
      </c>
      <c r="C7" s="178" t="str">
        <f>_xll.BDP(B7,"short name")</f>
        <v>SHANGHAI SE A SHARE INDX</v>
      </c>
      <c r="D7" s="227">
        <v>-4.8471846163093101E-2</v>
      </c>
      <c r="E7" s="224">
        <v>0</v>
      </c>
      <c r="F7" s="224">
        <v>0</v>
      </c>
      <c r="G7" s="224">
        <v>0</v>
      </c>
      <c r="H7" s="224">
        <v>-6.7488167085227896E-2</v>
      </c>
      <c r="I7" s="224">
        <v>0</v>
      </c>
      <c r="J7" s="224">
        <v>0</v>
      </c>
      <c r="K7" s="224">
        <v>0</v>
      </c>
      <c r="L7" s="224">
        <v>0</v>
      </c>
      <c r="M7" s="224">
        <v>0</v>
      </c>
      <c r="N7" s="230">
        <v>0</v>
      </c>
      <c r="O7" s="224">
        <v>0</v>
      </c>
      <c r="P7" s="224">
        <v>0</v>
      </c>
      <c r="Q7" s="224">
        <v>0</v>
      </c>
      <c r="R7" s="224">
        <v>0</v>
      </c>
      <c r="S7" s="224">
        <v>0</v>
      </c>
      <c r="T7" s="224">
        <v>0</v>
      </c>
      <c r="U7" s="149"/>
      <c r="V7" s="104">
        <v>-3.23</v>
      </c>
      <c r="W7" s="104">
        <v>-0.91906114136511696</v>
      </c>
      <c r="X7" s="104">
        <v>-4.2300000000000004</v>
      </c>
      <c r="Y7" s="104">
        <v>-0.19843536634645401</v>
      </c>
      <c r="Z7" s="120">
        <v>-1.4706048345912099</v>
      </c>
    </row>
    <row r="8" spans="2:26" s="36" customFormat="1">
      <c r="B8" s="139" t="s">
        <v>80</v>
      </c>
      <c r="C8" s="178" t="str">
        <f>_xll.BDP(B8,"short name")</f>
        <v>HANG SENG CHINA AH PREMI</v>
      </c>
      <c r="D8" s="227">
        <v>0</v>
      </c>
      <c r="E8" s="224">
        <v>-6.4857858538145505E-2</v>
      </c>
      <c r="F8" s="224">
        <v>0</v>
      </c>
      <c r="G8" s="224">
        <v>0</v>
      </c>
      <c r="H8" s="224">
        <v>0</v>
      </c>
      <c r="I8" s="224">
        <v>0</v>
      </c>
      <c r="J8" s="224">
        <v>0.105774149200847</v>
      </c>
      <c r="K8" s="224">
        <v>0</v>
      </c>
      <c r="L8" s="224">
        <v>0</v>
      </c>
      <c r="M8" s="224">
        <v>0</v>
      </c>
      <c r="N8" s="230">
        <v>0</v>
      </c>
      <c r="O8" s="224">
        <v>0</v>
      </c>
      <c r="P8" s="224">
        <v>0</v>
      </c>
      <c r="Q8" s="224">
        <v>0</v>
      </c>
      <c r="R8" s="224">
        <v>0</v>
      </c>
      <c r="S8" s="224">
        <v>0</v>
      </c>
      <c r="T8" s="224">
        <v>0.13689915790343901</v>
      </c>
      <c r="U8" s="149"/>
      <c r="V8" s="104">
        <v>0.25</v>
      </c>
      <c r="W8" s="104">
        <v>9.6900110762940403E-2</v>
      </c>
      <c r="X8" s="104">
        <v>4.45</v>
      </c>
      <c r="Y8" s="104">
        <v>2.0316665505175999</v>
      </c>
      <c r="Z8" s="120">
        <v>2.4635304173013499</v>
      </c>
    </row>
    <row r="9" spans="2:26">
      <c r="B9" s="139" t="s">
        <v>372</v>
      </c>
      <c r="C9" s="178" t="str">
        <f>_xll.BDP(B9,"short name")</f>
        <v>ISHARES MSCI EME</v>
      </c>
      <c r="D9" s="227">
        <v>0</v>
      </c>
      <c r="E9" s="224">
        <v>0</v>
      </c>
      <c r="F9" s="224">
        <v>0</v>
      </c>
      <c r="G9" s="224">
        <v>0</v>
      </c>
      <c r="H9" s="224">
        <v>0.68139891879722803</v>
      </c>
      <c r="I9" s="224">
        <v>0</v>
      </c>
      <c r="J9" s="224">
        <v>0</v>
      </c>
      <c r="K9" s="224">
        <v>0</v>
      </c>
      <c r="L9" s="224">
        <v>0</v>
      </c>
      <c r="M9" s="224">
        <v>0</v>
      </c>
      <c r="N9" s="230">
        <v>0</v>
      </c>
      <c r="O9" s="224">
        <v>0</v>
      </c>
      <c r="P9" s="224">
        <v>0</v>
      </c>
      <c r="Q9" s="224">
        <v>0</v>
      </c>
      <c r="R9" s="224">
        <v>0</v>
      </c>
      <c r="S9" s="224">
        <v>0.17383554010261201</v>
      </c>
      <c r="T9" s="224">
        <v>0</v>
      </c>
      <c r="U9" s="149"/>
      <c r="V9" s="104">
        <v>1.4513</v>
      </c>
      <c r="W9" s="104">
        <v>1.3496629309799999</v>
      </c>
      <c r="X9" s="104">
        <v>-2.0341999999999998</v>
      </c>
      <c r="Y9" s="104">
        <v>2.2307519224125799E-3</v>
      </c>
      <c r="Z9" s="120">
        <v>-1.3068138292656899</v>
      </c>
    </row>
    <row r="10" spans="2:26">
      <c r="B10" s="139" t="s">
        <v>11</v>
      </c>
      <c r="C10" s="178" t="str">
        <f>_xll.BDP(B10,"short name")</f>
        <v>TOPIX INDEX (TOKYO)</v>
      </c>
      <c r="D10" s="227">
        <v>1.1089921999961001</v>
      </c>
      <c r="E10" s="224">
        <v>1.2219660990527299</v>
      </c>
      <c r="F10" s="224">
        <v>1.16985938035436</v>
      </c>
      <c r="G10" s="224">
        <v>1.0984506614563001</v>
      </c>
      <c r="H10" s="224">
        <v>1.2469418065990701</v>
      </c>
      <c r="I10" s="224">
        <v>0</v>
      </c>
      <c r="J10" s="224">
        <v>0</v>
      </c>
      <c r="K10" s="224">
        <v>0.91265117520200101</v>
      </c>
      <c r="L10" s="224">
        <v>0.89519657483396997</v>
      </c>
      <c r="M10" s="224">
        <v>0.747762950168814</v>
      </c>
      <c r="N10" s="230">
        <v>1.23550052644896</v>
      </c>
      <c r="O10" s="224">
        <v>0.95837740115949799</v>
      </c>
      <c r="P10" s="224">
        <v>1.2824771572289899</v>
      </c>
      <c r="Q10" s="224">
        <v>1.3732025015156999</v>
      </c>
      <c r="R10" s="224">
        <v>0</v>
      </c>
      <c r="S10" s="224">
        <v>0</v>
      </c>
      <c r="T10" s="224">
        <v>0</v>
      </c>
      <c r="U10" s="149"/>
      <c r="V10" s="104">
        <v>-2.8</v>
      </c>
      <c r="W10" s="104">
        <v>-1.4334150502277601</v>
      </c>
      <c r="X10" s="104">
        <v>-7.47</v>
      </c>
      <c r="Y10" s="104">
        <v>-1.6372957285372001</v>
      </c>
      <c r="Z10" s="120">
        <v>-2.3952031745904798</v>
      </c>
    </row>
    <row r="11" spans="2:26">
      <c r="B11" s="139" t="s">
        <v>369</v>
      </c>
      <c r="C11" s="178" t="str">
        <f>_xll.BDP(B11,"short name")</f>
        <v>ISHARES MSCI SOU</v>
      </c>
      <c r="D11" s="227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0.83291989730373694</v>
      </c>
      <c r="J11" s="224">
        <v>0.93387087927116696</v>
      </c>
      <c r="K11" s="224">
        <v>0</v>
      </c>
      <c r="L11" s="224">
        <v>0</v>
      </c>
      <c r="M11" s="224">
        <v>0</v>
      </c>
      <c r="N11" s="230">
        <v>0</v>
      </c>
      <c r="O11" s="224">
        <v>0</v>
      </c>
      <c r="P11" s="224">
        <v>0</v>
      </c>
      <c r="Q11" s="224">
        <v>0</v>
      </c>
      <c r="R11" s="224">
        <v>0</v>
      </c>
      <c r="S11" s="224">
        <v>0.116727225063449</v>
      </c>
      <c r="T11" s="224">
        <v>0</v>
      </c>
      <c r="U11" s="149"/>
      <c r="V11" s="104">
        <v>2.2275999999999998</v>
      </c>
      <c r="W11" s="104">
        <v>1.5627044461383901</v>
      </c>
      <c r="X11" s="104">
        <v>-1.3623000000000001</v>
      </c>
      <c r="Y11" s="104">
        <v>2.22852501068039E-3</v>
      </c>
      <c r="Z11" s="120">
        <v>-1.1056672930089699</v>
      </c>
    </row>
    <row r="12" spans="2:26">
      <c r="B12" s="139" t="s">
        <v>370</v>
      </c>
      <c r="C12" s="178" t="str">
        <f>_xll.BDP(B12,"short name")</f>
        <v>ISHARES MSCI TAI</v>
      </c>
      <c r="D12" s="227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</v>
      </c>
      <c r="J12" s="224">
        <v>0</v>
      </c>
      <c r="K12" s="224">
        <v>0</v>
      </c>
      <c r="L12" s="224">
        <v>0.160657502250698</v>
      </c>
      <c r="M12" s="224">
        <v>0</v>
      </c>
      <c r="N12" s="230">
        <v>0</v>
      </c>
      <c r="O12" s="224">
        <v>0</v>
      </c>
      <c r="P12" s="224">
        <v>0</v>
      </c>
      <c r="Q12" s="224">
        <v>0</v>
      </c>
      <c r="R12" s="224">
        <v>0</v>
      </c>
      <c r="S12" s="224">
        <v>0</v>
      </c>
      <c r="T12" s="224">
        <v>0</v>
      </c>
      <c r="U12" s="149"/>
      <c r="V12" s="104">
        <v>1.6637</v>
      </c>
      <c r="W12" s="104">
        <v>1.2630296477630401</v>
      </c>
      <c r="X12" s="104">
        <v>-0.25769999999999998</v>
      </c>
      <c r="Y12" s="104">
        <v>0.47717559350657901</v>
      </c>
      <c r="Z12" s="120">
        <v>-1.0789061787009999</v>
      </c>
    </row>
    <row r="13" spans="2:26">
      <c r="B13" s="139" t="s">
        <v>16</v>
      </c>
      <c r="C13" s="178" t="str">
        <f>_xll.BDP(B13,"short name")</f>
        <v>MSCI EUROPE</v>
      </c>
      <c r="D13" s="227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224">
        <v>0</v>
      </c>
      <c r="K13" s="224">
        <v>0</v>
      </c>
      <c r="L13" s="224">
        <v>0</v>
      </c>
      <c r="M13" s="224">
        <v>0</v>
      </c>
      <c r="N13" s="230">
        <v>0</v>
      </c>
      <c r="O13" s="224">
        <v>0</v>
      </c>
      <c r="P13" s="224">
        <v>0</v>
      </c>
      <c r="Q13" s="224">
        <v>0</v>
      </c>
      <c r="R13" s="224">
        <v>0</v>
      </c>
      <c r="S13" s="224">
        <v>0.163277874822642</v>
      </c>
      <c r="T13" s="224">
        <v>0</v>
      </c>
      <c r="U13" s="149"/>
      <c r="V13" s="104">
        <v>-3.22</v>
      </c>
      <c r="W13" s="104">
        <v>-1.7898576280598799</v>
      </c>
      <c r="X13" s="104">
        <v>-6.41</v>
      </c>
      <c r="Y13" s="104">
        <v>-1.57831424366988</v>
      </c>
      <c r="Z13" s="120">
        <v>-1.8934241336581601</v>
      </c>
    </row>
    <row r="14" spans="2:26">
      <c r="B14" s="139" t="s">
        <v>91</v>
      </c>
      <c r="C14" s="178" t="str">
        <f>_xll.BDP(B14,"short name")</f>
        <v>S&amp;P/ASX 200 INDEX</v>
      </c>
      <c r="D14" s="227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224">
        <v>0</v>
      </c>
      <c r="K14" s="224">
        <v>0.18693892668728301</v>
      </c>
      <c r="L14" s="224">
        <v>0</v>
      </c>
      <c r="M14" s="224">
        <v>0</v>
      </c>
      <c r="N14" s="230">
        <v>0</v>
      </c>
      <c r="O14" s="224">
        <v>0</v>
      </c>
      <c r="P14" s="224">
        <v>0</v>
      </c>
      <c r="Q14" s="224">
        <v>0</v>
      </c>
      <c r="R14" s="224">
        <v>-7.5657968624305405E-2</v>
      </c>
      <c r="S14" s="224">
        <v>0</v>
      </c>
      <c r="T14" s="224">
        <v>0</v>
      </c>
      <c r="U14" s="149"/>
      <c r="V14" s="104">
        <v>0.46400000000000002</v>
      </c>
      <c r="W14" s="104">
        <v>0.47844054698551802</v>
      </c>
      <c r="X14" s="104">
        <v>-0.92400000000000004</v>
      </c>
      <c r="Y14" s="104">
        <v>-0.24623467902146201</v>
      </c>
      <c r="Z14" s="120">
        <v>-1.38510182433748</v>
      </c>
    </row>
    <row r="15" spans="2:26">
      <c r="B15" s="139" t="s">
        <v>15</v>
      </c>
      <c r="C15" s="178" t="str">
        <f>_xll.BDP(B15,"short name")</f>
        <v>S&amp;P 500 INDEX</v>
      </c>
      <c r="D15" s="227">
        <v>0</v>
      </c>
      <c r="E15" s="224">
        <v>0</v>
      </c>
      <c r="F15" s="224">
        <v>0</v>
      </c>
      <c r="G15" s="224">
        <v>0</v>
      </c>
      <c r="H15" s="224">
        <v>-0.45064279544300401</v>
      </c>
      <c r="I15" s="224">
        <v>0</v>
      </c>
      <c r="J15" s="224">
        <v>0</v>
      </c>
      <c r="K15" s="224">
        <v>0</v>
      </c>
      <c r="L15" s="224">
        <v>0</v>
      </c>
      <c r="M15" s="224">
        <v>0</v>
      </c>
      <c r="N15" s="230">
        <v>0</v>
      </c>
      <c r="O15" s="224">
        <v>0</v>
      </c>
      <c r="P15" s="224">
        <v>0</v>
      </c>
      <c r="Q15" s="224">
        <v>0.24053742961306099</v>
      </c>
      <c r="R15" s="224">
        <v>0.93533752527492697</v>
      </c>
      <c r="S15" s="224">
        <v>0</v>
      </c>
      <c r="T15" s="224">
        <v>0.249017533823709</v>
      </c>
      <c r="U15" s="149"/>
      <c r="V15" s="104">
        <v>1.4</v>
      </c>
      <c r="W15" s="104">
        <v>1.50759001568439</v>
      </c>
      <c r="X15" s="104">
        <v>-0.28000000000000003</v>
      </c>
      <c r="Y15" s="104">
        <v>0.53255834737455499</v>
      </c>
      <c r="Z15" s="120">
        <v>-1.2930890825200101</v>
      </c>
    </row>
    <row r="16" spans="2:26">
      <c r="B16" s="139" t="s">
        <v>22</v>
      </c>
      <c r="C16" s="178" t="str">
        <f>_xll.BDP(B16,"short name")</f>
        <v>USD-JPY X-RATE</v>
      </c>
      <c r="D16" s="227">
        <v>0.45194112127647901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224">
        <v>0</v>
      </c>
      <c r="K16" s="224">
        <v>0</v>
      </c>
      <c r="L16" s="224">
        <v>0</v>
      </c>
      <c r="M16" s="224">
        <v>0</v>
      </c>
      <c r="N16" s="230">
        <v>0</v>
      </c>
      <c r="O16" s="224">
        <v>0</v>
      </c>
      <c r="P16" s="224">
        <v>0</v>
      </c>
      <c r="Q16" s="224">
        <v>0</v>
      </c>
      <c r="R16" s="224">
        <v>0.32457423446871198</v>
      </c>
      <c r="S16" s="224">
        <v>0</v>
      </c>
      <c r="T16" s="224">
        <v>0</v>
      </c>
      <c r="U16" s="149"/>
      <c r="V16" s="104">
        <v>0.59860000000000002</v>
      </c>
      <c r="W16" s="104">
        <v>1.76703035590202</v>
      </c>
      <c r="X16" s="104">
        <v>-0.35</v>
      </c>
      <c r="Y16" s="104">
        <v>0.40732016832769402</v>
      </c>
      <c r="Z16" s="120">
        <v>-0.925486271135186</v>
      </c>
    </row>
    <row r="17" spans="2:26">
      <c r="B17" s="139" t="s">
        <v>583</v>
      </c>
      <c r="C17" s="178" t="str">
        <f>_xll.BDP(B17,"short name")</f>
        <v>USD-EUR X-RATE</v>
      </c>
      <c r="D17" s="227">
        <v>0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224">
        <v>0</v>
      </c>
      <c r="K17" s="224">
        <v>0</v>
      </c>
      <c r="L17" s="224">
        <v>0</v>
      </c>
      <c r="M17" s="224">
        <v>0</v>
      </c>
      <c r="N17" s="230">
        <v>0</v>
      </c>
      <c r="O17" s="224">
        <v>0</v>
      </c>
      <c r="P17" s="224">
        <v>0</v>
      </c>
      <c r="Q17" s="224">
        <v>0</v>
      </c>
      <c r="R17" s="224">
        <v>0</v>
      </c>
      <c r="S17" s="224">
        <v>0</v>
      </c>
      <c r="T17" s="224">
        <v>0</v>
      </c>
      <c r="U17" s="149"/>
      <c r="V17" s="104">
        <v>0.53369999999999995</v>
      </c>
      <c r="W17" s="104">
        <v>1.0453639861109401</v>
      </c>
      <c r="X17" s="104">
        <v>0.3</v>
      </c>
      <c r="Y17" s="104">
        <v>0.214610942694657</v>
      </c>
      <c r="Z17" s="120">
        <v>0.97834979350931806</v>
      </c>
    </row>
    <row r="18" spans="2:26">
      <c r="B18" s="139" t="s">
        <v>582</v>
      </c>
      <c r="C18" s="178" t="str">
        <f>_xll.BDP(B18,"short name")</f>
        <v>USD-AUD X-RATE</v>
      </c>
      <c r="D18" s="227">
        <v>0</v>
      </c>
      <c r="E18" s="224">
        <v>0</v>
      </c>
      <c r="F18" s="224">
        <v>0</v>
      </c>
      <c r="G18" s="224">
        <v>0</v>
      </c>
      <c r="H18" s="224">
        <v>0</v>
      </c>
      <c r="I18" s="224">
        <v>-0.33143542467214399</v>
      </c>
      <c r="J18" s="224">
        <v>-0.32206790081361703</v>
      </c>
      <c r="K18" s="224">
        <v>0</v>
      </c>
      <c r="L18" s="224">
        <v>0</v>
      </c>
      <c r="M18" s="224">
        <v>0</v>
      </c>
      <c r="N18" s="230">
        <v>0</v>
      </c>
      <c r="O18" s="224">
        <v>0</v>
      </c>
      <c r="P18" s="224">
        <v>0</v>
      </c>
      <c r="Q18" s="224">
        <v>0</v>
      </c>
      <c r="R18" s="224">
        <v>0</v>
      </c>
      <c r="S18" s="224">
        <v>0</v>
      </c>
      <c r="T18" s="224">
        <v>0</v>
      </c>
      <c r="U18" s="149"/>
      <c r="V18" s="104">
        <v>-1.2296</v>
      </c>
      <c r="W18" s="104">
        <v>-1.84078854415363</v>
      </c>
      <c r="X18" s="104">
        <v>-0.17</v>
      </c>
      <c r="Y18" s="104">
        <v>-0.64007787009455397</v>
      </c>
      <c r="Z18" s="120">
        <v>0.72072773166505</v>
      </c>
    </row>
    <row r="19" spans="2:26">
      <c r="B19" s="139" t="s">
        <v>20</v>
      </c>
      <c r="C19" s="178" t="str">
        <f>_xll.BDP(B19,"short name")</f>
        <v>USD-CNY X-RATE</v>
      </c>
      <c r="D19" s="227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224">
        <v>0</v>
      </c>
      <c r="K19" s="224">
        <v>0</v>
      </c>
      <c r="L19" s="224">
        <v>0</v>
      </c>
      <c r="M19" s="224">
        <v>0</v>
      </c>
      <c r="N19" s="230">
        <v>0</v>
      </c>
      <c r="O19" s="224">
        <v>0</v>
      </c>
      <c r="P19" s="224">
        <v>0</v>
      </c>
      <c r="Q19" s="224">
        <v>0</v>
      </c>
      <c r="R19" s="224">
        <v>0</v>
      </c>
      <c r="S19" s="224">
        <v>0</v>
      </c>
      <c r="T19" s="224">
        <v>0</v>
      </c>
      <c r="U19" s="149"/>
      <c r="V19" s="104">
        <v>-3.1899999999999998E-2</v>
      </c>
      <c r="W19" s="104">
        <v>-0.39543305545827501</v>
      </c>
      <c r="X19" s="104">
        <v>-0.14000000000000001</v>
      </c>
      <c r="Y19" s="104">
        <v>-1.06253784396273</v>
      </c>
      <c r="Z19" s="120">
        <v>1.0465039346999601</v>
      </c>
    </row>
    <row r="20" spans="2:26">
      <c r="B20" s="139" t="s">
        <v>21</v>
      </c>
      <c r="C20" s="178" t="str">
        <f>_xll.BDP(B20,"short name")</f>
        <v>USD-KRW X-RATE</v>
      </c>
      <c r="D20" s="227">
        <v>0</v>
      </c>
      <c r="E20" s="224">
        <v>0</v>
      </c>
      <c r="F20" s="224">
        <v>0</v>
      </c>
      <c r="G20" s="224">
        <v>0</v>
      </c>
      <c r="H20" s="224">
        <v>0</v>
      </c>
      <c r="I20" s="224">
        <v>0</v>
      </c>
      <c r="J20" s="224">
        <v>0</v>
      </c>
      <c r="K20" s="224">
        <v>0</v>
      </c>
      <c r="L20" s="224">
        <v>0</v>
      </c>
      <c r="M20" s="224">
        <v>0</v>
      </c>
      <c r="N20" s="230">
        <v>0</v>
      </c>
      <c r="O20" s="224">
        <v>0</v>
      </c>
      <c r="P20" s="224">
        <v>0</v>
      </c>
      <c r="Q20" s="224">
        <v>0</v>
      </c>
      <c r="R20" s="224">
        <v>0</v>
      </c>
      <c r="S20" s="224">
        <v>-0.60716665785119694</v>
      </c>
      <c r="T20" s="224">
        <v>-0.78739399241664898</v>
      </c>
      <c r="U20" s="149"/>
      <c r="V20" s="104">
        <v>-0.43330000000000002</v>
      </c>
      <c r="W20" s="104">
        <v>-1.0957951260221801</v>
      </c>
      <c r="X20" s="104">
        <v>-0.28999999999999998</v>
      </c>
      <c r="Y20" s="104">
        <v>-0.76414428757242203</v>
      </c>
      <c r="Z20" s="120">
        <v>0.80972796317557105</v>
      </c>
    </row>
    <row r="21" spans="2:26">
      <c r="B21" s="139" t="s">
        <v>584</v>
      </c>
      <c r="C21" s="178" t="str">
        <f>_xll.BDP(B21,"short name")</f>
        <v>USD-TWD X-RATE</v>
      </c>
      <c r="D21" s="227">
        <v>0</v>
      </c>
      <c r="E21" s="224">
        <v>0</v>
      </c>
      <c r="F21" s="224">
        <v>0</v>
      </c>
      <c r="G21" s="224">
        <v>0</v>
      </c>
      <c r="H21" s="224">
        <v>0.76936499369286004</v>
      </c>
      <c r="I21" s="224">
        <v>0</v>
      </c>
      <c r="J21" s="224">
        <v>0</v>
      </c>
      <c r="K21" s="224">
        <v>0</v>
      </c>
      <c r="L21" s="224">
        <v>0</v>
      </c>
      <c r="M21" s="224">
        <v>0</v>
      </c>
      <c r="N21" s="230">
        <v>0</v>
      </c>
      <c r="O21" s="224">
        <v>0</v>
      </c>
      <c r="P21" s="224">
        <v>0</v>
      </c>
      <c r="Q21" s="224">
        <v>0</v>
      </c>
      <c r="R21" s="224">
        <v>0</v>
      </c>
      <c r="S21" s="224">
        <v>0</v>
      </c>
      <c r="T21" s="224">
        <v>0</v>
      </c>
      <c r="U21" s="149"/>
      <c r="V21" s="104">
        <v>-0.21390000000000001</v>
      </c>
      <c r="W21" s="104">
        <v>-1.21336282549157</v>
      </c>
      <c r="X21" s="104">
        <v>0.43</v>
      </c>
      <c r="Y21" s="104">
        <v>6.4226075950307602E-3</v>
      </c>
      <c r="Z21" s="120">
        <v>1.41174219849338</v>
      </c>
    </row>
    <row r="22" spans="2:26">
      <c r="B22" s="139" t="s">
        <v>24</v>
      </c>
      <c r="C22" s="178" t="str">
        <f>_xll.BDP(B22,"short name")</f>
        <v>DOLLAR INDEX SPOT</v>
      </c>
      <c r="D22" s="227">
        <v>0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224">
        <v>0</v>
      </c>
      <c r="K22" s="224">
        <v>0</v>
      </c>
      <c r="L22" s="224">
        <v>0</v>
      </c>
      <c r="M22" s="224">
        <v>0</v>
      </c>
      <c r="N22" s="230">
        <v>0</v>
      </c>
      <c r="O22" s="224">
        <v>0</v>
      </c>
      <c r="P22" s="224">
        <v>0</v>
      </c>
      <c r="Q22" s="224">
        <v>0</v>
      </c>
      <c r="R22" s="224">
        <v>0</v>
      </c>
      <c r="S22" s="224">
        <v>0</v>
      </c>
      <c r="T22" s="224">
        <v>0</v>
      </c>
      <c r="U22" s="149"/>
      <c r="V22" s="104">
        <v>0.18</v>
      </c>
      <c r="W22" s="104">
        <v>0.29421005282786999</v>
      </c>
      <c r="X22" s="104">
        <v>0.18</v>
      </c>
      <c r="Y22" s="104">
        <v>-8.7241591515416606E-2</v>
      </c>
      <c r="Z22" s="120">
        <v>1.2852443942315801</v>
      </c>
    </row>
    <row r="23" spans="2:26">
      <c r="B23" s="122" t="s">
        <v>575</v>
      </c>
      <c r="C23" s="178" t="str">
        <f>_xll.BDP(B23,"short name")</f>
        <v>CNY onshore/offshore</v>
      </c>
      <c r="D23" s="227">
        <v>0</v>
      </c>
      <c r="E23" s="224">
        <v>0</v>
      </c>
      <c r="F23" s="224">
        <v>0.53667604398603397</v>
      </c>
      <c r="G23" s="224">
        <v>0</v>
      </c>
      <c r="H23" s="224">
        <v>0.94932064503767999</v>
      </c>
      <c r="I23" s="224">
        <v>0</v>
      </c>
      <c r="J23" s="224">
        <v>0</v>
      </c>
      <c r="K23" s="224">
        <v>0</v>
      </c>
      <c r="L23" s="224">
        <v>0</v>
      </c>
      <c r="M23" s="224">
        <v>0</v>
      </c>
      <c r="N23" s="230">
        <v>0</v>
      </c>
      <c r="O23" s="224">
        <v>0</v>
      </c>
      <c r="P23" s="224">
        <v>0</v>
      </c>
      <c r="Q23" s="224">
        <v>0</v>
      </c>
      <c r="R23" s="224">
        <v>0.41759293395595998</v>
      </c>
      <c r="S23" s="224">
        <v>0</v>
      </c>
      <c r="T23" s="224">
        <v>0</v>
      </c>
      <c r="U23" s="149"/>
      <c r="V23" s="104">
        <v>-2.7400000000000001E-2</v>
      </c>
      <c r="W23" s="104">
        <v>-0.12745841135573799</v>
      </c>
      <c r="X23" s="104">
        <v>-0.16980000000000001</v>
      </c>
      <c r="Y23" s="104">
        <v>-0.45733197528894698</v>
      </c>
      <c r="Z23" s="120">
        <v>0.98389868220043197</v>
      </c>
    </row>
    <row r="24" spans="2:26">
      <c r="B24" s="185" t="s">
        <v>35</v>
      </c>
      <c r="C24" s="178" t="str">
        <f>_xll.BDP(B24,"short name")</f>
        <v>US 10 Year</v>
      </c>
      <c r="D24" s="227">
        <v>0</v>
      </c>
      <c r="E24" s="224">
        <v>0</v>
      </c>
      <c r="F24" s="224">
        <v>0</v>
      </c>
      <c r="G24" s="224">
        <v>0</v>
      </c>
      <c r="H24" s="224">
        <v>0</v>
      </c>
      <c r="I24" s="224">
        <v>0</v>
      </c>
      <c r="J24" s="224">
        <v>0</v>
      </c>
      <c r="K24" s="224">
        <v>0</v>
      </c>
      <c r="L24" s="224">
        <v>0</v>
      </c>
      <c r="M24" s="224">
        <v>0</v>
      </c>
      <c r="N24" s="230">
        <v>0</v>
      </c>
      <c r="O24" s="224">
        <v>0</v>
      </c>
      <c r="P24" s="224">
        <v>0</v>
      </c>
      <c r="Q24" s="224">
        <v>0</v>
      </c>
      <c r="R24" s="224">
        <v>0</v>
      </c>
      <c r="S24" s="224">
        <v>0</v>
      </c>
      <c r="T24" s="224">
        <v>0</v>
      </c>
      <c r="U24" s="149"/>
      <c r="V24" s="104">
        <v>1.8398000000000001</v>
      </c>
      <c r="W24" s="104">
        <v>1.3040276605452501</v>
      </c>
      <c r="X24" s="104">
        <v>-3.1981999999999999</v>
      </c>
      <c r="Y24" s="104">
        <v>-0.46275242154544199</v>
      </c>
      <c r="Z24" s="120">
        <v>-1.60504252564592</v>
      </c>
    </row>
    <row r="25" spans="2:26">
      <c r="B25" s="139" t="s">
        <v>327</v>
      </c>
      <c r="C25" s="178" t="str">
        <f>_xll.BDP(B25,"short name")</f>
        <v>USGGBE10-USGGBE05</v>
      </c>
      <c r="D25" s="227">
        <v>0</v>
      </c>
      <c r="E25" s="224">
        <v>0</v>
      </c>
      <c r="F25" s="224">
        <v>0</v>
      </c>
      <c r="G25" s="224">
        <v>0</v>
      </c>
      <c r="H25" s="224">
        <v>0</v>
      </c>
      <c r="I25" s="224">
        <v>-7.3443300831259301E-2</v>
      </c>
      <c r="J25" s="224">
        <v>0</v>
      </c>
      <c r="K25" s="224">
        <v>0</v>
      </c>
      <c r="L25" s="224">
        <v>0</v>
      </c>
      <c r="M25" s="224">
        <v>0</v>
      </c>
      <c r="N25" s="230">
        <v>0</v>
      </c>
      <c r="O25" s="224">
        <v>0</v>
      </c>
      <c r="P25" s="224">
        <v>0</v>
      </c>
      <c r="Q25" s="224">
        <v>0</v>
      </c>
      <c r="R25" s="224">
        <v>-2.5112879649422801E-2</v>
      </c>
      <c r="S25" s="224">
        <v>0</v>
      </c>
      <c r="T25" s="224">
        <v>0</v>
      </c>
      <c r="U25" s="149"/>
      <c r="V25" s="104">
        <v>1.2405999999999999</v>
      </c>
      <c r="W25" s="104">
        <v>0.635686895726152</v>
      </c>
      <c r="X25" s="104">
        <v>0.55700000000000005</v>
      </c>
      <c r="Y25" s="104">
        <v>0.86706742509885404</v>
      </c>
      <c r="Z25" s="120">
        <v>-0.81541531712125404</v>
      </c>
    </row>
    <row r="26" spans="2:26">
      <c r="B26" s="122" t="s">
        <v>499</v>
      </c>
      <c r="C26" s="178" t="str">
        <f>_xll.BDP(B26,"short name")</f>
        <v>US 10YR - US 2YR</v>
      </c>
      <c r="D26" s="227">
        <v>0</v>
      </c>
      <c r="E26" s="224">
        <v>0</v>
      </c>
      <c r="F26" s="224">
        <v>0</v>
      </c>
      <c r="G26" s="224">
        <v>0</v>
      </c>
      <c r="H26" s="224">
        <v>0</v>
      </c>
      <c r="I26" s="224">
        <v>0</v>
      </c>
      <c r="J26" s="224">
        <v>0</v>
      </c>
      <c r="K26" s="224">
        <v>0</v>
      </c>
      <c r="L26" s="224">
        <v>0</v>
      </c>
      <c r="M26" s="224">
        <v>0</v>
      </c>
      <c r="N26" s="230">
        <v>0</v>
      </c>
      <c r="O26" s="224">
        <v>0</v>
      </c>
      <c r="P26" s="224">
        <v>0</v>
      </c>
      <c r="Q26" s="224">
        <v>0</v>
      </c>
      <c r="R26" s="224">
        <v>0</v>
      </c>
      <c r="S26" s="224">
        <v>0</v>
      </c>
      <c r="T26" s="224">
        <v>0</v>
      </c>
      <c r="U26" s="149"/>
      <c r="V26" s="104">
        <v>2.4864000000000002</v>
      </c>
      <c r="W26" s="104">
        <v>1.17818638500644</v>
      </c>
      <c r="X26" s="104">
        <v>-0.87529999999999997</v>
      </c>
      <c r="Y26" s="104">
        <v>0.47848828981867603</v>
      </c>
      <c r="Z26" s="120">
        <v>-0.91199539407885999</v>
      </c>
    </row>
    <row r="27" spans="2:26">
      <c r="B27" s="122" t="s">
        <v>71</v>
      </c>
      <c r="C27" s="178" t="str">
        <f>_xll.BDP(B27,"short name")</f>
        <v>US Govt to Breakeven Spread</v>
      </c>
      <c r="D27" s="227">
        <v>0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224">
        <v>0</v>
      </c>
      <c r="K27" s="224">
        <v>0</v>
      </c>
      <c r="L27" s="224">
        <v>0</v>
      </c>
      <c r="M27" s="224">
        <v>0</v>
      </c>
      <c r="N27" s="230">
        <v>0</v>
      </c>
      <c r="O27" s="224">
        <v>0</v>
      </c>
      <c r="P27" s="224">
        <v>0</v>
      </c>
      <c r="Q27" s="224">
        <v>0</v>
      </c>
      <c r="R27" s="224">
        <v>0</v>
      </c>
      <c r="S27" s="224">
        <v>0</v>
      </c>
      <c r="T27" s="224">
        <v>-5.5497662458202902E-2</v>
      </c>
      <c r="U27" s="149"/>
      <c r="V27" s="104">
        <v>1.7007000000000001</v>
      </c>
      <c r="W27" s="104">
        <v>0.69342236916968403</v>
      </c>
      <c r="X27" s="104">
        <v>1.8965000000000001</v>
      </c>
      <c r="Y27" s="104">
        <v>0.77124428902308295</v>
      </c>
      <c r="Z27" s="120">
        <v>-0.65254313015164001</v>
      </c>
    </row>
    <row r="28" spans="2:26">
      <c r="B28" s="122" t="s">
        <v>492</v>
      </c>
      <c r="C28" s="178" t="str">
        <f>_xll.BDP(B28,"short name")</f>
        <v>Japan 10 Year</v>
      </c>
      <c r="D28" s="227">
        <v>0</v>
      </c>
      <c r="E28" s="224">
        <v>0</v>
      </c>
      <c r="F28" s="224">
        <v>0</v>
      </c>
      <c r="G28" s="224">
        <v>-6.17457251781931E-2</v>
      </c>
      <c r="H28" s="224">
        <v>0</v>
      </c>
      <c r="I28" s="224">
        <v>0</v>
      </c>
      <c r="J28" s="224">
        <v>0</v>
      </c>
      <c r="K28" s="224">
        <v>0</v>
      </c>
      <c r="L28" s="224">
        <v>-3.9897736095544999E-2</v>
      </c>
      <c r="M28" s="224">
        <v>-3.4029170604826499E-2</v>
      </c>
      <c r="N28" s="230">
        <v>0</v>
      </c>
      <c r="O28" s="224">
        <v>0</v>
      </c>
      <c r="P28" s="224">
        <v>0</v>
      </c>
      <c r="Q28" s="224">
        <v>0</v>
      </c>
      <c r="R28" s="224">
        <v>0</v>
      </c>
      <c r="S28" s="224">
        <v>0</v>
      </c>
      <c r="T28" s="224">
        <v>0</v>
      </c>
      <c r="U28" s="149"/>
      <c r="V28" s="104">
        <v>7.3730000000000002</v>
      </c>
      <c r="W28" s="104">
        <v>1.3064929140177499</v>
      </c>
      <c r="X28" s="104">
        <v>-4.508</v>
      </c>
      <c r="Y28" s="104">
        <v>0.229358996815409</v>
      </c>
      <c r="Z28" s="120">
        <v>-0.71101776616514001</v>
      </c>
    </row>
    <row r="29" spans="2:26">
      <c r="B29" s="122" t="s">
        <v>500</v>
      </c>
      <c r="C29" s="178" t="str">
        <f>_xll.BDP(B29,"short name")</f>
        <v>Japan 10yr - 2yr</v>
      </c>
      <c r="D29" s="227">
        <v>0</v>
      </c>
      <c r="E29" s="224">
        <v>0</v>
      </c>
      <c r="F29" s="224">
        <v>0</v>
      </c>
      <c r="G29" s="224">
        <v>0</v>
      </c>
      <c r="H29" s="224">
        <v>0</v>
      </c>
      <c r="I29" s="224">
        <v>0</v>
      </c>
      <c r="J29" s="224">
        <v>0</v>
      </c>
      <c r="K29" s="224">
        <v>0</v>
      </c>
      <c r="L29" s="224">
        <v>0</v>
      </c>
      <c r="M29" s="224">
        <v>0</v>
      </c>
      <c r="N29" s="230">
        <v>0.117709279460079</v>
      </c>
      <c r="O29" s="224">
        <v>0</v>
      </c>
      <c r="P29" s="224">
        <v>0</v>
      </c>
      <c r="Q29" s="224">
        <v>0.15518746938999001</v>
      </c>
      <c r="R29" s="224">
        <v>0</v>
      </c>
      <c r="S29" s="224">
        <v>0</v>
      </c>
      <c r="T29" s="224">
        <v>0</v>
      </c>
      <c r="U29" s="149"/>
      <c r="V29" s="104">
        <v>1.208</v>
      </c>
      <c r="W29" s="104">
        <v>1.0267860030629601</v>
      </c>
      <c r="X29" s="104">
        <v>-2.8601000000000001</v>
      </c>
      <c r="Y29" s="104">
        <v>-0.60892144725733399</v>
      </c>
      <c r="Z29" s="120">
        <v>-1.1017202022052099</v>
      </c>
    </row>
    <row r="30" spans="2:26">
      <c r="B30" s="139" t="s">
        <v>328</v>
      </c>
      <c r="C30" s="178" t="str">
        <f>_xll.BDP(B30,"short name")</f>
        <v>jgbs10-jgbs5</v>
      </c>
      <c r="D30" s="227">
        <v>0</v>
      </c>
      <c r="E30" s="224">
        <v>0</v>
      </c>
      <c r="F30" s="224">
        <v>0</v>
      </c>
      <c r="G30" s="224">
        <v>0.21821002010670701</v>
      </c>
      <c r="H30" s="224">
        <v>0</v>
      </c>
      <c r="I30" s="224">
        <v>0</v>
      </c>
      <c r="J30" s="224">
        <v>0</v>
      </c>
      <c r="K30" s="224">
        <v>0</v>
      </c>
      <c r="L30" s="224">
        <v>0</v>
      </c>
      <c r="M30" s="224">
        <v>0</v>
      </c>
      <c r="N30" s="230">
        <v>0</v>
      </c>
      <c r="O30" s="224">
        <v>0</v>
      </c>
      <c r="P30" s="224">
        <v>0.19901489806712899</v>
      </c>
      <c r="Q30" s="224">
        <v>0</v>
      </c>
      <c r="R30" s="224">
        <v>0</v>
      </c>
      <c r="S30" s="224">
        <v>0</v>
      </c>
      <c r="T30" s="224">
        <v>0</v>
      </c>
      <c r="U30" s="149"/>
      <c r="V30" s="104">
        <v>0.10009999999999999</v>
      </c>
      <c r="W30" s="104">
        <v>0.46067889134447698</v>
      </c>
      <c r="X30" s="104">
        <v>0</v>
      </c>
      <c r="Y30" s="104">
        <v>1.0491889137055299</v>
      </c>
      <c r="Z30" s="120">
        <v>-1.43598080428269</v>
      </c>
    </row>
    <row r="31" spans="2:26">
      <c r="B31" s="122" t="s">
        <v>48</v>
      </c>
      <c r="C31" s="178" t="str">
        <f>_xll.BDP(B31,"short name")</f>
        <v>US and JP Govt Spread</v>
      </c>
      <c r="D31" s="227">
        <v>0</v>
      </c>
      <c r="E31" s="224">
        <v>0</v>
      </c>
      <c r="F31" s="224">
        <v>0</v>
      </c>
      <c r="G31" s="224">
        <v>0</v>
      </c>
      <c r="H31" s="224">
        <v>-3.9780882013641099E-2</v>
      </c>
      <c r="I31" s="224">
        <v>0</v>
      </c>
      <c r="J31" s="224">
        <v>0</v>
      </c>
      <c r="K31" s="224">
        <v>0</v>
      </c>
      <c r="L31" s="224">
        <v>0</v>
      </c>
      <c r="M31" s="224">
        <v>0</v>
      </c>
      <c r="N31" s="230">
        <v>0</v>
      </c>
      <c r="O31" s="224">
        <v>0</v>
      </c>
      <c r="P31" s="224">
        <v>0</v>
      </c>
      <c r="Q31" s="224">
        <v>0</v>
      </c>
      <c r="R31" s="224">
        <v>0</v>
      </c>
      <c r="S31" s="224">
        <v>0</v>
      </c>
      <c r="T31" s="224">
        <v>0</v>
      </c>
      <c r="U31" s="149"/>
      <c r="V31" s="104">
        <v>3.7168000000000001</v>
      </c>
      <c r="W31" s="104">
        <v>1.18607841840245</v>
      </c>
      <c r="X31" s="104">
        <v>-5.0472999999999999</v>
      </c>
      <c r="Y31" s="104">
        <v>-0.46542405392929898</v>
      </c>
      <c r="Z31" s="120">
        <v>-1.6119080159338799</v>
      </c>
    </row>
    <row r="32" spans="2:26">
      <c r="B32" s="122" t="s">
        <v>493</v>
      </c>
      <c r="C32" s="178" t="str">
        <f>_xll.BDP(B32,"short name")</f>
        <v>South Korea 10Y</v>
      </c>
      <c r="D32" s="227">
        <v>0</v>
      </c>
      <c r="E32" s="224">
        <v>0</v>
      </c>
      <c r="F32" s="224">
        <v>0</v>
      </c>
      <c r="G32" s="224">
        <v>0</v>
      </c>
      <c r="H32" s="224">
        <v>0</v>
      </c>
      <c r="I32" s="224">
        <v>0</v>
      </c>
      <c r="J32" s="224">
        <v>0</v>
      </c>
      <c r="K32" s="224">
        <v>0</v>
      </c>
      <c r="L32" s="224">
        <v>0</v>
      </c>
      <c r="M32" s="224">
        <v>0</v>
      </c>
      <c r="N32" s="230">
        <v>0</v>
      </c>
      <c r="O32" s="224">
        <v>0</v>
      </c>
      <c r="P32" s="224">
        <v>0</v>
      </c>
      <c r="Q32" s="224">
        <v>0</v>
      </c>
      <c r="R32" s="224">
        <v>0</v>
      </c>
      <c r="S32" s="224">
        <v>0</v>
      </c>
      <c r="T32" s="224">
        <v>0</v>
      </c>
      <c r="U32" s="149"/>
      <c r="V32" s="104">
        <v>-0.15</v>
      </c>
      <c r="W32" s="104">
        <v>0.218502939328479</v>
      </c>
      <c r="X32" s="104">
        <v>-1.724</v>
      </c>
      <c r="Y32" s="104">
        <v>0.102107850370854</v>
      </c>
      <c r="Z32" s="120">
        <v>-1.63601626842576</v>
      </c>
    </row>
    <row r="33" spans="2:26">
      <c r="B33" s="122" t="s">
        <v>26</v>
      </c>
      <c r="C33" s="178" t="str">
        <f>_xll.BDP(B33,"short name")</f>
        <v>South Korea 5Y</v>
      </c>
      <c r="D33" s="227">
        <v>0</v>
      </c>
      <c r="E33" s="224">
        <v>0</v>
      </c>
      <c r="F33" s="224">
        <v>0</v>
      </c>
      <c r="G33" s="224">
        <v>0</v>
      </c>
      <c r="H33" s="224">
        <v>0</v>
      </c>
      <c r="I33" s="224">
        <v>0.26411266653355903</v>
      </c>
      <c r="J33" s="224">
        <v>0</v>
      </c>
      <c r="K33" s="224">
        <v>0</v>
      </c>
      <c r="L33" s="224">
        <v>0</v>
      </c>
      <c r="M33" s="224">
        <v>0</v>
      </c>
      <c r="N33" s="230">
        <v>0</v>
      </c>
      <c r="O33" s="224">
        <v>0</v>
      </c>
      <c r="P33" s="224">
        <v>0</v>
      </c>
      <c r="Q33" s="224">
        <v>0</v>
      </c>
      <c r="R33" s="224">
        <v>0</v>
      </c>
      <c r="S33" s="224">
        <v>0</v>
      </c>
      <c r="T33" s="224">
        <v>0</v>
      </c>
      <c r="U33" s="149"/>
      <c r="V33" s="104">
        <v>-0.68300000000000005</v>
      </c>
      <c r="W33" s="104">
        <v>-0.25759670800031098</v>
      </c>
      <c r="X33" s="104">
        <v>-2.786</v>
      </c>
      <c r="Y33" s="104">
        <v>-0.60723252416310203</v>
      </c>
      <c r="Z33" s="120">
        <v>-1.9050126029674801</v>
      </c>
    </row>
    <row r="34" spans="2:26">
      <c r="B34" s="150" t="s">
        <v>28</v>
      </c>
      <c r="C34" s="178" t="str">
        <f>_xll.BDP(B34,"short name")</f>
        <v>South Korea 3M</v>
      </c>
      <c r="D34" s="227">
        <v>0</v>
      </c>
      <c r="E34" s="224">
        <v>0</v>
      </c>
      <c r="F34" s="224">
        <v>0</v>
      </c>
      <c r="G34" s="224">
        <v>0</v>
      </c>
      <c r="H34" s="224">
        <v>0</v>
      </c>
      <c r="I34" s="224">
        <v>0</v>
      </c>
      <c r="J34" s="224">
        <v>0</v>
      </c>
      <c r="K34" s="224">
        <v>0</v>
      </c>
      <c r="L34" s="224">
        <v>0</v>
      </c>
      <c r="M34" s="224">
        <v>0</v>
      </c>
      <c r="N34" s="230">
        <v>0</v>
      </c>
      <c r="O34" s="224">
        <v>0</v>
      </c>
      <c r="P34" s="224">
        <v>0</v>
      </c>
      <c r="Q34" s="224">
        <v>0</v>
      </c>
      <c r="R34" s="224">
        <v>0</v>
      </c>
      <c r="S34" s="224">
        <v>0</v>
      </c>
      <c r="T34" s="224">
        <v>0</v>
      </c>
      <c r="U34" s="149"/>
      <c r="V34" s="104">
        <v>0</v>
      </c>
      <c r="W34" s="104">
        <v>0.39818745442283898</v>
      </c>
      <c r="X34" s="104">
        <v>-0.13200000000000001</v>
      </c>
      <c r="Y34" s="104">
        <v>0.62645106775720205</v>
      </c>
      <c r="Z34" s="120">
        <v>-1.06185995589354</v>
      </c>
    </row>
    <row r="35" spans="2:26">
      <c r="B35" s="122" t="s">
        <v>31</v>
      </c>
      <c r="C35" s="178" t="str">
        <f>_xll.BDP(B35,"short name")</f>
        <v>KRW NDF OUTRIGHT    3 MO</v>
      </c>
      <c r="D35" s="227">
        <v>0</v>
      </c>
      <c r="E35" s="224">
        <v>0</v>
      </c>
      <c r="F35" s="224">
        <v>0</v>
      </c>
      <c r="G35" s="224">
        <v>0</v>
      </c>
      <c r="H35" s="224">
        <v>0</v>
      </c>
      <c r="I35" s="224">
        <v>0</v>
      </c>
      <c r="J35" s="224">
        <v>0</v>
      </c>
      <c r="K35" s="224">
        <v>0</v>
      </c>
      <c r="L35" s="224">
        <v>0</v>
      </c>
      <c r="M35" s="224">
        <v>0</v>
      </c>
      <c r="N35" s="230">
        <v>0</v>
      </c>
      <c r="O35" s="224">
        <v>0</v>
      </c>
      <c r="P35" s="224">
        <v>0</v>
      </c>
      <c r="Q35" s="224">
        <v>0</v>
      </c>
      <c r="R35" s="224">
        <v>0</v>
      </c>
      <c r="S35" s="224">
        <v>0</v>
      </c>
      <c r="T35" s="224">
        <v>0</v>
      </c>
      <c r="U35" s="149"/>
      <c r="V35" s="104">
        <v>-0.80679999999999996</v>
      </c>
      <c r="W35" s="104">
        <v>-2.0950566798917798</v>
      </c>
      <c r="X35" s="104">
        <v>-0.74</v>
      </c>
      <c r="Y35" s="104">
        <v>-1.10549822551817</v>
      </c>
      <c r="Z35" s="120">
        <v>0.76988194853002001</v>
      </c>
    </row>
    <row r="36" spans="2:26">
      <c r="B36" s="122" t="s">
        <v>36</v>
      </c>
      <c r="C36" s="178" t="str">
        <f>_xll.BDP(B36,"short name")</f>
        <v>South Korea Infl Breakeven</v>
      </c>
      <c r="D36" s="227">
        <v>0</v>
      </c>
      <c r="E36" s="224">
        <v>0</v>
      </c>
      <c r="F36" s="224">
        <v>0</v>
      </c>
      <c r="G36" s="224">
        <v>0</v>
      </c>
      <c r="H36" s="224">
        <v>0</v>
      </c>
      <c r="I36" s="224">
        <v>0</v>
      </c>
      <c r="J36" s="224">
        <v>0</v>
      </c>
      <c r="K36" s="224">
        <v>0</v>
      </c>
      <c r="L36" s="224">
        <v>0</v>
      </c>
      <c r="M36" s="224">
        <v>0</v>
      </c>
      <c r="N36" s="230">
        <v>0</v>
      </c>
      <c r="O36" s="224">
        <v>2.50118371278093E-2</v>
      </c>
      <c r="P36" s="224">
        <v>0</v>
      </c>
      <c r="Q36" s="224">
        <v>0</v>
      </c>
      <c r="R36" s="224">
        <v>0</v>
      </c>
      <c r="S36" s="224">
        <v>0</v>
      </c>
      <c r="T36" s="224">
        <v>0</v>
      </c>
      <c r="U36" s="149"/>
      <c r="V36" s="104">
        <v>-0.31</v>
      </c>
      <c r="W36" s="104">
        <v>-5.2726726872612997E-2</v>
      </c>
      <c r="X36" s="104">
        <v>13.57</v>
      </c>
      <c r="Y36" s="104">
        <v>1.04680901596173</v>
      </c>
      <c r="Z36" s="120">
        <v>-0.48795003647426599</v>
      </c>
    </row>
    <row r="37" spans="2:26">
      <c r="B37" s="122" t="s">
        <v>491</v>
      </c>
      <c r="C37" s="178" t="str">
        <f>_xll.BDP(B37,"short name")</f>
        <v>Korea 10yr minus 2yr</v>
      </c>
      <c r="D37" s="227">
        <v>0</v>
      </c>
      <c r="E37" s="224">
        <v>0</v>
      </c>
      <c r="F37" s="224">
        <v>0</v>
      </c>
      <c r="G37" s="224">
        <v>0</v>
      </c>
      <c r="H37" s="224">
        <v>0</v>
      </c>
      <c r="I37" s="224">
        <v>-9.2340994797124501E-2</v>
      </c>
      <c r="J37" s="224">
        <v>0</v>
      </c>
      <c r="K37" s="224">
        <v>0</v>
      </c>
      <c r="L37" s="224">
        <v>0</v>
      </c>
      <c r="M37" s="224">
        <v>0</v>
      </c>
      <c r="N37" s="230">
        <v>0</v>
      </c>
      <c r="O37" s="224">
        <v>0</v>
      </c>
      <c r="P37" s="224">
        <v>0</v>
      </c>
      <c r="Q37" s="224">
        <v>0</v>
      </c>
      <c r="R37" s="224">
        <v>0</v>
      </c>
      <c r="S37" s="224">
        <v>0</v>
      </c>
      <c r="T37" s="224">
        <v>0</v>
      </c>
      <c r="U37" s="149"/>
      <c r="V37" s="104">
        <v>0.40110000000000001</v>
      </c>
      <c r="W37" s="104">
        <v>0.45869679672089297</v>
      </c>
      <c r="X37" s="104">
        <v>-0.79730000000000001</v>
      </c>
      <c r="Y37" s="104">
        <v>0.54923865386651105</v>
      </c>
      <c r="Z37" s="120">
        <v>-1.60134131397377</v>
      </c>
    </row>
    <row r="38" spans="2:26">
      <c r="B38" s="122" t="s">
        <v>494</v>
      </c>
      <c r="C38" s="178" t="str">
        <f>_xll.BDP(B38,"short name")</f>
        <v>China 10Y</v>
      </c>
      <c r="D38" s="227">
        <v>0</v>
      </c>
      <c r="E38" s="224">
        <v>0</v>
      </c>
      <c r="F38" s="224">
        <v>0.100291081728587</v>
      </c>
      <c r="G38" s="224">
        <v>0</v>
      </c>
      <c r="H38" s="224">
        <v>0</v>
      </c>
      <c r="I38" s="224">
        <v>0</v>
      </c>
      <c r="J38" s="224">
        <v>0</v>
      </c>
      <c r="K38" s="224">
        <v>0</v>
      </c>
      <c r="L38" s="224">
        <v>0</v>
      </c>
      <c r="M38" s="224">
        <v>0</v>
      </c>
      <c r="N38" s="230">
        <v>0</v>
      </c>
      <c r="O38" s="224">
        <v>0</v>
      </c>
      <c r="P38" s="224">
        <v>0</v>
      </c>
      <c r="Q38" s="224">
        <v>0</v>
      </c>
      <c r="R38" s="224">
        <v>0</v>
      </c>
      <c r="S38" s="224">
        <v>0</v>
      </c>
      <c r="T38" s="224">
        <v>0</v>
      </c>
      <c r="U38" s="149"/>
      <c r="V38" s="104">
        <v>-0.35099999999999998</v>
      </c>
      <c r="W38" s="104">
        <v>-0.10225370523838</v>
      </c>
      <c r="X38" s="104">
        <v>2.5270000000000001</v>
      </c>
      <c r="Y38" s="104">
        <v>1.6314422693716499</v>
      </c>
      <c r="Z38" s="120">
        <v>-0.53875725304595401</v>
      </c>
    </row>
    <row r="39" spans="2:26">
      <c r="B39" s="122" t="s">
        <v>501</v>
      </c>
      <c r="C39" s="178" t="str">
        <f>_xll.BDP(B39,"short name")</f>
        <v>China 10yr - 2yr</v>
      </c>
      <c r="D39" s="227">
        <v>2.4311867916106601E-2</v>
      </c>
      <c r="E39" s="224">
        <v>0</v>
      </c>
      <c r="F39" s="224">
        <v>0</v>
      </c>
      <c r="G39" s="224">
        <v>0</v>
      </c>
      <c r="H39" s="224">
        <v>0</v>
      </c>
      <c r="I39" s="224">
        <v>0</v>
      </c>
      <c r="J39" s="224">
        <v>0</v>
      </c>
      <c r="K39" s="224">
        <v>0</v>
      </c>
      <c r="L39" s="224">
        <v>0</v>
      </c>
      <c r="M39" s="224">
        <v>3.46517903321472E-2</v>
      </c>
      <c r="N39" s="230">
        <v>0</v>
      </c>
      <c r="O39" s="224">
        <v>0</v>
      </c>
      <c r="P39" s="224">
        <v>0</v>
      </c>
      <c r="Q39" s="224">
        <v>0</v>
      </c>
      <c r="R39" s="224">
        <v>-1.47867223660498E-2</v>
      </c>
      <c r="S39" s="224">
        <v>0</v>
      </c>
      <c r="T39" s="224">
        <v>-4.2397185000422402E-2</v>
      </c>
      <c r="U39" s="149"/>
      <c r="V39" s="104">
        <v>-0.99560000000000004</v>
      </c>
      <c r="W39" s="104">
        <v>-0.29598790256000002</v>
      </c>
      <c r="X39" s="104">
        <v>4.0837000000000003</v>
      </c>
      <c r="Y39" s="104">
        <v>1.2380895479240299</v>
      </c>
      <c r="Z39" s="120">
        <v>-0.83549629321622298</v>
      </c>
    </row>
    <row r="40" spans="2:26">
      <c r="B40" s="122" t="s">
        <v>495</v>
      </c>
      <c r="C40" s="178" t="str">
        <f>_xll.BDP(B40,"short name")</f>
        <v>Hong Kong 10Y</v>
      </c>
      <c r="D40" s="227">
        <v>0</v>
      </c>
      <c r="E40" s="224">
        <v>0</v>
      </c>
      <c r="F40" s="224">
        <v>0</v>
      </c>
      <c r="G40" s="224">
        <v>0</v>
      </c>
      <c r="H40" s="224">
        <v>0</v>
      </c>
      <c r="I40" s="224">
        <v>0</v>
      </c>
      <c r="J40" s="224">
        <v>0</v>
      </c>
      <c r="K40" s="224">
        <v>0</v>
      </c>
      <c r="L40" s="224">
        <v>0</v>
      </c>
      <c r="M40" s="224">
        <v>0</v>
      </c>
      <c r="N40" s="230">
        <v>0</v>
      </c>
      <c r="O40" s="224">
        <v>0</v>
      </c>
      <c r="P40" s="224">
        <v>0</v>
      </c>
      <c r="Q40" s="224">
        <v>0</v>
      </c>
      <c r="R40" s="224">
        <v>0</v>
      </c>
      <c r="S40" s="224">
        <v>-7.7031528958363904E-2</v>
      </c>
      <c r="T40" s="224">
        <v>0</v>
      </c>
      <c r="U40" s="149"/>
      <c r="V40" s="104">
        <v>-4.6379999999999999</v>
      </c>
      <c r="W40" s="104">
        <v>-1.02294145602175</v>
      </c>
      <c r="X40" s="104">
        <v>29.335999999999999</v>
      </c>
      <c r="Y40" s="104">
        <v>3.3263045994280498</v>
      </c>
      <c r="Z40" s="120">
        <v>2.7866768893966598</v>
      </c>
    </row>
    <row r="41" spans="2:26">
      <c r="B41" s="122" t="s">
        <v>502</v>
      </c>
      <c r="C41" s="178" t="str">
        <f>_xll.BDP(B41,"short name")</f>
        <v>hongkong 10yr - 2yr</v>
      </c>
      <c r="D41" s="227">
        <v>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224">
        <v>0</v>
      </c>
      <c r="K41" s="224">
        <v>0</v>
      </c>
      <c r="L41" s="224">
        <v>7.2917473732270893E-2</v>
      </c>
      <c r="M41" s="224">
        <v>0</v>
      </c>
      <c r="N41" s="230">
        <v>0</v>
      </c>
      <c r="O41" s="224">
        <v>0</v>
      </c>
      <c r="P41" s="224">
        <v>-5.3635591398920802E-2</v>
      </c>
      <c r="Q41" s="224">
        <v>0</v>
      </c>
      <c r="R41" s="224">
        <v>0</v>
      </c>
      <c r="S41" s="224">
        <v>0</v>
      </c>
      <c r="T41" s="224">
        <v>0</v>
      </c>
      <c r="U41" s="149"/>
      <c r="V41" s="104">
        <v>-8.7217000000000002</v>
      </c>
      <c r="W41" s="104">
        <v>-1.01191296305909</v>
      </c>
      <c r="X41" s="104">
        <v>7.6965000000000003</v>
      </c>
      <c r="Y41" s="104">
        <v>1.14175893947699</v>
      </c>
      <c r="Z41" s="120">
        <v>0.95421433844567405</v>
      </c>
    </row>
    <row r="42" spans="2:26">
      <c r="B42" s="122" t="s">
        <v>496</v>
      </c>
      <c r="C42" s="178" t="str">
        <f>_xll.BDP(B42,"short name")</f>
        <v>Australia 10yr Govt Bond Yield</v>
      </c>
      <c r="D42" s="227">
        <v>0</v>
      </c>
      <c r="E42" s="224">
        <v>0</v>
      </c>
      <c r="F42" s="224">
        <v>0</v>
      </c>
      <c r="G42" s="224">
        <v>0</v>
      </c>
      <c r="H42" s="224">
        <v>0</v>
      </c>
      <c r="I42" s="224">
        <v>0</v>
      </c>
      <c r="J42" s="224">
        <v>0</v>
      </c>
      <c r="K42" s="224">
        <v>0</v>
      </c>
      <c r="L42" s="224">
        <v>0</v>
      </c>
      <c r="M42" s="224">
        <v>0</v>
      </c>
      <c r="N42" s="230">
        <v>0</v>
      </c>
      <c r="O42" s="224">
        <v>0</v>
      </c>
      <c r="P42" s="224">
        <v>0.21307847906174501</v>
      </c>
      <c r="Q42" s="224">
        <v>0</v>
      </c>
      <c r="R42" s="224">
        <v>0</v>
      </c>
      <c r="S42" s="224">
        <v>0</v>
      </c>
      <c r="T42" s="224">
        <v>0</v>
      </c>
      <c r="U42" s="149"/>
      <c r="V42" s="104">
        <v>1.2789999999999999</v>
      </c>
      <c r="W42" s="104">
        <v>0.82098840745061197</v>
      </c>
      <c r="X42" s="104">
        <v>0.44800000000000001</v>
      </c>
      <c r="Y42" s="104">
        <v>0.55990927245690802</v>
      </c>
      <c r="Z42" s="120">
        <v>-1.1199600154698801</v>
      </c>
    </row>
    <row r="43" spans="2:26">
      <c r="B43" s="122" t="s">
        <v>503</v>
      </c>
      <c r="C43" s="178" t="str">
        <f>_xll.BDP(B43,"short name")</f>
        <v>australia 10yr - 2yr</v>
      </c>
      <c r="D43" s="227">
        <v>0</v>
      </c>
      <c r="E43" s="224">
        <v>0</v>
      </c>
      <c r="F43" s="224">
        <v>0</v>
      </c>
      <c r="G43" s="224">
        <v>6.1938480439697297E-2</v>
      </c>
      <c r="H43" s="224">
        <v>-8.6114691391792703E-2</v>
      </c>
      <c r="I43" s="224">
        <v>0</v>
      </c>
      <c r="J43" s="224">
        <v>0</v>
      </c>
      <c r="K43" s="224">
        <v>0</v>
      </c>
      <c r="L43" s="224">
        <v>0</v>
      </c>
      <c r="M43" s="224">
        <v>-4.5778083952933799E-2</v>
      </c>
      <c r="N43" s="230">
        <v>6.7859165230099106E-2</v>
      </c>
      <c r="O43" s="224">
        <v>0</v>
      </c>
      <c r="P43" s="224">
        <v>0</v>
      </c>
      <c r="Q43" s="224">
        <v>0</v>
      </c>
      <c r="R43" s="224">
        <v>0</v>
      </c>
      <c r="S43" s="224">
        <v>4.59545318487522E-2</v>
      </c>
      <c r="T43" s="224">
        <v>0</v>
      </c>
      <c r="U43" s="149"/>
      <c r="V43" s="104">
        <v>0.70289999999999997</v>
      </c>
      <c r="W43" s="104">
        <v>0.216942416839843</v>
      </c>
      <c r="X43" s="104">
        <v>2.8414000000000001</v>
      </c>
      <c r="Y43" s="104">
        <v>0.455570153589751</v>
      </c>
      <c r="Z43" s="120">
        <v>-0.29714558589981399</v>
      </c>
    </row>
    <row r="44" spans="2:26">
      <c r="B44" s="122" t="s">
        <v>497</v>
      </c>
      <c r="C44" s="178" t="str">
        <f>_xll.BDP(B44,"short name")</f>
        <v>India 10Y</v>
      </c>
      <c r="D44" s="227">
        <v>0</v>
      </c>
      <c r="E44" s="224">
        <v>0</v>
      </c>
      <c r="F44" s="224">
        <v>0</v>
      </c>
      <c r="G44" s="224">
        <v>-0.37233685138634698</v>
      </c>
      <c r="H44" s="224">
        <v>0</v>
      </c>
      <c r="I44" s="224">
        <v>0</v>
      </c>
      <c r="J44" s="224">
        <v>0.40502453359433799</v>
      </c>
      <c r="K44" s="224">
        <v>0</v>
      </c>
      <c r="L44" s="224">
        <v>0.49159333426698998</v>
      </c>
      <c r="M44" s="224">
        <v>0</v>
      </c>
      <c r="N44" s="230">
        <v>0</v>
      </c>
      <c r="O44" s="224">
        <v>0</v>
      </c>
      <c r="P44" s="224">
        <v>0</v>
      </c>
      <c r="Q44" s="224">
        <v>0</v>
      </c>
      <c r="R44" s="224">
        <v>0</v>
      </c>
      <c r="S44" s="224">
        <v>0</v>
      </c>
      <c r="T44" s="224">
        <v>0</v>
      </c>
      <c r="U44" s="149"/>
      <c r="V44" s="104">
        <v>-0.61299999999999999</v>
      </c>
      <c r="W44" s="104">
        <v>-2.60138093315277</v>
      </c>
      <c r="X44" s="104">
        <v>-0.53600000000000003</v>
      </c>
      <c r="Y44" s="104">
        <v>-1.8045824798507899</v>
      </c>
      <c r="Z44" s="120">
        <v>-0.39652551508335898</v>
      </c>
    </row>
    <row r="45" spans="2:26">
      <c r="B45" s="122" t="s">
        <v>504</v>
      </c>
      <c r="C45" s="178" t="str">
        <f>_xll.BDP(B45,"short name")</f>
        <v>india 10yr - 2yr</v>
      </c>
      <c r="D45" s="227">
        <v>0</v>
      </c>
      <c r="E45" s="224">
        <v>0</v>
      </c>
      <c r="F45" s="224">
        <v>0</v>
      </c>
      <c r="G45" s="224">
        <v>0</v>
      </c>
      <c r="H45" s="224">
        <v>0</v>
      </c>
      <c r="I45" s="224">
        <v>0</v>
      </c>
      <c r="J45" s="224">
        <v>0</v>
      </c>
      <c r="K45" s="224">
        <v>0</v>
      </c>
      <c r="L45" s="224">
        <v>0</v>
      </c>
      <c r="M45" s="224">
        <v>0</v>
      </c>
      <c r="N45" s="230">
        <v>0</v>
      </c>
      <c r="O45" s="224">
        <v>3.899048010503E-2</v>
      </c>
      <c r="P45" s="224">
        <v>0</v>
      </c>
      <c r="Q45" s="224">
        <v>0</v>
      </c>
      <c r="R45" s="224">
        <v>1.5608962836523301E-2</v>
      </c>
      <c r="S45" s="224">
        <v>0</v>
      </c>
      <c r="T45" s="224">
        <v>0</v>
      </c>
      <c r="U45" s="149"/>
      <c r="V45" s="104">
        <v>-5.1327999999999996</v>
      </c>
      <c r="W45" s="104">
        <v>-0.89157778120298103</v>
      </c>
      <c r="X45" s="104">
        <v>-2.6196999999999999</v>
      </c>
      <c r="Y45" s="104">
        <v>-0.402541387100043</v>
      </c>
      <c r="Z45" s="120">
        <v>0.83191557249604797</v>
      </c>
    </row>
    <row r="46" spans="2:26">
      <c r="B46" s="122" t="s">
        <v>498</v>
      </c>
      <c r="C46" s="178" t="str">
        <f>_xll.BDP(B46,"short name")</f>
        <v>Germany 10 Year</v>
      </c>
      <c r="D46" s="227">
        <v>0</v>
      </c>
      <c r="E46" s="224">
        <v>0</v>
      </c>
      <c r="F46" s="224">
        <v>0</v>
      </c>
      <c r="G46" s="224">
        <v>0</v>
      </c>
      <c r="H46" s="224">
        <v>2.2995686739363599E-2</v>
      </c>
      <c r="I46" s="224">
        <v>0</v>
      </c>
      <c r="J46" s="224">
        <v>0</v>
      </c>
      <c r="K46" s="224">
        <v>0</v>
      </c>
      <c r="L46" s="224">
        <v>0</v>
      </c>
      <c r="M46" s="224">
        <v>0</v>
      </c>
      <c r="N46" s="230">
        <v>0</v>
      </c>
      <c r="O46" s="224">
        <v>0</v>
      </c>
      <c r="P46" s="224">
        <v>0</v>
      </c>
      <c r="Q46" s="224">
        <v>0</v>
      </c>
      <c r="R46" s="224">
        <v>0</v>
      </c>
      <c r="S46" s="224">
        <v>1.7441443717370698E-2</v>
      </c>
      <c r="T46" s="224">
        <v>0</v>
      </c>
      <c r="U46" s="149"/>
      <c r="V46" s="104">
        <v>-6.444</v>
      </c>
      <c r="W46" s="104">
        <v>-0.77128556091405998</v>
      </c>
      <c r="X46" s="104">
        <v>-21.38</v>
      </c>
      <c r="Y46" s="104">
        <v>-1.9105008097728899</v>
      </c>
      <c r="Z46" s="120">
        <v>-2.2468893579320302</v>
      </c>
    </row>
    <row r="47" spans="2:26">
      <c r="B47" s="122" t="s">
        <v>505</v>
      </c>
      <c r="C47" s="178" t="str">
        <f>_xll.BDP(B47,"short name")</f>
        <v>Taiwan 10yr - 2yr</v>
      </c>
      <c r="D47" s="227">
        <v>0</v>
      </c>
      <c r="E47" s="224">
        <v>0</v>
      </c>
      <c r="F47" s="224">
        <v>0</v>
      </c>
      <c r="G47" s="224">
        <v>0</v>
      </c>
      <c r="H47" s="224">
        <v>0</v>
      </c>
      <c r="I47" s="224">
        <v>0</v>
      </c>
      <c r="J47" s="224">
        <v>0</v>
      </c>
      <c r="K47" s="224">
        <v>0</v>
      </c>
      <c r="L47" s="224">
        <v>0</v>
      </c>
      <c r="M47" s="224">
        <v>0</v>
      </c>
      <c r="N47" s="230">
        <v>0.10899311026199</v>
      </c>
      <c r="O47" s="224">
        <v>8.1833752669334806E-2</v>
      </c>
      <c r="P47" s="224">
        <v>0</v>
      </c>
      <c r="Q47" s="224">
        <v>0</v>
      </c>
      <c r="R47" s="224">
        <v>0</v>
      </c>
      <c r="S47" s="224">
        <v>0</v>
      </c>
      <c r="T47" s="224">
        <v>0</v>
      </c>
      <c r="U47" s="149"/>
      <c r="V47" s="104">
        <v>1.5021</v>
      </c>
      <c r="W47" s="104">
        <v>0.780758192835729</v>
      </c>
      <c r="X47" s="104">
        <v>-0.06</v>
      </c>
      <c r="Y47" s="104">
        <v>0.35575132885389199</v>
      </c>
      <c r="Z47" s="120">
        <v>-1.1030099230294701</v>
      </c>
    </row>
    <row r="48" spans="2:26">
      <c r="B48" s="122" t="s">
        <v>81</v>
      </c>
      <c r="C48" s="178" t="str">
        <f>_xll.BDP(B48,"short name")</f>
        <v>Moody's Bond Indices Spread</v>
      </c>
      <c r="D48" s="227">
        <v>0</v>
      </c>
      <c r="E48" s="224">
        <v>0</v>
      </c>
      <c r="F48" s="224">
        <v>0</v>
      </c>
      <c r="G48" s="224">
        <v>0</v>
      </c>
      <c r="H48" s="224">
        <v>-0.135080555204146</v>
      </c>
      <c r="I48" s="224">
        <v>0</v>
      </c>
      <c r="J48" s="224">
        <v>0</v>
      </c>
      <c r="K48" s="224">
        <v>0</v>
      </c>
      <c r="L48" s="224">
        <v>0</v>
      </c>
      <c r="M48" s="224">
        <v>0</v>
      </c>
      <c r="N48" s="230">
        <v>0</v>
      </c>
      <c r="O48" s="224">
        <v>0</v>
      </c>
      <c r="P48" s="224">
        <v>0</v>
      </c>
      <c r="Q48" s="224">
        <v>0</v>
      </c>
      <c r="R48" s="224">
        <v>0</v>
      </c>
      <c r="S48" s="224">
        <v>0</v>
      </c>
      <c r="T48" s="224">
        <v>0</v>
      </c>
      <c r="U48" s="149"/>
      <c r="V48" s="104">
        <v>1.0057</v>
      </c>
      <c r="W48" s="104">
        <v>0.66009082090497695</v>
      </c>
      <c r="X48" s="104">
        <v>6.1877000000000004</v>
      </c>
      <c r="Y48" s="104">
        <v>1.3173208192358701</v>
      </c>
      <c r="Z48" s="120">
        <v>1.44084911511506</v>
      </c>
    </row>
    <row r="49" spans="1:26">
      <c r="B49" s="122" t="s">
        <v>41</v>
      </c>
      <c r="C49" s="178" t="str">
        <f>_xll.BDP(B49,"short name")</f>
        <v>Japan Consumer D/S</v>
      </c>
      <c r="D49" s="227">
        <v>0.188768211620186</v>
      </c>
      <c r="E49" s="224">
        <v>0.17522156177197201</v>
      </c>
      <c r="F49" s="224">
        <v>0.178637074088906</v>
      </c>
      <c r="G49" s="224">
        <v>0</v>
      </c>
      <c r="H49" s="224">
        <v>0.34958761888902801</v>
      </c>
      <c r="I49" s="224">
        <v>0.179294068819501</v>
      </c>
      <c r="J49" s="224">
        <v>0.22334993585233501</v>
      </c>
      <c r="K49" s="224">
        <v>-0.17187841116528499</v>
      </c>
      <c r="L49" s="224">
        <v>-0.18191741669442199</v>
      </c>
      <c r="M49" s="224">
        <v>0.24367398639139901</v>
      </c>
      <c r="N49" s="230">
        <v>0</v>
      </c>
      <c r="O49" s="224">
        <v>0</v>
      </c>
      <c r="P49" s="224">
        <v>0</v>
      </c>
      <c r="Q49" s="224">
        <v>0</v>
      </c>
      <c r="R49" s="224">
        <v>-9.6987318287488203E-2</v>
      </c>
      <c r="S49" s="224">
        <v>0</v>
      </c>
      <c r="T49" s="224">
        <v>0</v>
      </c>
      <c r="U49" s="149"/>
      <c r="V49" s="104">
        <v>-1.7524</v>
      </c>
      <c r="W49" s="104">
        <v>-1.49999215676455</v>
      </c>
      <c r="X49" s="104">
        <v>-1.0528999999999999</v>
      </c>
      <c r="Y49" s="104">
        <v>-0.22189164122160299</v>
      </c>
      <c r="Z49" s="120">
        <v>-1.06711836120992</v>
      </c>
    </row>
    <row r="50" spans="1:26">
      <c r="B50" s="122" t="s">
        <v>77</v>
      </c>
      <c r="C50" s="178" t="str">
        <f>_xll.BDP(B50,"short name")</f>
        <v>Brent/WTI Ratio</v>
      </c>
      <c r="D50" s="227">
        <v>0</v>
      </c>
      <c r="E50" s="224">
        <v>0</v>
      </c>
      <c r="F50" s="224">
        <v>0</v>
      </c>
      <c r="G50" s="224">
        <v>0</v>
      </c>
      <c r="H50" s="224">
        <v>0</v>
      </c>
      <c r="I50" s="224">
        <v>0</v>
      </c>
      <c r="J50" s="224">
        <v>0</v>
      </c>
      <c r="K50" s="224">
        <v>0</v>
      </c>
      <c r="L50" s="224">
        <v>0</v>
      </c>
      <c r="M50" s="224">
        <v>0</v>
      </c>
      <c r="N50" s="230">
        <v>0</v>
      </c>
      <c r="O50" s="224">
        <v>0</v>
      </c>
      <c r="P50" s="224">
        <v>0</v>
      </c>
      <c r="Q50" s="224">
        <v>0</v>
      </c>
      <c r="R50" s="224">
        <v>0</v>
      </c>
      <c r="S50" s="224">
        <v>0</v>
      </c>
      <c r="T50" s="224">
        <v>0</v>
      </c>
      <c r="U50" s="149"/>
      <c r="V50" s="104">
        <v>-5.9588000000000001</v>
      </c>
      <c r="W50" s="104">
        <v>-2.8531647468541501</v>
      </c>
      <c r="X50" s="104">
        <v>-0.73950000000000005</v>
      </c>
      <c r="Y50" s="104">
        <v>0.14322213591719399</v>
      </c>
      <c r="Z50" s="120">
        <v>-0.94444805022963796</v>
      </c>
    </row>
    <row r="51" spans="1:26" s="51" customFormat="1">
      <c r="A51" s="51" t="s">
        <v>695</v>
      </c>
      <c r="B51" s="122" t="s">
        <v>694</v>
      </c>
      <c r="C51" s="178" t="str">
        <f>_xll.BDP(B51,"short name")</f>
        <v>SK HYNIX INC</v>
      </c>
      <c r="D51" s="227">
        <v>0</v>
      </c>
      <c r="E51" s="224">
        <v>0</v>
      </c>
      <c r="F51" s="224">
        <v>0</v>
      </c>
      <c r="G51" s="224">
        <v>-5.1848544907716003E-2</v>
      </c>
      <c r="H51" s="224">
        <v>0</v>
      </c>
      <c r="I51" s="224">
        <v>-0.122995789346075</v>
      </c>
      <c r="J51" s="224">
        <v>-8.9857417123497402E-2</v>
      </c>
      <c r="K51" s="224">
        <v>0</v>
      </c>
      <c r="L51" s="224">
        <v>0</v>
      </c>
      <c r="M51" s="224">
        <v>0</v>
      </c>
      <c r="N51" s="230">
        <v>0</v>
      </c>
      <c r="O51" s="224">
        <v>0</v>
      </c>
      <c r="P51" s="224">
        <v>0</v>
      </c>
      <c r="Q51" s="224">
        <v>0</v>
      </c>
      <c r="R51" s="224">
        <v>0</v>
      </c>
      <c r="S51" s="224">
        <v>0</v>
      </c>
      <c r="T51" s="224">
        <v>0</v>
      </c>
      <c r="U51" s="149"/>
      <c r="V51" s="104">
        <v>-0.74629999999999996</v>
      </c>
      <c r="W51" s="104">
        <v>0.24997761369584701</v>
      </c>
      <c r="X51" s="104">
        <v>-4.6595000000000004</v>
      </c>
      <c r="Y51" s="104">
        <v>-0.33120261719921301</v>
      </c>
      <c r="Z51" s="120">
        <v>-1.5823081922879001</v>
      </c>
    </row>
    <row r="52" spans="1:26" s="51" customFormat="1">
      <c r="A52" s="51" t="s">
        <v>695</v>
      </c>
      <c r="B52" s="122" t="s">
        <v>693</v>
      </c>
      <c r="C52" s="178" t="str">
        <f>_xll.BDP(B52,"short name")</f>
        <v>LG UPLUS CORP</v>
      </c>
      <c r="D52" s="227">
        <v>0</v>
      </c>
      <c r="E52" s="224">
        <v>0</v>
      </c>
      <c r="F52" s="224">
        <v>0</v>
      </c>
      <c r="G52" s="224">
        <v>0</v>
      </c>
      <c r="H52" s="224">
        <v>0</v>
      </c>
      <c r="I52" s="224">
        <v>0</v>
      </c>
      <c r="J52" s="224">
        <v>0</v>
      </c>
      <c r="K52" s="224">
        <v>0</v>
      </c>
      <c r="L52" s="224">
        <v>0</v>
      </c>
      <c r="M52" s="224">
        <v>0</v>
      </c>
      <c r="N52" s="230">
        <v>-0.11657316660127</v>
      </c>
      <c r="O52" s="224">
        <v>0</v>
      </c>
      <c r="P52" s="224">
        <v>-6.7432269237953701E-2</v>
      </c>
      <c r="Q52" s="224">
        <v>0</v>
      </c>
      <c r="R52" s="224">
        <v>0</v>
      </c>
      <c r="S52" s="224">
        <v>0.162560983114199</v>
      </c>
      <c r="T52" s="224">
        <v>0.205152345901257</v>
      </c>
      <c r="U52" s="149"/>
      <c r="V52" s="104">
        <v>-1.0858000000000001</v>
      </c>
      <c r="W52" s="104">
        <v>-0.28871074766263399</v>
      </c>
      <c r="X52" s="104">
        <v>-7.7934999999999999</v>
      </c>
      <c r="Y52" s="104">
        <v>-2.06338521122741</v>
      </c>
      <c r="Z52" s="120">
        <v>-2.5361549325866899</v>
      </c>
    </row>
    <row r="53" spans="1:26">
      <c r="B53" s="99" t="s">
        <v>604</v>
      </c>
      <c r="C53" s="179" t="str">
        <f>_xll.BDP(B53,"short name")</f>
        <v>Mortgage Y</v>
      </c>
      <c r="D53" s="227">
        <v>0</v>
      </c>
      <c r="E53" s="224">
        <v>0</v>
      </c>
      <c r="F53" s="224">
        <v>0</v>
      </c>
      <c r="G53" s="224">
        <v>0</v>
      </c>
      <c r="H53" s="224">
        <v>0</v>
      </c>
      <c r="I53" s="224">
        <v>0</v>
      </c>
      <c r="J53" s="224">
        <v>0</v>
      </c>
      <c r="K53" s="224">
        <v>0</v>
      </c>
      <c r="L53" s="224">
        <v>0</v>
      </c>
      <c r="M53" s="224">
        <v>0</v>
      </c>
      <c r="N53" s="230">
        <v>0</v>
      </c>
      <c r="O53" s="224">
        <v>0</v>
      </c>
      <c r="P53" s="224">
        <v>0</v>
      </c>
      <c r="Q53" s="224">
        <v>0</v>
      </c>
      <c r="R53" s="224">
        <v>0</v>
      </c>
      <c r="S53" s="224">
        <v>0</v>
      </c>
      <c r="T53" s="224">
        <v>0</v>
      </c>
      <c r="U53" s="151" t="str">
        <f>_xll.BDP(B53,$U$5)</f>
        <v>11/30/2015</v>
      </c>
      <c r="V53" s="126">
        <v>0</v>
      </c>
      <c r="W53" s="126">
        <v>0</v>
      </c>
      <c r="X53" s="126">
        <v>-2.1</v>
      </c>
      <c r="Y53" s="126">
        <v>-0.60100907234571399</v>
      </c>
      <c r="Z53" s="127">
        <v>0.30192094180361601</v>
      </c>
    </row>
    <row r="59" spans="1:26">
      <c r="B59" s="55" t="s">
        <v>329</v>
      </c>
      <c r="C59" s="31" t="str">
        <f>_xll.BDP(B59,"short name")</f>
        <v>japan breakeven diff govt</v>
      </c>
      <c r="D59" s="52">
        <v>0.80803040186309705</v>
      </c>
      <c r="E59" s="52">
        <v>0.818436705559486</v>
      </c>
      <c r="F59" s="52">
        <v>0.87558551539002405</v>
      </c>
      <c r="G59" s="52">
        <v>0.99493908340252601</v>
      </c>
      <c r="H59" s="52">
        <v>0.62865703888993496</v>
      </c>
      <c r="I59" s="52">
        <v>0.58935910305119998</v>
      </c>
      <c r="J59" s="52">
        <v>0.91763723307592604</v>
      </c>
      <c r="K59" s="52">
        <v>0.98238284529297903</v>
      </c>
      <c r="L59" s="52">
        <v>0.57464209295284896</v>
      </c>
      <c r="M59" s="52">
        <v>0.81983569762062802</v>
      </c>
      <c r="N59" s="52">
        <v>0.69789253912768701</v>
      </c>
      <c r="O59" s="52">
        <v>0.21680486026667301</v>
      </c>
      <c r="P59" s="52">
        <v>0.57997971661712</v>
      </c>
      <c r="Q59" s="52">
        <v>0.57922707514393001</v>
      </c>
      <c r="R59" s="52">
        <v>0.75418432847713002</v>
      </c>
      <c r="S59" s="52">
        <v>0.103570686254165</v>
      </c>
      <c r="T59" s="52">
        <v>0.87660456499461503</v>
      </c>
      <c r="U59" s="153"/>
      <c r="V59" s="39">
        <v>-1.2924</v>
      </c>
      <c r="W59" s="39">
        <v>-1.29616582460313</v>
      </c>
      <c r="X59" s="39">
        <v>-3.1027999999999998</v>
      </c>
      <c r="Y59" s="39">
        <v>-1.26153821123495</v>
      </c>
      <c r="Z59" s="39">
        <v>-1.4764357101883101</v>
      </c>
    </row>
    <row r="60" spans="1:26">
      <c r="B60" s="55" t="s">
        <v>514</v>
      </c>
      <c r="C60" s="31" t="str">
        <f>_xll.BDP(B60,"short name")</f>
        <v>jpnk 400/nky225</v>
      </c>
      <c r="D60" s="52">
        <v>1.48966644707386E-2</v>
      </c>
      <c r="E60" s="52">
        <v>1.63903923062582E-3</v>
      </c>
      <c r="F60" s="52">
        <v>6.4812715930064699E-2</v>
      </c>
      <c r="G60" s="52">
        <v>0.76286304873614397</v>
      </c>
      <c r="H60" s="52">
        <v>2.3946368567879699E-3</v>
      </c>
      <c r="I60" s="52">
        <v>0.56649340800780401</v>
      </c>
      <c r="J60" s="52">
        <v>0.54722930115900204</v>
      </c>
      <c r="K60" s="52">
        <v>2.2577707619686601E-3</v>
      </c>
      <c r="L60" s="52">
        <v>0.109829628107347</v>
      </c>
      <c r="M60" s="52">
        <v>7.6346825170691595E-4</v>
      </c>
      <c r="N60" s="52">
        <v>0.14029244619796899</v>
      </c>
      <c r="O60" s="52">
        <v>0.60863396229272604</v>
      </c>
      <c r="P60" s="52">
        <v>1.5862693774145599E-2</v>
      </c>
      <c r="Q60" s="52">
        <v>6.4894926520271803E-2</v>
      </c>
      <c r="R60" s="52">
        <v>0.66879118660716397</v>
      </c>
      <c r="S60" s="52">
        <v>0.54261199289870898</v>
      </c>
      <c r="T60" s="52">
        <v>0.67136485502828902</v>
      </c>
      <c r="U60" s="153"/>
      <c r="V60" s="39">
        <v>-6.6400000000000001E-2</v>
      </c>
      <c r="W60" s="39">
        <v>-0.392891679557406</v>
      </c>
      <c r="X60" s="39">
        <v>-0.50260000000000005</v>
      </c>
      <c r="Y60" s="39">
        <v>-1.3882972307214401</v>
      </c>
      <c r="Z60" s="39">
        <v>3.3644086726239198E-3</v>
      </c>
    </row>
  </sheetData>
  <conditionalFormatting sqref="D6:T53 D59:T60">
    <cfRule type="cellIs" dxfId="56" priority="17" operator="equal">
      <formula>0</formula>
    </cfRule>
  </conditionalFormatting>
  <conditionalFormatting sqref="D6:T53 D59:T60">
    <cfRule type="cellIs" dxfId="55" priority="8" operator="equal">
      <formula>0</formula>
    </cfRule>
  </conditionalFormatting>
  <conditionalFormatting sqref="W1:W1048576">
    <cfRule type="cellIs" dxfId="54" priority="3" operator="lessThan">
      <formula>-0.8</formula>
    </cfRule>
    <cfRule type="cellIs" dxfId="53" priority="5" operator="greaterThan">
      <formula>0.8</formula>
    </cfRule>
  </conditionalFormatting>
  <conditionalFormatting sqref="Y1:Y1048576">
    <cfRule type="cellIs" dxfId="52" priority="4" operator="greaterThan">
      <formula>0.8</formula>
    </cfRule>
  </conditionalFormatting>
  <conditionalFormatting sqref="Y1:Y1048576">
    <cfRule type="cellIs" dxfId="51" priority="1" operator="lessThan">
      <formula>-0.8</formula>
    </cfRule>
    <cfRule type="cellIs" dxfId="50" priority="2" operator="greaterThan">
      <formula>0.8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0"/>
  <dimension ref="A1:I27"/>
  <sheetViews>
    <sheetView workbookViewId="0">
      <selection activeCell="H32" sqref="H32"/>
    </sheetView>
  </sheetViews>
  <sheetFormatPr defaultRowHeight="15"/>
  <cols>
    <col min="1" max="1" width="9.140625" style="36"/>
    <col min="2" max="2" width="14.85546875" style="36" bestFit="1" customWidth="1"/>
    <col min="3" max="4" width="9.140625" style="36"/>
    <col min="5" max="9" width="9.140625" style="39"/>
    <col min="10" max="16384" width="9.140625" style="36"/>
  </cols>
  <sheetData>
    <row r="1" spans="1:9">
      <c r="D1" s="34" t="s">
        <v>508</v>
      </c>
    </row>
    <row r="2" spans="1:9">
      <c r="D2" s="36" t="s">
        <v>486</v>
      </c>
    </row>
    <row r="3" spans="1:9">
      <c r="B3" s="36" t="s">
        <v>579</v>
      </c>
      <c r="D3" s="36">
        <v>0</v>
      </c>
    </row>
    <row r="4" spans="1:9">
      <c r="B4" s="36" t="s">
        <v>589</v>
      </c>
      <c r="D4" s="36">
        <v>1</v>
      </c>
    </row>
    <row r="5" spans="1:9" s="51" customFormat="1">
      <c r="E5" s="39" t="s">
        <v>631</v>
      </c>
      <c r="F5" s="39" t="s">
        <v>629</v>
      </c>
      <c r="G5" s="39" t="s">
        <v>630</v>
      </c>
      <c r="H5" s="39" t="s">
        <v>627</v>
      </c>
      <c r="I5" s="39" t="s">
        <v>628</v>
      </c>
    </row>
    <row r="6" spans="1:9">
      <c r="A6" s="36">
        <v>1</v>
      </c>
      <c r="B6" s="10" t="s">
        <v>11</v>
      </c>
      <c r="D6" s="187">
        <v>0.76275833484813305</v>
      </c>
      <c r="E6" s="39">
        <v>-2.8</v>
      </c>
      <c r="F6" s="39">
        <v>-1.4334150502277601</v>
      </c>
      <c r="G6" s="39">
        <v>-7.47</v>
      </c>
      <c r="H6" s="39">
        <v>-1.6372957285372001</v>
      </c>
      <c r="I6" s="39">
        <v>-2.3952031745904798</v>
      </c>
    </row>
    <row r="7" spans="1:9">
      <c r="A7" s="36">
        <v>1</v>
      </c>
      <c r="B7" s="10" t="s">
        <v>601</v>
      </c>
      <c r="D7" s="187">
        <v>-8.2497146226940404E-3</v>
      </c>
      <c r="E7" s="39">
        <v>3.5512000000000001</v>
      </c>
      <c r="F7" s="39">
        <v>1.70440408797555</v>
      </c>
      <c r="G7" s="39">
        <v>1.2235</v>
      </c>
      <c r="H7" s="39">
        <v>0.95233321916494096</v>
      </c>
      <c r="I7" s="39">
        <v>-1.0016197638058899</v>
      </c>
    </row>
    <row r="8" spans="1:9">
      <c r="A8" s="36">
        <v>1</v>
      </c>
      <c r="B8" s="10" t="s">
        <v>602</v>
      </c>
      <c r="D8" s="187">
        <v>1.6145332483222301E-2</v>
      </c>
      <c r="E8" s="39">
        <v>3.8776000000000002</v>
      </c>
      <c r="F8" s="39">
        <v>1.3237460441607101</v>
      </c>
      <c r="G8" s="39">
        <v>-17.903199999999998</v>
      </c>
      <c r="H8" s="39">
        <v>-1.33771239900634</v>
      </c>
      <c r="I8" s="39">
        <v>-2.0510500685372999</v>
      </c>
    </row>
    <row r="9" spans="1:9">
      <c r="A9" s="36">
        <v>1</v>
      </c>
      <c r="B9" s="11" t="s">
        <v>696</v>
      </c>
      <c r="D9" s="187">
        <v>4.1221414118150397E-2</v>
      </c>
      <c r="E9" s="39">
        <v>-2.3473999999999999</v>
      </c>
      <c r="F9" s="39">
        <v>-0.77678152564883995</v>
      </c>
      <c r="G9" s="39">
        <v>-10.151199999999999</v>
      </c>
      <c r="H9" s="39">
        <v>-2.3450180200033302</v>
      </c>
      <c r="I9" s="39">
        <v>-2.3695966122272401</v>
      </c>
    </row>
    <row r="10" spans="1:9">
      <c r="B10" s="11"/>
      <c r="D10" s="52"/>
    </row>
    <row r="11" spans="1:9">
      <c r="B11" s="11"/>
      <c r="D11" s="52"/>
    </row>
    <row r="12" spans="1:9">
      <c r="B12" s="10"/>
      <c r="D12" s="52"/>
    </row>
    <row r="13" spans="1:9">
      <c r="B13" s="10"/>
      <c r="D13" s="52"/>
    </row>
    <row r="14" spans="1:9">
      <c r="B14" s="11"/>
      <c r="D14" s="52"/>
    </row>
    <row r="15" spans="1:9">
      <c r="B15" s="11"/>
      <c r="D15" s="52"/>
    </row>
    <row r="16" spans="1:9" s="51" customFormat="1">
      <c r="B16" s="11"/>
      <c r="D16" s="52"/>
      <c r="E16" s="39"/>
      <c r="F16" s="39"/>
      <c r="G16" s="39"/>
      <c r="H16" s="39"/>
      <c r="I16" s="39"/>
    </row>
    <row r="17" spans="2:9" s="51" customFormat="1">
      <c r="B17" s="11"/>
      <c r="D17" s="52"/>
      <c r="E17" s="39"/>
      <c r="F17" s="39"/>
      <c r="G17" s="39"/>
      <c r="H17" s="39"/>
      <c r="I17" s="39"/>
    </row>
    <row r="18" spans="2:9" s="51" customFormat="1">
      <c r="B18" s="11"/>
      <c r="D18" s="52"/>
      <c r="E18" s="39"/>
      <c r="F18" s="39"/>
      <c r="G18" s="39"/>
      <c r="H18" s="39"/>
      <c r="I18" s="39"/>
    </row>
    <row r="19" spans="2:9">
      <c r="B19" s="11"/>
      <c r="D19" s="52"/>
    </row>
    <row r="20" spans="2:9">
      <c r="B20" s="11"/>
      <c r="D20" s="52"/>
    </row>
    <row r="21" spans="2:9">
      <c r="B21" s="11"/>
      <c r="D21" s="52"/>
    </row>
    <row r="22" spans="2:9">
      <c r="B22" s="11"/>
      <c r="C22" s="51"/>
      <c r="D22" s="52"/>
    </row>
    <row r="27" spans="2:9" s="53" customFormat="1">
      <c r="B27" s="50"/>
      <c r="D27" s="59"/>
      <c r="E27" s="47"/>
      <c r="F27" s="47"/>
      <c r="G27" s="47"/>
      <c r="H27" s="47"/>
      <c r="I27" s="47"/>
    </row>
  </sheetData>
  <conditionalFormatting sqref="D6:D22">
    <cfRule type="cellIs" dxfId="49" priority="22" operator="equal">
      <formula>0</formula>
    </cfRule>
  </conditionalFormatting>
  <conditionalFormatting sqref="D6:D22">
    <cfRule type="cellIs" dxfId="48" priority="17" operator="equal">
      <formula>0</formula>
    </cfRule>
  </conditionalFormatting>
  <conditionalFormatting sqref="F5">
    <cfRule type="cellIs" dxfId="47" priority="10" operator="lessThan">
      <formula>-0.8</formula>
    </cfRule>
    <cfRule type="cellIs" dxfId="46" priority="11" operator="greaterThan">
      <formula>0.8</formula>
    </cfRule>
  </conditionalFormatting>
  <conditionalFormatting sqref="H5">
    <cfRule type="cellIs" dxfId="45" priority="9" operator="greaterThan">
      <formula>0.8</formula>
    </cfRule>
  </conditionalFormatting>
  <conditionalFormatting sqref="H5">
    <cfRule type="cellIs" dxfId="44" priority="7" operator="lessThan">
      <formula>-0.8</formula>
    </cfRule>
    <cfRule type="cellIs" dxfId="43" priority="8" operator="greaterThan">
      <formula>0.8</formula>
    </cfRule>
  </conditionalFormatting>
  <conditionalFormatting sqref="F1:F26 F28:F1048576">
    <cfRule type="cellIs" dxfId="42" priority="5" operator="lessThan">
      <formula>-0.8</formula>
    </cfRule>
    <cfRule type="cellIs" dxfId="41" priority="6" operator="greaterThan">
      <formula>0.8</formula>
    </cfRule>
  </conditionalFormatting>
  <conditionalFormatting sqref="H5">
    <cfRule type="cellIs" dxfId="40" priority="3" operator="lessThan">
      <formula>-0.8</formula>
    </cfRule>
    <cfRule type="cellIs" dxfId="39" priority="4" operator="greaterThan">
      <formula>0.8</formula>
    </cfRule>
  </conditionalFormatting>
  <conditionalFormatting sqref="H1:H26 H28:H1048576">
    <cfRule type="cellIs" dxfId="38" priority="1" operator="lessThan">
      <formula>-0.8</formula>
    </cfRule>
    <cfRule type="cellIs" dxfId="37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7"/>
  <dimension ref="A1:K56"/>
  <sheetViews>
    <sheetView topLeftCell="A7" workbookViewId="0">
      <selection activeCell="D6" sqref="D6:E43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5" width="9.140625" style="25"/>
    <col min="6" max="6" width="9.28515625" style="60" customWidth="1"/>
    <col min="7" max="7" width="10.85546875" style="106" bestFit="1" customWidth="1"/>
    <col min="8" max="8" width="9.140625" style="106"/>
    <col min="9" max="9" width="9.42578125" style="106" customWidth="1"/>
    <col min="10" max="11" width="9.140625" style="106"/>
    <col min="12" max="16384" width="9.140625" style="25"/>
  </cols>
  <sheetData>
    <row r="1" spans="1:11">
      <c r="D1" s="175" t="s">
        <v>89</v>
      </c>
      <c r="E1" s="160" t="s">
        <v>212</v>
      </c>
      <c r="F1" s="160"/>
    </row>
    <row r="2" spans="1:11">
      <c r="D2" s="25" t="s">
        <v>12</v>
      </c>
      <c r="E2" s="25" t="s">
        <v>12</v>
      </c>
    </row>
    <row r="3" spans="1:11">
      <c r="C3" s="25" t="s">
        <v>579</v>
      </c>
      <c r="D3" s="25">
        <v>1</v>
      </c>
      <c r="E3" s="25">
        <v>0</v>
      </c>
    </row>
    <row r="4" spans="1:11">
      <c r="C4" s="25" t="s">
        <v>589</v>
      </c>
      <c r="D4" s="25">
        <v>-1.19</v>
      </c>
      <c r="E4" s="25">
        <v>1.5</v>
      </c>
    </row>
    <row r="5" spans="1:11">
      <c r="B5" s="108" t="s">
        <v>639</v>
      </c>
      <c r="C5" s="109" t="s">
        <v>640</v>
      </c>
      <c r="D5" s="174" t="s">
        <v>671</v>
      </c>
      <c r="E5" s="109" t="s">
        <v>672</v>
      </c>
      <c r="F5" s="161" t="s">
        <v>641</v>
      </c>
      <c r="G5" s="118" t="s">
        <v>631</v>
      </c>
      <c r="H5" s="118" t="s">
        <v>629</v>
      </c>
      <c r="I5" s="118" t="s">
        <v>630</v>
      </c>
      <c r="J5" s="118" t="s">
        <v>627</v>
      </c>
      <c r="K5" s="119" t="s">
        <v>628</v>
      </c>
    </row>
    <row r="6" spans="1:11">
      <c r="A6" s="25">
        <v>0</v>
      </c>
      <c r="B6" s="97" t="s">
        <v>11</v>
      </c>
      <c r="C6" s="178" t="str">
        <f>_xll.BDP(B6,"short name")</f>
        <v>TOPIX INDEX (TOKYO)</v>
      </c>
      <c r="D6" s="227">
        <v>0</v>
      </c>
      <c r="E6" s="224">
        <v>-0.45209392471412302</v>
      </c>
      <c r="F6" s="150"/>
      <c r="G6" s="104">
        <v>-2.8</v>
      </c>
      <c r="H6" s="104">
        <v>-1.4334150502277601</v>
      </c>
      <c r="I6" s="104">
        <v>-7.47</v>
      </c>
      <c r="J6" s="104">
        <v>-1.6372957285372001</v>
      </c>
      <c r="K6" s="120">
        <v>-2.3952031745904798</v>
      </c>
    </row>
    <row r="7" spans="1:11">
      <c r="A7" s="25">
        <v>0</v>
      </c>
      <c r="B7" s="97" t="s">
        <v>12</v>
      </c>
      <c r="C7" s="178" t="str">
        <f>_xll.BDP(B7,"short name")</f>
        <v>HANG SENG INDEX</v>
      </c>
      <c r="D7" s="227">
        <v>1.53872837444862</v>
      </c>
      <c r="E7" s="224">
        <v>0.89295585490390905</v>
      </c>
      <c r="F7" s="150"/>
      <c r="G7" s="104">
        <v>-1.82</v>
      </c>
      <c r="H7" s="104">
        <v>-0.88071511778662404</v>
      </c>
      <c r="I7" s="104">
        <v>-6.44</v>
      </c>
      <c r="J7" s="104">
        <v>-1.31049593349549</v>
      </c>
      <c r="K7" s="120">
        <v>-1.9924742332538301</v>
      </c>
    </row>
    <row r="8" spans="1:11">
      <c r="A8" s="25">
        <v>0</v>
      </c>
      <c r="B8" s="97" t="s">
        <v>13</v>
      </c>
      <c r="C8" s="178" t="str">
        <f>_xll.BDP(B8,"short name")</f>
        <v>TAIWAN TAIEX INDEX</v>
      </c>
      <c r="D8" s="227">
        <v>-0.48641947917120398</v>
      </c>
      <c r="E8" s="224">
        <v>0</v>
      </c>
      <c r="F8" s="150"/>
      <c r="G8" s="104">
        <v>-0.46</v>
      </c>
      <c r="H8" s="104">
        <v>-0.279307509381851</v>
      </c>
      <c r="I8" s="104">
        <v>-1.02</v>
      </c>
      <c r="J8" s="104">
        <v>0.17495709121748501</v>
      </c>
      <c r="K8" s="120">
        <v>-1.4032612024134301</v>
      </c>
    </row>
    <row r="9" spans="1:11">
      <c r="A9" s="25">
        <v>0</v>
      </c>
      <c r="B9" s="97" t="s">
        <v>14</v>
      </c>
      <c r="C9" s="178" t="str">
        <f>_xll.BDP(B9,"short name")</f>
        <v>KOSPI INDEX</v>
      </c>
      <c r="D9" s="227">
        <v>0</v>
      </c>
      <c r="E9" s="224">
        <v>0</v>
      </c>
      <c r="F9" s="150"/>
      <c r="G9" s="104">
        <v>-0.27</v>
      </c>
      <c r="H9" s="104">
        <v>0.12855902036824601</v>
      </c>
      <c r="I9" s="104">
        <v>-3.13</v>
      </c>
      <c r="J9" s="104">
        <v>-1.2383933687340101</v>
      </c>
      <c r="K9" s="120">
        <v>-1.93782611517922</v>
      </c>
    </row>
    <row r="10" spans="1:11">
      <c r="A10" s="25">
        <v>0</v>
      </c>
      <c r="B10" s="97" t="s">
        <v>15</v>
      </c>
      <c r="C10" s="178" t="str">
        <f>_xll.BDP(B10,"short name")</f>
        <v>S&amp;P 500 INDEX</v>
      </c>
      <c r="D10" s="227">
        <v>0</v>
      </c>
      <c r="E10" s="224">
        <v>0</v>
      </c>
      <c r="F10" s="150"/>
      <c r="G10" s="104">
        <v>1.45</v>
      </c>
      <c r="H10" s="104">
        <v>1.5423214328958299</v>
      </c>
      <c r="I10" s="104">
        <v>-0.22</v>
      </c>
      <c r="J10" s="104">
        <v>0.55618853839043503</v>
      </c>
      <c r="K10" s="120">
        <v>-1.2926056234810299</v>
      </c>
    </row>
    <row r="11" spans="1:11">
      <c r="A11" s="25">
        <v>0</v>
      </c>
      <c r="B11" s="97" t="s">
        <v>16</v>
      </c>
      <c r="C11" s="178" t="str">
        <f>_xll.BDP(B11,"short name")</f>
        <v>MSCI EUROPE</v>
      </c>
      <c r="D11" s="227">
        <v>0</v>
      </c>
      <c r="E11" s="224">
        <v>0</v>
      </c>
      <c r="F11" s="150"/>
      <c r="G11" s="104">
        <v>-3.22</v>
      </c>
      <c r="H11" s="104">
        <v>-1.7898576280598799</v>
      </c>
      <c r="I11" s="104">
        <v>-6.41</v>
      </c>
      <c r="J11" s="104">
        <v>-1.57831424366988</v>
      </c>
      <c r="K11" s="120">
        <v>-1.8934241336581601</v>
      </c>
    </row>
    <row r="12" spans="1:11">
      <c r="A12" s="25">
        <v>0</v>
      </c>
      <c r="B12" s="97" t="s">
        <v>19</v>
      </c>
      <c r="C12" s="178" t="str">
        <f>_xll.BDP(B12,"short name")</f>
        <v>ISHARES MSCI EME</v>
      </c>
      <c r="D12" s="227">
        <v>0</v>
      </c>
      <c r="E12" s="224">
        <v>0</v>
      </c>
      <c r="F12" s="150"/>
      <c r="G12" s="104">
        <v>1.5044</v>
      </c>
      <c r="H12" s="104">
        <v>1.37957474188523</v>
      </c>
      <c r="I12" s="104">
        <v>-1.9491000000000001</v>
      </c>
      <c r="J12" s="104">
        <v>2.5643944577498499E-2</v>
      </c>
      <c r="K12" s="120">
        <v>-1.3171597289175201</v>
      </c>
    </row>
    <row r="13" spans="1:11">
      <c r="A13" s="25">
        <v>0</v>
      </c>
      <c r="B13" s="97" t="s">
        <v>583</v>
      </c>
      <c r="C13" s="178" t="str">
        <f>_xll.BDP(B13,"short name")</f>
        <v>USD-EUR X-RATE</v>
      </c>
      <c r="D13" s="227">
        <v>0</v>
      </c>
      <c r="E13" s="224">
        <v>0</v>
      </c>
      <c r="F13" s="150"/>
      <c r="G13" s="104">
        <v>0.52280000000000004</v>
      </c>
      <c r="H13" s="104">
        <v>1.02460726357961</v>
      </c>
      <c r="I13" s="104">
        <v>0.28999999999999998</v>
      </c>
      <c r="J13" s="104">
        <v>0.20311779956683601</v>
      </c>
      <c r="K13" s="120">
        <v>0.95899708210484602</v>
      </c>
    </row>
    <row r="14" spans="1:11">
      <c r="A14" s="25">
        <v>0</v>
      </c>
      <c r="B14" s="97" t="s">
        <v>20</v>
      </c>
      <c r="C14" s="178" t="str">
        <f>_xll.BDP(B14,"short name")</f>
        <v>USD-CNY X-RATE</v>
      </c>
      <c r="D14" s="227">
        <v>0</v>
      </c>
      <c r="E14" s="224">
        <v>0</v>
      </c>
      <c r="F14" s="150"/>
      <c r="G14" s="104">
        <v>-1.5E-3</v>
      </c>
      <c r="H14" s="104">
        <v>-0.27452547609836098</v>
      </c>
      <c r="I14" s="104">
        <v>-0.11</v>
      </c>
      <c r="J14" s="104">
        <v>-1.0041083043988901</v>
      </c>
      <c r="K14" s="120">
        <v>1.0748156253268399</v>
      </c>
    </row>
    <row r="15" spans="1:11">
      <c r="A15" s="25">
        <v>0</v>
      </c>
      <c r="B15" s="97" t="s">
        <v>21</v>
      </c>
      <c r="C15" s="178" t="str">
        <f>_xll.BDP(B15,"short name")</f>
        <v>USD-KRW X-RATE</v>
      </c>
      <c r="D15" s="227">
        <v>0</v>
      </c>
      <c r="E15" s="224">
        <v>0</v>
      </c>
      <c r="F15" s="150"/>
      <c r="G15" s="104">
        <v>-0.4168</v>
      </c>
      <c r="H15" s="104">
        <v>-1.06488616374526</v>
      </c>
      <c r="I15" s="104">
        <v>-0.27</v>
      </c>
      <c r="J15" s="104">
        <v>-0.74561767294388503</v>
      </c>
      <c r="K15" s="120">
        <v>0.81313235018353902</v>
      </c>
    </row>
    <row r="16" spans="1:11">
      <c r="A16" s="25">
        <v>0</v>
      </c>
      <c r="B16" s="97" t="s">
        <v>22</v>
      </c>
      <c r="C16" s="178" t="str">
        <f>_xll.BDP(B16,"short name")</f>
        <v>USD-JPY X-RATE</v>
      </c>
      <c r="D16" s="227">
        <v>0</v>
      </c>
      <c r="E16" s="224">
        <v>1.8308586654839201</v>
      </c>
      <c r="F16" s="150"/>
      <c r="G16" s="104">
        <v>0.64990000000000003</v>
      </c>
      <c r="H16" s="104">
        <v>1.8676104652815999</v>
      </c>
      <c r="I16" s="104">
        <v>-0.31</v>
      </c>
      <c r="J16" s="104">
        <v>0.45599304242639799</v>
      </c>
      <c r="K16" s="120">
        <v>-0.89194236052090503</v>
      </c>
    </row>
    <row r="17" spans="1:11">
      <c r="A17" s="25">
        <v>0</v>
      </c>
      <c r="B17" s="97" t="s">
        <v>23</v>
      </c>
      <c r="C17" s="178" t="str">
        <f>_xll.BDP(B17,"short name")</f>
        <v>DOLLAR INDEX SPOT</v>
      </c>
      <c r="D17" s="227">
        <v>0</v>
      </c>
      <c r="E17" s="224">
        <v>0</v>
      </c>
      <c r="F17" s="150"/>
      <c r="G17" s="104">
        <v>0.22</v>
      </c>
      <c r="H17" s="104">
        <v>0.38536497304696199</v>
      </c>
      <c r="I17" s="104">
        <v>0.23</v>
      </c>
      <c r="J17" s="104">
        <v>-1.6431120561651E-2</v>
      </c>
      <c r="K17" s="120">
        <v>1.36757669248518</v>
      </c>
    </row>
    <row r="18" spans="1:11">
      <c r="A18" s="25">
        <v>0</v>
      </c>
      <c r="B18" s="97" t="s">
        <v>575</v>
      </c>
      <c r="C18" s="178" t="str">
        <f>_xll.BDP(B18,"short name")</f>
        <v>CNY onshore/offshore</v>
      </c>
      <c r="D18" s="227">
        <v>0</v>
      </c>
      <c r="E18" s="224">
        <v>0</v>
      </c>
      <c r="F18" s="150"/>
      <c r="G18" s="104">
        <v>-1.3599999999999999E-2</v>
      </c>
      <c r="H18" s="104">
        <v>-8.9676615057864395E-2</v>
      </c>
      <c r="I18" s="104">
        <v>-0.15609999999999999</v>
      </c>
      <c r="J18" s="104">
        <v>-0.43931733961156599</v>
      </c>
      <c r="K18" s="120">
        <v>0.99600582537724702</v>
      </c>
    </row>
    <row r="19" spans="1:11">
      <c r="A19" s="25">
        <v>0</v>
      </c>
      <c r="B19" s="97" t="s">
        <v>490</v>
      </c>
      <c r="C19" s="178" t="str">
        <f>_xll.BDP(B19,"short name")</f>
        <v>Generic 1st 'LA' Future</v>
      </c>
      <c r="D19" s="227">
        <v>0</v>
      </c>
      <c r="E19" s="224">
        <v>0</v>
      </c>
      <c r="F19" s="150"/>
      <c r="G19" s="104">
        <v>-0.86</v>
      </c>
      <c r="H19" s="104">
        <v>-0.66329539358254896</v>
      </c>
      <c r="I19" s="104">
        <v>-7.0000000000000007E-2</v>
      </c>
      <c r="J19" s="104">
        <v>-0.13324529280504099</v>
      </c>
      <c r="K19" s="120">
        <v>-0.94476681039888899</v>
      </c>
    </row>
    <row r="20" spans="1:11">
      <c r="A20" s="25">
        <v>1</v>
      </c>
      <c r="B20" s="223" t="s">
        <v>617</v>
      </c>
      <c r="C20" s="178" t="str">
        <f>_xll.BDP(B20,"short name")</f>
        <v>aluminum spread between LME SH</v>
      </c>
      <c r="D20" s="227">
        <v>4.0442041853183203E-2</v>
      </c>
      <c r="E20" s="224">
        <v>-0.38719048243222598</v>
      </c>
      <c r="F20" s="150"/>
      <c r="G20" s="104">
        <v>0.21179999999999999</v>
      </c>
      <c r="H20" s="104">
        <v>0.16509188014849399</v>
      </c>
      <c r="I20" s="104">
        <v>-1.3599999999999999E-2</v>
      </c>
      <c r="J20" s="104">
        <v>-0.105627670448791</v>
      </c>
      <c r="K20" s="120">
        <v>0.75191804253300898</v>
      </c>
    </row>
    <row r="21" spans="1:11">
      <c r="A21" s="25">
        <v>1</v>
      </c>
      <c r="B21" s="223" t="s">
        <v>66</v>
      </c>
      <c r="C21" s="178" t="str">
        <f>_xll.BDP(B21,"short name")</f>
        <v>POWERSHARES DB B</v>
      </c>
      <c r="D21" s="227">
        <v>0.235044221652012</v>
      </c>
      <c r="E21" s="224">
        <v>9.6683638789533899E-2</v>
      </c>
      <c r="F21" s="150"/>
      <c r="G21" s="104">
        <v>0.75129999999999997</v>
      </c>
      <c r="H21" s="104">
        <v>0.67169034786863302</v>
      </c>
      <c r="I21" s="104">
        <v>1.6606000000000001</v>
      </c>
      <c r="J21" s="104">
        <v>0.74637239985334403</v>
      </c>
      <c r="K21" s="120">
        <v>-0.69041265841950605</v>
      </c>
    </row>
    <row r="22" spans="1:11">
      <c r="A22" s="25">
        <v>1</v>
      </c>
      <c r="B22" s="223" t="s">
        <v>70</v>
      </c>
      <c r="C22" s="178" t="str">
        <f>_xll.BDP(B22,"short name")</f>
        <v>Base Metal to Commodity</v>
      </c>
      <c r="D22" s="227">
        <v>-0.13854451080169899</v>
      </c>
      <c r="E22" s="224">
        <v>0.46402311643564798</v>
      </c>
      <c r="F22" s="150"/>
      <c r="G22" s="104">
        <v>-0.67</v>
      </c>
      <c r="H22" s="104">
        <v>-0.86126847786733296</v>
      </c>
      <c r="I22" s="104">
        <v>3.6837</v>
      </c>
      <c r="J22" s="104">
        <v>0.94096018840769702</v>
      </c>
      <c r="K22" s="120">
        <v>1.9925923210801</v>
      </c>
    </row>
    <row r="23" spans="1:11">
      <c r="A23" s="25">
        <v>0</v>
      </c>
      <c r="B23" s="97" t="s">
        <v>53</v>
      </c>
      <c r="C23" s="178" t="str">
        <f>_xll.BDP(B23,"short name")</f>
        <v>S&amp;P SUPERCOM ALUMIN IDX</v>
      </c>
      <c r="D23" s="227">
        <v>0</v>
      </c>
      <c r="E23" s="224">
        <v>0</v>
      </c>
      <c r="F23" s="150"/>
      <c r="G23" s="104">
        <v>5.44</v>
      </c>
      <c r="H23" s="104">
        <v>2.0690456866231299</v>
      </c>
      <c r="I23" s="104">
        <v>0.23</v>
      </c>
      <c r="J23" s="104">
        <v>0.46704831580823197</v>
      </c>
      <c r="K23" s="120">
        <v>-1.18536736876912</v>
      </c>
    </row>
    <row r="24" spans="1:11">
      <c r="A24" s="25">
        <v>0</v>
      </c>
      <c r="B24" s="97" t="s">
        <v>724</v>
      </c>
      <c r="C24" s="178" t="str">
        <f>_xll.BDP(B24,"short name")</f>
        <v>ALUMINA LTD</v>
      </c>
      <c r="D24" s="227">
        <v>0</v>
      </c>
      <c r="E24" s="224">
        <v>0.22041358810396799</v>
      </c>
      <c r="F24" s="150"/>
      <c r="G24" s="104">
        <v>3.3654000000000002</v>
      </c>
      <c r="H24" s="104">
        <v>0.810887979885899</v>
      </c>
      <c r="I24" s="104">
        <v>2.3809999999999998</v>
      </c>
      <c r="J24" s="104">
        <v>0.27927507898422699</v>
      </c>
      <c r="K24" s="120">
        <v>-0.22596554639601399</v>
      </c>
    </row>
    <row r="25" spans="1:11">
      <c r="A25" s="25">
        <v>0</v>
      </c>
      <c r="B25" s="97" t="s">
        <v>58</v>
      </c>
      <c r="C25" s="178" t="str">
        <f>_xll.BDP(B25,"short name")</f>
        <v>UNITED CO RUSAL</v>
      </c>
      <c r="D25" s="227">
        <v>0.14084208137536</v>
      </c>
      <c r="E25" s="224">
        <v>0.34817159005195902</v>
      </c>
      <c r="F25" s="150"/>
      <c r="G25" s="104">
        <v>-4.1859999999999999</v>
      </c>
      <c r="H25" s="104">
        <v>-2.0715079540766999</v>
      </c>
      <c r="I25" s="104">
        <v>-11.9658</v>
      </c>
      <c r="J25" s="104">
        <v>-2.3600473371972899</v>
      </c>
      <c r="K25" s="120">
        <v>-3.2614222887147002</v>
      </c>
    </row>
    <row r="26" spans="1:11">
      <c r="A26" s="25">
        <v>0</v>
      </c>
      <c r="B26" s="122" t="s">
        <v>519</v>
      </c>
      <c r="C26" s="178" t="str">
        <f>_xll.BDP(B26,"short name")</f>
        <v>europe aluminum</v>
      </c>
      <c r="D26" s="227">
        <v>0</v>
      </c>
      <c r="E26" s="224">
        <v>0</v>
      </c>
      <c r="F26" s="150"/>
      <c r="G26" s="104">
        <v>5.5994999999999999</v>
      </c>
      <c r="H26" s="104">
        <v>2.1604995506936202</v>
      </c>
      <c r="I26" s="104">
        <v>-5.0282999999999998</v>
      </c>
      <c r="J26" s="104">
        <v>-0.21696834269420501</v>
      </c>
      <c r="K26" s="120">
        <v>-1.2320108071804099</v>
      </c>
    </row>
    <row r="27" spans="1:11">
      <c r="A27" s="25">
        <v>0</v>
      </c>
      <c r="B27" s="122" t="s">
        <v>520</v>
      </c>
      <c r="C27" s="178" t="str">
        <f>_xll.BDP(B27,"short name")</f>
        <v>china aluminum</v>
      </c>
      <c r="D27" s="227">
        <v>0.160320691795106</v>
      </c>
      <c r="E27" s="224">
        <v>0.101228442529567</v>
      </c>
      <c r="F27" s="150"/>
      <c r="G27" s="104">
        <v>-3.2603</v>
      </c>
      <c r="H27" s="104">
        <v>-0.84376229301517403</v>
      </c>
      <c r="I27" s="104">
        <v>-7.7613000000000003</v>
      </c>
      <c r="J27" s="104">
        <v>-1.27971518432589</v>
      </c>
      <c r="K27" s="120">
        <v>-1.8443987584796599</v>
      </c>
    </row>
    <row r="28" spans="1:11">
      <c r="A28" s="25">
        <v>0</v>
      </c>
      <c r="B28" s="122" t="s">
        <v>521</v>
      </c>
      <c r="C28" s="178" t="str">
        <f>_xll.BDP(B28,"short name")</f>
        <v>india aluminum</v>
      </c>
      <c r="D28" s="227">
        <v>0</v>
      </c>
      <c r="E28" s="224">
        <v>0</v>
      </c>
      <c r="F28" s="150"/>
      <c r="G28" s="104">
        <v>-0.63270000000000004</v>
      </c>
      <c r="H28" s="104">
        <v>8.6918229452219407E-3</v>
      </c>
      <c r="I28" s="104">
        <v>-13.574400000000001</v>
      </c>
      <c r="J28" s="104">
        <v>-1.6322789728086999</v>
      </c>
      <c r="K28" s="120">
        <v>-2.17331579257274</v>
      </c>
    </row>
    <row r="29" spans="1:11">
      <c r="A29" s="25">
        <v>0</v>
      </c>
      <c r="B29" s="98" t="s">
        <v>526</v>
      </c>
      <c r="C29" s="178" t="str">
        <f>_xll.BDP(B29,"short name")</f>
        <v>CN IR TO Bauxite</v>
      </c>
      <c r="D29" s="227">
        <v>0</v>
      </c>
      <c r="E29" s="224">
        <v>0</v>
      </c>
      <c r="F29" s="150" t="str">
        <f>_xll.BDP(B29,"last update dt")</f>
        <v>12/31/2015</v>
      </c>
      <c r="G29" s="104">
        <v>0</v>
      </c>
      <c r="H29" s="104">
        <v>0</v>
      </c>
      <c r="I29" s="104">
        <v>21</v>
      </c>
      <c r="J29" s="104">
        <v>0.61843662061468796</v>
      </c>
      <c r="K29" s="120">
        <v>0.87721651733753703</v>
      </c>
    </row>
    <row r="30" spans="1:11">
      <c r="A30" s="25">
        <v>0</v>
      </c>
      <c r="B30" s="98" t="s">
        <v>527</v>
      </c>
      <c r="C30" s="178" t="str">
        <f>_xll.BDP(B30,"short name")</f>
        <v>CN IR MA Bauxite</v>
      </c>
      <c r="D30" s="227">
        <v>0</v>
      </c>
      <c r="E30" s="224">
        <v>0</v>
      </c>
      <c r="F30" s="150" t="str">
        <f>_xll.BDP(B30,"last update dt")</f>
        <v>12/31/2015</v>
      </c>
      <c r="G30" s="104">
        <v>0</v>
      </c>
      <c r="H30" s="104">
        <v>0</v>
      </c>
      <c r="I30" s="104">
        <v>17</v>
      </c>
      <c r="J30" s="104">
        <v>-0.17048454238197</v>
      </c>
      <c r="K30" s="120">
        <v>1.56866677618109</v>
      </c>
    </row>
    <row r="31" spans="1:11">
      <c r="A31" s="25">
        <v>0</v>
      </c>
      <c r="B31" s="98" t="s">
        <v>528</v>
      </c>
      <c r="C31" s="178" t="str">
        <f>_xll.BDP(B31,"short name")</f>
        <v>CN IR AU Bauxite</v>
      </c>
      <c r="D31" s="227">
        <v>0</v>
      </c>
      <c r="E31" s="224">
        <v>0</v>
      </c>
      <c r="F31" s="150" t="str">
        <f>_xll.BDP(B31,"last update dt")</f>
        <v>12/31/2015</v>
      </c>
      <c r="G31" s="104">
        <v>0</v>
      </c>
      <c r="H31" s="104">
        <v>0</v>
      </c>
      <c r="I31" s="104">
        <v>-16</v>
      </c>
      <c r="J31" s="104">
        <v>-0.60140069670778196</v>
      </c>
      <c r="K31" s="120">
        <v>-0.84358867201085697</v>
      </c>
    </row>
    <row r="32" spans="1:11">
      <c r="A32" s="25">
        <v>0</v>
      </c>
      <c r="B32" s="98" t="s">
        <v>529</v>
      </c>
      <c r="C32" s="178" t="str">
        <f>_xll.BDP(B32,"short name")</f>
        <v>CN IR IN Bauxite</v>
      </c>
      <c r="D32" s="227">
        <v>0</v>
      </c>
      <c r="E32" s="224">
        <v>0</v>
      </c>
      <c r="F32" s="150" t="str">
        <f>_xll.BDP(B32,"last update dt")</f>
        <v>12/31/2015</v>
      </c>
      <c r="G32" s="104">
        <v>0</v>
      </c>
      <c r="H32" s="104">
        <v>0</v>
      </c>
      <c r="I32" s="104">
        <v>102</v>
      </c>
      <c r="J32" s="104">
        <v>0.52988747749770904</v>
      </c>
      <c r="K32" s="120">
        <v>2.2224203417133102</v>
      </c>
    </row>
    <row r="33" spans="1:11">
      <c r="A33" s="25">
        <v>0</v>
      </c>
      <c r="B33" s="98" t="s">
        <v>606</v>
      </c>
      <c r="C33" s="178" t="str">
        <f>_xll.BDP(B33,"short name")</f>
        <v>Aluminium Prod</v>
      </c>
      <c r="D33" s="227">
        <v>0</v>
      </c>
      <c r="E33" s="224">
        <v>0</v>
      </c>
      <c r="F33" s="150" t="str">
        <f>_xll.BDP(B33,"last update dt")</f>
        <v>12/31/2015</v>
      </c>
      <c r="G33" s="104">
        <v>0</v>
      </c>
      <c r="H33" s="104">
        <v>0</v>
      </c>
      <c r="I33" s="104">
        <v>-0.97</v>
      </c>
      <c r="J33" s="104">
        <v>-0.56790886738958202</v>
      </c>
      <c r="K33" s="120">
        <v>1.1653813116006899</v>
      </c>
    </row>
    <row r="34" spans="1:11">
      <c r="A34" s="25">
        <v>0</v>
      </c>
      <c r="B34" s="98" t="s">
        <v>607</v>
      </c>
      <c r="C34" s="178" t="str">
        <f>_xll.BDP(B34,"short name")</f>
        <v>Primary Aluminum Prod China</v>
      </c>
      <c r="D34" s="227">
        <v>0</v>
      </c>
      <c r="E34" s="224">
        <v>0</v>
      </c>
      <c r="F34" s="150" t="str">
        <f>_xll.BDP(B34,"last update dt")</f>
        <v>12/31/2015</v>
      </c>
      <c r="G34" s="104">
        <v>0</v>
      </c>
      <c r="H34" s="104">
        <v>0</v>
      </c>
      <c r="I34" s="104">
        <v>0.31</v>
      </c>
      <c r="J34" s="104">
        <v>-0.37758412808807901</v>
      </c>
      <c r="K34" s="120">
        <v>1.2735234573154199</v>
      </c>
    </row>
    <row r="35" spans="1:11">
      <c r="A35" s="25">
        <v>0</v>
      </c>
      <c r="B35" s="98" t="s">
        <v>608</v>
      </c>
      <c r="C35" s="178" t="str">
        <f>_xll.BDP(B35,"short name")</f>
        <v>Al Production China</v>
      </c>
      <c r="D35" s="227">
        <v>0</v>
      </c>
      <c r="E35" s="224">
        <v>0</v>
      </c>
      <c r="F35" s="150" t="str">
        <f>_xll.BDP(B35,"last update dt")</f>
        <v>12/31/2015</v>
      </c>
      <c r="G35" s="104">
        <v>0</v>
      </c>
      <c r="H35" s="104">
        <v>0</v>
      </c>
      <c r="I35" s="104">
        <v>-1</v>
      </c>
      <c r="J35" s="104">
        <v>-0.36997272351036797</v>
      </c>
      <c r="K35" s="120">
        <v>0.89313406520343896</v>
      </c>
    </row>
    <row r="36" spans="1:11">
      <c r="A36" s="25">
        <v>0</v>
      </c>
      <c r="B36" s="98" t="s">
        <v>609</v>
      </c>
      <c r="C36" s="178" t="str">
        <f>_xll.BDP(B36,"short name")</f>
        <v>Al Consumption China</v>
      </c>
      <c r="D36" s="227">
        <v>0</v>
      </c>
      <c r="E36" s="224">
        <v>0</v>
      </c>
      <c r="F36" s="150" t="str">
        <f>_xll.BDP(B36,"last update dt")</f>
        <v>12/31/2015</v>
      </c>
      <c r="G36" s="104">
        <v>0</v>
      </c>
      <c r="H36" s="104">
        <v>0</v>
      </c>
      <c r="I36" s="104">
        <v>-1</v>
      </c>
      <c r="J36" s="104">
        <v>-0.385299957185471</v>
      </c>
      <c r="K36" s="120">
        <v>0.99652531276885603</v>
      </c>
    </row>
    <row r="37" spans="1:11">
      <c r="A37" s="25">
        <v>0</v>
      </c>
      <c r="B37" s="98" t="s">
        <v>610</v>
      </c>
      <c r="C37" s="178" t="str">
        <f>_xll.BDP(B37,"short name")</f>
        <v>Al Production World Total</v>
      </c>
      <c r="D37" s="227">
        <v>0</v>
      </c>
      <c r="E37" s="224">
        <v>0</v>
      </c>
      <c r="F37" s="150" t="str">
        <f>_xll.BDP(B37,"last update dt")</f>
        <v>12/31/2015</v>
      </c>
      <c r="G37" s="104">
        <v>0</v>
      </c>
      <c r="H37" s="104">
        <v>0</v>
      </c>
      <c r="I37" s="104">
        <v>-2</v>
      </c>
      <c r="J37" s="104">
        <v>-0.75492623842941198</v>
      </c>
      <c r="K37" s="120">
        <v>0.70707660266249095</v>
      </c>
    </row>
    <row r="38" spans="1:11">
      <c r="A38" s="25">
        <v>0</v>
      </c>
      <c r="B38" s="98" t="s">
        <v>611</v>
      </c>
      <c r="C38" s="178" t="str">
        <f>_xll.BDP(B38,"short name")</f>
        <v>Al Consumption World Total</v>
      </c>
      <c r="D38" s="227">
        <v>0</v>
      </c>
      <c r="E38" s="224">
        <v>0</v>
      </c>
      <c r="F38" s="150" t="str">
        <f>_xll.BDP(B38,"last update dt")</f>
        <v>12/31/2015</v>
      </c>
      <c r="G38" s="104">
        <v>0</v>
      </c>
      <c r="H38" s="104">
        <v>0</v>
      </c>
      <c r="I38" s="104">
        <v>-1</v>
      </c>
      <c r="J38" s="104">
        <v>-0.37345738582466798</v>
      </c>
      <c r="K38" s="120">
        <v>0.85830475760213298</v>
      </c>
    </row>
    <row r="39" spans="1:11">
      <c r="A39" s="25">
        <v>0</v>
      </c>
      <c r="B39" s="98" t="s">
        <v>612</v>
      </c>
      <c r="C39" s="178" t="str">
        <f>_xll.BDP(B39,"short name")</f>
        <v>Al Consumption U.S.A.</v>
      </c>
      <c r="D39" s="227">
        <v>0.426441256252928</v>
      </c>
      <c r="E39" s="224">
        <v>0</v>
      </c>
      <c r="F39" s="150" t="str">
        <f>_xll.BDP(B39,"last update dt")</f>
        <v>12/31/2015</v>
      </c>
      <c r="G39" s="104">
        <v>0</v>
      </c>
      <c r="H39" s="104">
        <v>0</v>
      </c>
      <c r="I39" s="104">
        <v>0</v>
      </c>
      <c r="J39" s="104">
        <v>-0.115063866724125</v>
      </c>
      <c r="K39" s="120">
        <v>-0.13730725397750701</v>
      </c>
    </row>
    <row r="40" spans="1:11">
      <c r="A40" s="25">
        <v>0</v>
      </c>
      <c r="B40" s="98" t="s">
        <v>613</v>
      </c>
      <c r="C40" s="178" t="str">
        <f>_xll.BDP(B40,"name")</f>
        <v>US Motor Vehicle Assemblies SA</v>
      </c>
      <c r="D40" s="227">
        <v>0</v>
      </c>
      <c r="E40" s="224">
        <v>0</v>
      </c>
      <c r="F40" s="150" t="str">
        <f>_xll.BDP(B40,"last update dt")</f>
        <v>1/31/2016</v>
      </c>
      <c r="G40" s="104">
        <v>0</v>
      </c>
      <c r="H40" s="104">
        <v>0</v>
      </c>
      <c r="I40" s="104">
        <v>-1.31</v>
      </c>
      <c r="J40" s="104">
        <v>-0.30939961961344697</v>
      </c>
      <c r="K40" s="120">
        <v>-6.5306463944799303E-2</v>
      </c>
    </row>
    <row r="41" spans="1:11">
      <c r="A41" s="25">
        <v>0</v>
      </c>
      <c r="B41" s="98" t="s">
        <v>614</v>
      </c>
      <c r="C41" s="178" t="str">
        <f>_xll.BDP(B41,"short name")</f>
        <v>Al Consumption Japan</v>
      </c>
      <c r="D41" s="227">
        <v>0</v>
      </c>
      <c r="E41" s="224">
        <v>1.0974428302838499</v>
      </c>
      <c r="F41" s="150" t="str">
        <f>_xll.BDP(B41,"last update dt")</f>
        <v>12/31/2015</v>
      </c>
      <c r="G41" s="104">
        <v>0</v>
      </c>
      <c r="H41" s="104">
        <v>0</v>
      </c>
      <c r="I41" s="104">
        <v>-4</v>
      </c>
      <c r="J41" s="104">
        <v>-0.28459360589858401</v>
      </c>
      <c r="K41" s="120">
        <v>-1.5713615223064501</v>
      </c>
    </row>
    <row r="42" spans="1:11">
      <c r="A42" s="25">
        <v>0</v>
      </c>
      <c r="B42" s="98" t="s">
        <v>615</v>
      </c>
      <c r="C42" s="178" t="str">
        <f>_xll.BDP(B42,"name")</f>
        <v>Japan Vehicle Production YOY</v>
      </c>
      <c r="D42" s="227">
        <v>0</v>
      </c>
      <c r="E42" s="224">
        <v>0</v>
      </c>
      <c r="F42" s="150" t="str">
        <f>_xll.BDP(B42,"last update dt")</f>
        <v>12/31/2015</v>
      </c>
      <c r="G42" s="104">
        <v>0</v>
      </c>
      <c r="H42" s="104">
        <v>0</v>
      </c>
      <c r="I42" s="104">
        <v>1300</v>
      </c>
      <c r="J42" s="104">
        <v>4.55816395386619</v>
      </c>
      <c r="K42" s="120">
        <v>0.74094597065516998</v>
      </c>
    </row>
    <row r="43" spans="1:11">
      <c r="A43" s="25">
        <v>0</v>
      </c>
      <c r="B43" s="99" t="s">
        <v>616</v>
      </c>
      <c r="C43" s="179" t="str">
        <f>_xll.BDP(B43,"name")</f>
        <v>Japan Vehicle Sales YOY</v>
      </c>
      <c r="D43" s="227">
        <v>0</v>
      </c>
      <c r="E43" s="224">
        <v>0</v>
      </c>
      <c r="F43" s="176" t="str">
        <f>_xll.BDP(B43,"last update dt")</f>
        <v>1/31/2016</v>
      </c>
      <c r="G43" s="126">
        <v>0</v>
      </c>
      <c r="H43" s="126">
        <v>0</v>
      </c>
      <c r="I43" s="126">
        <v>1121.7</v>
      </c>
      <c r="J43" s="126">
        <v>3.4587322402226199</v>
      </c>
      <c r="K43" s="127">
        <v>0.28018851302116798</v>
      </c>
    </row>
    <row r="48" spans="1:11">
      <c r="B48" s="25" t="s">
        <v>605</v>
      </c>
      <c r="D48" s="25">
        <v>0</v>
      </c>
      <c r="E48" s="25">
        <v>0</v>
      </c>
    </row>
    <row r="49" spans="2:11">
      <c r="B49" s="25" t="s">
        <v>34</v>
      </c>
      <c r="D49" s="25">
        <v>0</v>
      </c>
      <c r="E49" s="25">
        <v>0</v>
      </c>
    </row>
    <row r="50" spans="2:11">
      <c r="B50" s="25" t="s">
        <v>524</v>
      </c>
      <c r="D50" s="25">
        <v>0</v>
      </c>
      <c r="E50" s="25">
        <v>0</v>
      </c>
    </row>
    <row r="51" spans="2:11">
      <c r="B51" s="25" t="s">
        <v>47</v>
      </c>
      <c r="C51" s="158" t="str">
        <f>_xll.BDP(B51,"short name")</f>
        <v>BI GL Aluminum Cmp</v>
      </c>
      <c r="D51" s="105">
        <v>9.4595731844955492E-6</v>
      </c>
      <c r="E51" s="105">
        <v>2.0092700293824001E-4</v>
      </c>
      <c r="F51" s="165"/>
    </row>
    <row r="52" spans="2:11">
      <c r="B52" s="177" t="s">
        <v>517</v>
      </c>
      <c r="C52" s="158" t="str">
        <f>_xll.BDP(B52,"short name")</f>
        <v>AL Del Stocks</v>
      </c>
      <c r="D52" s="105">
        <v>0.35163249021779702</v>
      </c>
      <c r="E52" s="105">
        <v>7.4786023016633299E-2</v>
      </c>
      <c r="F52" s="165"/>
    </row>
    <row r="53" spans="2:11">
      <c r="B53" s="177" t="s">
        <v>525</v>
      </c>
      <c r="C53" s="158" t="str">
        <f>_xll.BDP(B53,"short name")</f>
        <v>Bauxite Imports China</v>
      </c>
      <c r="D53" s="105">
        <v>0.28462660808179002</v>
      </c>
      <c r="E53" s="105">
        <v>0.60158245653855003</v>
      </c>
      <c r="F53" s="165"/>
    </row>
    <row r="54" spans="2:11">
      <c r="B54" s="25" t="s">
        <v>522</v>
      </c>
      <c r="C54" s="158" t="str">
        <f>_xll.BDP(B54,"short name")</f>
        <v>latin america aluminum</v>
      </c>
      <c r="D54" s="105">
        <v>0.21288369048777001</v>
      </c>
      <c r="E54" s="105">
        <v>0.50927760598304395</v>
      </c>
      <c r="F54" s="165"/>
      <c r="G54" s="106">
        <f>_xll.BDP($B54,G$5)</f>
        <v>0</v>
      </c>
      <c r="H54" s="106">
        <v>-6.14069052671379E-2</v>
      </c>
      <c r="I54" s="106" t="str">
        <f>_xll.BDP($B54,I$5)</f>
        <v>#N/A N/A</v>
      </c>
      <c r="J54" s="106">
        <v>1.55436048223293</v>
      </c>
      <c r="K54" s="106">
        <v>-3.4978145833125902</v>
      </c>
    </row>
    <row r="55" spans="2:11">
      <c r="B55" s="25" t="s">
        <v>523</v>
      </c>
      <c r="C55" s="158" t="str">
        <f>_xll.BDP(B55,"short name")</f>
        <v>africa aluminum</v>
      </c>
      <c r="D55" s="105">
        <v>0.12150469576984201</v>
      </c>
      <c r="E55" s="105">
        <v>0.76249752803631099</v>
      </c>
      <c r="F55" s="165"/>
      <c r="G55" s="106">
        <f>_xll.BDP($B55,G$5)</f>
        <v>0</v>
      </c>
      <c r="H55" s="106">
        <v>-5.2563786696545101E-2</v>
      </c>
      <c r="I55" s="106" t="str">
        <f>_xll.BDP($B55,I$5)</f>
        <v>#N/A N/A</v>
      </c>
      <c r="J55" s="106">
        <v>0.160167111248187</v>
      </c>
      <c r="K55" s="106">
        <v>0.13733103542192299</v>
      </c>
    </row>
    <row r="56" spans="2:11">
      <c r="F56" s="25"/>
      <c r="G56" s="25"/>
      <c r="H56" s="25"/>
      <c r="I56" s="25"/>
      <c r="J56" s="25"/>
      <c r="K56" s="25"/>
    </row>
  </sheetData>
  <conditionalFormatting sqref="D51:E55 D6:E43">
    <cfRule type="cellIs" dxfId="36" priority="14" operator="equal">
      <formula>0</formula>
    </cfRule>
  </conditionalFormatting>
  <conditionalFormatting sqref="D51:E55 D6:E43">
    <cfRule type="cellIs" dxfId="35" priority="11" operator="equal">
      <formula>0</formula>
    </cfRule>
  </conditionalFormatting>
  <conditionalFormatting sqref="J57:J1048576 J1:J55 H57:H1048576 H1:H55">
    <cfRule type="cellIs" dxfId="34" priority="7" operator="lessThan">
      <formula>-0.8</formula>
    </cfRule>
    <cfRule type="cellIs" dxfId="33" priority="8" operator="greaterThan">
      <formula>0.8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O11" sqref="O11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6" bestFit="1" customWidth="1"/>
    <col min="10" max="10" width="9.140625" style="106"/>
    <col min="11" max="11" width="9.42578125" style="106" customWidth="1"/>
    <col min="12" max="13" width="9.140625" style="106"/>
    <col min="14" max="16384" width="9.140625" style="25"/>
  </cols>
  <sheetData>
    <row r="1" spans="1:13">
      <c r="D1" s="175" t="s">
        <v>554</v>
      </c>
      <c r="E1" s="160" t="s">
        <v>555</v>
      </c>
      <c r="F1" s="160" t="s">
        <v>553</v>
      </c>
      <c r="G1" s="160" t="s">
        <v>557</v>
      </c>
      <c r="H1" s="160"/>
    </row>
    <row r="2" spans="1:13">
      <c r="D2" s="25" t="s">
        <v>11</v>
      </c>
      <c r="E2" s="25" t="s">
        <v>11</v>
      </c>
      <c r="F2" s="25" t="s">
        <v>11</v>
      </c>
      <c r="G2" s="25" t="s">
        <v>11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8" t="s">
        <v>639</v>
      </c>
      <c r="C5" s="109" t="s">
        <v>640</v>
      </c>
      <c r="D5" s="27" t="s">
        <v>673</v>
      </c>
      <c r="E5" s="27" t="s">
        <v>674</v>
      </c>
      <c r="F5" s="27" t="s">
        <v>675</v>
      </c>
      <c r="G5" s="27" t="s">
        <v>676</v>
      </c>
      <c r="H5" s="161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5">
        <v>0</v>
      </c>
      <c r="B6" s="97" t="s">
        <v>11</v>
      </c>
      <c r="C6" s="178" t="str">
        <f>_xll.BDP(B6,"short name")</f>
        <v>TOPIX INDEX (TOKYO)</v>
      </c>
      <c r="D6" s="227">
        <v>1.0853243727792199</v>
      </c>
      <c r="E6" s="224">
        <v>0.98697972361480102</v>
      </c>
      <c r="F6" s="224">
        <v>1.10137173215396</v>
      </c>
      <c r="G6" s="224">
        <v>1.2016602222008099</v>
      </c>
      <c r="H6" s="150"/>
      <c r="I6" s="104">
        <v>-2.8</v>
      </c>
      <c r="J6" s="104">
        <v>-1.4334150502277601</v>
      </c>
      <c r="K6" s="104">
        <v>-7.47</v>
      </c>
      <c r="L6" s="104">
        <v>-1.6372957285372001</v>
      </c>
      <c r="M6" s="120">
        <v>-2.3952031745904798</v>
      </c>
    </row>
    <row r="7" spans="1:13">
      <c r="A7" s="25">
        <v>0</v>
      </c>
      <c r="B7" s="97" t="s">
        <v>12</v>
      </c>
      <c r="C7" s="178" t="str">
        <f>_xll.BDP(B7,"short name")</f>
        <v>HANG SENG INDEX</v>
      </c>
      <c r="D7" s="227">
        <v>0</v>
      </c>
      <c r="E7" s="224">
        <v>0</v>
      </c>
      <c r="F7" s="224">
        <v>0</v>
      </c>
      <c r="G7" s="224">
        <v>0</v>
      </c>
      <c r="H7" s="150"/>
      <c r="I7" s="104">
        <v>-1.82</v>
      </c>
      <c r="J7" s="104">
        <v>-0.88071511778662404</v>
      </c>
      <c r="K7" s="104">
        <v>-6.44</v>
      </c>
      <c r="L7" s="104">
        <v>-1.31049593349549</v>
      </c>
      <c r="M7" s="120">
        <v>-1.9924742332538301</v>
      </c>
    </row>
    <row r="8" spans="1:13">
      <c r="A8" s="25">
        <v>0</v>
      </c>
      <c r="B8" s="97" t="s">
        <v>13</v>
      </c>
      <c r="C8" s="178" t="str">
        <f>_xll.BDP(B8,"short name")</f>
        <v>TAIWAN TAIEX INDEX</v>
      </c>
      <c r="D8" s="227">
        <v>0</v>
      </c>
      <c r="E8" s="224">
        <v>0</v>
      </c>
      <c r="F8" s="224">
        <v>0</v>
      </c>
      <c r="G8" s="224">
        <v>0</v>
      </c>
      <c r="H8" s="150"/>
      <c r="I8" s="104">
        <v>-0.46</v>
      </c>
      <c r="J8" s="104">
        <v>-0.279307509381851</v>
      </c>
      <c r="K8" s="104">
        <v>-1.02</v>
      </c>
      <c r="L8" s="104">
        <v>0.17495709121748501</v>
      </c>
      <c r="M8" s="120">
        <v>-1.4032612024134301</v>
      </c>
    </row>
    <row r="9" spans="1:13">
      <c r="A9" s="25">
        <v>0</v>
      </c>
      <c r="B9" s="97" t="s">
        <v>14</v>
      </c>
      <c r="C9" s="178" t="str">
        <f>_xll.BDP(B9,"short name")</f>
        <v>KOSPI INDEX</v>
      </c>
      <c r="D9" s="227">
        <v>0</v>
      </c>
      <c r="E9" s="224">
        <v>0</v>
      </c>
      <c r="F9" s="224">
        <v>0</v>
      </c>
      <c r="G9" s="224">
        <v>0</v>
      </c>
      <c r="H9" s="150"/>
      <c r="I9" s="104">
        <v>-0.27</v>
      </c>
      <c r="J9" s="104">
        <v>0.12855902036824601</v>
      </c>
      <c r="K9" s="104">
        <v>-3.13</v>
      </c>
      <c r="L9" s="104">
        <v>-1.2383933687340101</v>
      </c>
      <c r="M9" s="120">
        <v>-1.93782611517922</v>
      </c>
    </row>
    <row r="10" spans="1:13">
      <c r="A10" s="25">
        <v>0</v>
      </c>
      <c r="B10" s="97" t="s">
        <v>15</v>
      </c>
      <c r="C10" s="178" t="str">
        <f>_xll.BDP(B10,"short name")</f>
        <v>S&amp;P 500 INDEX</v>
      </c>
      <c r="D10" s="227">
        <v>0</v>
      </c>
      <c r="E10" s="224">
        <v>0</v>
      </c>
      <c r="F10" s="224">
        <v>0</v>
      </c>
      <c r="G10" s="224">
        <v>0</v>
      </c>
      <c r="H10" s="150"/>
      <c r="I10" s="104">
        <v>1.49</v>
      </c>
      <c r="J10" s="104">
        <v>1.5699225554410201</v>
      </c>
      <c r="K10" s="104">
        <v>-0.17</v>
      </c>
      <c r="L10" s="104">
        <v>0.57585048753670998</v>
      </c>
      <c r="M10" s="120">
        <v>-1.2802637550303999</v>
      </c>
    </row>
    <row r="11" spans="1:13">
      <c r="A11" s="25">
        <v>0</v>
      </c>
      <c r="B11" s="97" t="s">
        <v>16</v>
      </c>
      <c r="C11" s="178" t="str">
        <f>_xll.BDP(B11,"short name")</f>
        <v>MSCI EUROPE</v>
      </c>
      <c r="D11" s="227">
        <v>-0.13542627690315501</v>
      </c>
      <c r="E11" s="224">
        <v>0</v>
      </c>
      <c r="F11" s="224">
        <v>0</v>
      </c>
      <c r="G11" s="224">
        <v>0</v>
      </c>
      <c r="H11" s="150"/>
      <c r="I11" s="104">
        <v>-3.22</v>
      </c>
      <c r="J11" s="104">
        <v>-1.7898576280598799</v>
      </c>
      <c r="K11" s="104">
        <v>-6.41</v>
      </c>
      <c r="L11" s="104">
        <v>-1.57831424366988</v>
      </c>
      <c r="M11" s="120">
        <v>-1.8934241336581601</v>
      </c>
    </row>
    <row r="12" spans="1:13">
      <c r="A12" s="25">
        <v>0</v>
      </c>
      <c r="B12" s="97" t="s">
        <v>19</v>
      </c>
      <c r="C12" s="178" t="str">
        <f>_xll.BDP(B12,"short name")</f>
        <v>ISHARES MSCI EME</v>
      </c>
      <c r="D12" s="227">
        <v>0</v>
      </c>
      <c r="E12" s="224">
        <v>0</v>
      </c>
      <c r="F12" s="224">
        <v>0</v>
      </c>
      <c r="G12" s="224">
        <v>0</v>
      </c>
      <c r="H12" s="150"/>
      <c r="I12" s="104">
        <v>1.5221</v>
      </c>
      <c r="J12" s="104">
        <v>1.3895084934666899</v>
      </c>
      <c r="K12" s="104">
        <v>-1.9487000000000001</v>
      </c>
      <c r="L12" s="104">
        <v>2.5753991949066201E-2</v>
      </c>
      <c r="M12" s="120">
        <v>-1.3068138292656899</v>
      </c>
    </row>
    <row r="13" spans="1:13">
      <c r="A13" s="25">
        <v>0</v>
      </c>
      <c r="B13" s="97" t="s">
        <v>583</v>
      </c>
      <c r="C13" s="178" t="str">
        <f>_xll.BDP(B13,"short name")</f>
        <v>USD-EUR X-RATE</v>
      </c>
      <c r="D13" s="227">
        <v>0</v>
      </c>
      <c r="E13" s="224">
        <v>0</v>
      </c>
      <c r="F13" s="224">
        <v>0</v>
      </c>
      <c r="G13" s="224">
        <v>0</v>
      </c>
      <c r="H13" s="150"/>
      <c r="I13" s="104">
        <v>0.43559999999999999</v>
      </c>
      <c r="J13" s="104">
        <v>0.85655681742932199</v>
      </c>
      <c r="K13" s="104">
        <v>0.21</v>
      </c>
      <c r="L13" s="104">
        <v>0.111067751184503</v>
      </c>
      <c r="M13" s="120">
        <v>0.78281837869403204</v>
      </c>
    </row>
    <row r="14" spans="1:13">
      <c r="A14" s="25">
        <v>0</v>
      </c>
      <c r="B14" s="97" t="s">
        <v>20</v>
      </c>
      <c r="C14" s="178" t="str">
        <f>_xll.BDP(B14,"short name")</f>
        <v>USD-CNY X-RATE</v>
      </c>
      <c r="D14" s="227">
        <v>0</v>
      </c>
      <c r="E14" s="224">
        <v>0</v>
      </c>
      <c r="F14" s="224">
        <v>0</v>
      </c>
      <c r="G14" s="224">
        <v>0</v>
      </c>
      <c r="H14" s="150"/>
      <c r="I14" s="104">
        <v>-1.5E-3</v>
      </c>
      <c r="J14" s="104">
        <v>-0.27452547609836098</v>
      </c>
      <c r="K14" s="104">
        <v>-0.11</v>
      </c>
      <c r="L14" s="104">
        <v>-1.0041083043988901</v>
      </c>
      <c r="M14" s="120">
        <v>1.0748156253268399</v>
      </c>
    </row>
    <row r="15" spans="1:13">
      <c r="A15" s="25">
        <v>0</v>
      </c>
      <c r="B15" s="97" t="s">
        <v>21</v>
      </c>
      <c r="C15" s="178" t="str">
        <f>_xll.BDP(B15,"short name")</f>
        <v>USD-KRW X-RATE</v>
      </c>
      <c r="D15" s="227">
        <v>0</v>
      </c>
      <c r="E15" s="224">
        <v>0</v>
      </c>
      <c r="F15" s="224">
        <v>0</v>
      </c>
      <c r="G15" s="224">
        <v>0</v>
      </c>
      <c r="H15" s="150"/>
      <c r="I15" s="104">
        <v>-0.4027</v>
      </c>
      <c r="J15" s="104">
        <v>-1.0383668856638499</v>
      </c>
      <c r="K15" s="104">
        <v>-0.27</v>
      </c>
      <c r="L15" s="104">
        <v>-0.74561767294388503</v>
      </c>
      <c r="M15" s="120">
        <v>0.82560472514550498</v>
      </c>
    </row>
    <row r="16" spans="1:13">
      <c r="A16" s="25">
        <v>0</v>
      </c>
      <c r="B16" s="97" t="s">
        <v>22</v>
      </c>
      <c r="C16" s="178" t="str">
        <f>_xll.BDP(B16,"short name")</f>
        <v>USD-JPY X-RATE</v>
      </c>
      <c r="D16" s="227">
        <v>0</v>
      </c>
      <c r="E16" s="224">
        <v>0</v>
      </c>
      <c r="F16" s="224">
        <v>0</v>
      </c>
      <c r="G16" s="224">
        <v>0</v>
      </c>
      <c r="H16" s="150"/>
      <c r="I16" s="104">
        <v>0.60709999999999997</v>
      </c>
      <c r="J16" s="104">
        <v>1.78387913128385</v>
      </c>
      <c r="K16" s="104">
        <v>-0.34</v>
      </c>
      <c r="L16" s="104">
        <v>0.41950033543689502</v>
      </c>
      <c r="M16" s="120">
        <v>-0.93106398522529299</v>
      </c>
    </row>
    <row r="17" spans="1:13">
      <c r="A17" s="25">
        <v>0</v>
      </c>
      <c r="B17" s="97" t="s">
        <v>23</v>
      </c>
      <c r="C17" s="178" t="str">
        <f>_xll.BDP(B17,"short name")</f>
        <v>DOLLAR INDEX SPOT</v>
      </c>
      <c r="D17" s="227">
        <v>0</v>
      </c>
      <c r="E17" s="224">
        <v>0</v>
      </c>
      <c r="F17" s="224">
        <v>0</v>
      </c>
      <c r="G17" s="224">
        <v>0</v>
      </c>
      <c r="H17" s="150"/>
      <c r="I17" s="104">
        <v>0.26</v>
      </c>
      <c r="J17" s="104">
        <v>0.47611958983035302</v>
      </c>
      <c r="K17" s="104">
        <v>0.27</v>
      </c>
      <c r="L17" s="104">
        <v>4.0226787724952702E-2</v>
      </c>
      <c r="M17" s="120">
        <v>1.47923248153833</v>
      </c>
    </row>
    <row r="18" spans="1:13">
      <c r="A18" s="25">
        <v>0</v>
      </c>
      <c r="B18" s="122" t="s">
        <v>575</v>
      </c>
      <c r="C18" s="178" t="str">
        <f>_xll.BDP(B18,"short name")</f>
        <v>CNY onshore/offshore</v>
      </c>
      <c r="D18" s="227">
        <v>0</v>
      </c>
      <c r="E18" s="224">
        <v>0</v>
      </c>
      <c r="F18" s="224">
        <v>0</v>
      </c>
      <c r="G18" s="224">
        <v>0</v>
      </c>
      <c r="H18" s="150"/>
      <c r="I18" s="104">
        <v>-1.5100000000000001E-2</v>
      </c>
      <c r="J18" s="104">
        <v>-9.3784226937096801E-2</v>
      </c>
      <c r="K18" s="104">
        <v>-0.15759999999999999</v>
      </c>
      <c r="L18" s="104">
        <v>-0.44129063312483402</v>
      </c>
      <c r="M18" s="120">
        <v>0.99600582537724702</v>
      </c>
    </row>
    <row r="19" spans="1:13">
      <c r="A19" s="25">
        <v>0</v>
      </c>
      <c r="B19" s="97" t="s">
        <v>701</v>
      </c>
      <c r="C19" s="178" t="str">
        <f>_xll.BDP(B19,"short name")</f>
        <v>Generic 1st 'XB' Future</v>
      </c>
      <c r="D19" s="227">
        <v>0</v>
      </c>
      <c r="E19" s="224">
        <v>0</v>
      </c>
      <c r="F19" s="224">
        <v>-4.6907548722732798E-2</v>
      </c>
      <c r="G19" s="224">
        <v>0</v>
      </c>
      <c r="H19" s="150"/>
      <c r="I19" s="104">
        <v>2.23</v>
      </c>
      <c r="J19" s="104">
        <v>0.88080559769327404</v>
      </c>
      <c r="K19" s="104">
        <v>-1.22</v>
      </c>
      <c r="L19" s="104">
        <v>0.46571334872025399</v>
      </c>
      <c r="M19" s="120">
        <v>-1.3025698472693299</v>
      </c>
    </row>
    <row r="20" spans="1:13">
      <c r="A20" s="25">
        <v>0</v>
      </c>
      <c r="B20" s="97" t="s">
        <v>490</v>
      </c>
      <c r="C20" s="178" t="str">
        <f>_xll.BDP(B20,"short name")</f>
        <v>Generic 1st 'LA' Future</v>
      </c>
      <c r="D20" s="227">
        <v>0</v>
      </c>
      <c r="E20" s="224">
        <v>0</v>
      </c>
      <c r="F20" s="224">
        <v>0</v>
      </c>
      <c r="G20" s="224">
        <v>0</v>
      </c>
      <c r="H20" s="150"/>
      <c r="I20" s="104">
        <v>-0.86</v>
      </c>
      <c r="J20" s="104">
        <v>-0.66329539358254896</v>
      </c>
      <c r="K20" s="104">
        <v>-7.0000000000000007E-2</v>
      </c>
      <c r="L20" s="104">
        <v>-0.13324529280504099</v>
      </c>
      <c r="M20" s="120">
        <v>-0.94476681039888899</v>
      </c>
    </row>
    <row r="21" spans="1:13">
      <c r="A21" s="25">
        <v>0</v>
      </c>
      <c r="B21" s="97" t="s">
        <v>66</v>
      </c>
      <c r="C21" s="178" t="str">
        <f>_xll.BDP(B21,"short name")</f>
        <v>POWERSHARES DB B</v>
      </c>
      <c r="D21" s="227">
        <v>0</v>
      </c>
      <c r="E21" s="224">
        <v>0</v>
      </c>
      <c r="F21" s="224">
        <v>0</v>
      </c>
      <c r="G21" s="224">
        <v>0</v>
      </c>
      <c r="H21" s="150"/>
      <c r="I21" s="104">
        <v>0.75129999999999997</v>
      </c>
      <c r="J21" s="104">
        <v>0.67169034786863302</v>
      </c>
      <c r="K21" s="104">
        <v>1.6606000000000001</v>
      </c>
      <c r="L21" s="104">
        <v>0.74637239985334403</v>
      </c>
      <c r="M21" s="120">
        <v>-0.69041265841950605</v>
      </c>
    </row>
    <row r="22" spans="1:13">
      <c r="A22" s="25">
        <v>0</v>
      </c>
      <c r="B22" s="97" t="s">
        <v>70</v>
      </c>
      <c r="C22" s="178" t="str">
        <f>_xll.BDP(B22,"short name")</f>
        <v>Base Metal to Commodity</v>
      </c>
      <c r="D22" s="227">
        <v>0</v>
      </c>
      <c r="E22" s="224">
        <v>0</v>
      </c>
      <c r="F22" s="224">
        <v>0</v>
      </c>
      <c r="G22" s="224">
        <v>0</v>
      </c>
      <c r="H22" s="150"/>
      <c r="I22" s="104">
        <v>-0.70469999999999999</v>
      </c>
      <c r="J22" s="104">
        <v>-0.89032849692029303</v>
      </c>
      <c r="K22" s="104">
        <v>3.7336</v>
      </c>
      <c r="L22" s="104">
        <v>0.96464565020275905</v>
      </c>
      <c r="M22" s="120">
        <v>1.97973193727054</v>
      </c>
    </row>
    <row r="23" spans="1:13">
      <c r="A23" s="25">
        <v>0</v>
      </c>
      <c r="B23" s="98" t="s">
        <v>613</v>
      </c>
      <c r="C23" s="178" t="str">
        <f>_xll.BDP(B23,"name")</f>
        <v>US Motor Vehicle Assemblies SA</v>
      </c>
      <c r="D23" s="227">
        <v>0</v>
      </c>
      <c r="E23" s="224">
        <v>0.55609040893648998</v>
      </c>
      <c r="F23" s="224">
        <v>0</v>
      </c>
      <c r="G23" s="224">
        <v>0</v>
      </c>
      <c r="H23" s="150" t="str">
        <f>_xll.BDP(B23,"last update dt")</f>
        <v>1/31/2016</v>
      </c>
      <c r="I23" s="104">
        <v>0</v>
      </c>
      <c r="J23" s="104">
        <v>0</v>
      </c>
      <c r="K23" s="104">
        <v>-1.31</v>
      </c>
      <c r="L23" s="104">
        <v>-0.30939961961344697</v>
      </c>
      <c r="M23" s="120">
        <v>-6.5306463944799303E-2</v>
      </c>
    </row>
    <row r="24" spans="1:13">
      <c r="A24" s="25">
        <v>0</v>
      </c>
      <c r="B24" s="98" t="s">
        <v>677</v>
      </c>
      <c r="C24" s="178" t="str">
        <f>_xll.BDP(B24,"name")</f>
        <v>Total Japanese Auto Sales In U</v>
      </c>
      <c r="D24" s="227">
        <v>0</v>
      </c>
      <c r="E24" s="224">
        <v>0</v>
      </c>
      <c r="F24" s="224">
        <v>0</v>
      </c>
      <c r="G24" s="224">
        <v>0</v>
      </c>
      <c r="H24" s="150" t="str">
        <f>_xll.BDP(B24,"last update dt")</f>
        <v>12/31/2015</v>
      </c>
      <c r="I24" s="104">
        <v>0</v>
      </c>
      <c r="J24" s="104">
        <v>0</v>
      </c>
      <c r="K24" s="104">
        <v>28</v>
      </c>
      <c r="L24" s="104">
        <v>1.55291869569088</v>
      </c>
      <c r="M24" s="120">
        <v>1.63957397415466</v>
      </c>
    </row>
    <row r="25" spans="1:13">
      <c r="A25" s="25">
        <v>0</v>
      </c>
      <c r="B25" s="98" t="s">
        <v>678</v>
      </c>
      <c r="C25" s="178" t="str">
        <f>_xll.BDP(B25,"name")</f>
        <v>US Auto Sales Toyota Total Car</v>
      </c>
      <c r="D25" s="227">
        <v>0</v>
      </c>
      <c r="E25" s="224">
        <v>0</v>
      </c>
      <c r="F25" s="224">
        <v>0</v>
      </c>
      <c r="G25" s="224">
        <v>0</v>
      </c>
      <c r="H25" s="150" t="str">
        <f>_xll.BDP(B25,"last update dt")</f>
        <v>12/31/2015</v>
      </c>
      <c r="I25" s="104">
        <v>0</v>
      </c>
      <c r="J25" s="104">
        <v>0</v>
      </c>
      <c r="K25" s="104">
        <v>28</v>
      </c>
      <c r="L25" s="104">
        <v>1.4241186824402501</v>
      </c>
      <c r="M25" s="120">
        <v>0.672438314347651</v>
      </c>
    </row>
    <row r="26" spans="1:13">
      <c r="A26" s="25">
        <v>0</v>
      </c>
      <c r="B26" s="98" t="s">
        <v>679</v>
      </c>
      <c r="C26" s="178" t="str">
        <f>_xll.BDP(B26,"name")</f>
        <v>US Auto Sales Honda Total Cars</v>
      </c>
      <c r="D26" s="227">
        <v>0</v>
      </c>
      <c r="E26" s="224">
        <v>0</v>
      </c>
      <c r="F26" s="224">
        <v>0</v>
      </c>
      <c r="G26" s="224">
        <v>0</v>
      </c>
      <c r="H26" s="150" t="str">
        <f>_xll.BDP(B26,"last update dt")</f>
        <v>1/31/2016</v>
      </c>
      <c r="I26" s="104">
        <v>0</v>
      </c>
      <c r="J26" s="104">
        <v>0</v>
      </c>
      <c r="K26" s="104">
        <v>34</v>
      </c>
      <c r="L26" s="104">
        <v>1.69746747594494</v>
      </c>
      <c r="M26" s="120">
        <v>0.85047896486836705</v>
      </c>
    </row>
    <row r="27" spans="1:13">
      <c r="A27" s="25">
        <v>0</v>
      </c>
      <c r="B27" s="98" t="s">
        <v>680</v>
      </c>
      <c r="C27" s="178" t="str">
        <f>_xll.BDP(B27,"name")</f>
        <v>US Auto Sales Nissan Total Car</v>
      </c>
      <c r="D27" s="227">
        <v>0</v>
      </c>
      <c r="E27" s="224">
        <v>0</v>
      </c>
      <c r="F27" s="224">
        <v>0</v>
      </c>
      <c r="G27" s="224">
        <v>0</v>
      </c>
      <c r="H27" s="150" t="str">
        <f>_xll.BDP(B27,"last update dt")</f>
        <v>12/31/2015</v>
      </c>
      <c r="I27" s="104">
        <v>0</v>
      </c>
      <c r="J27" s="104">
        <v>0</v>
      </c>
      <c r="K27" s="104">
        <v>33</v>
      </c>
      <c r="L27" s="104">
        <v>1.4758684705733001</v>
      </c>
      <c r="M27" s="120">
        <v>0.57565072753302804</v>
      </c>
    </row>
    <row r="28" spans="1:13">
      <c r="A28" s="25">
        <v>0</v>
      </c>
      <c r="B28" s="98" t="s">
        <v>681</v>
      </c>
      <c r="C28" s="178" t="str">
        <f>_xll.BDP(B28,"name")</f>
        <v>Thailand Car Sales Toyota</v>
      </c>
      <c r="D28" s="227">
        <v>0</v>
      </c>
      <c r="E28" s="224">
        <v>0</v>
      </c>
      <c r="F28" s="224">
        <v>0</v>
      </c>
      <c r="G28" s="224">
        <v>0</v>
      </c>
      <c r="H28" s="150" t="str">
        <f>_xll.BDP(B28,"last update dt")</f>
        <v>12/31/2015</v>
      </c>
      <c r="I28" s="104">
        <v>0</v>
      </c>
      <c r="J28" s="104">
        <v>0</v>
      </c>
      <c r="K28" s="104">
        <v>7</v>
      </c>
      <c r="L28" s="104">
        <v>0.290619778398301</v>
      </c>
      <c r="M28" s="120">
        <v>-0.24218060913223299</v>
      </c>
    </row>
    <row r="29" spans="1:13">
      <c r="A29" s="25">
        <v>0</v>
      </c>
      <c r="B29" s="98" t="s">
        <v>687</v>
      </c>
      <c r="C29" s="178" t="str">
        <f>_xll.BDP(B29,"name")</f>
        <v>Asia Pacific Vehicle Sales</v>
      </c>
      <c r="D29" s="227">
        <v>0</v>
      </c>
      <c r="E29" s="224">
        <v>0.26837502815805198</v>
      </c>
      <c r="F29" s="224">
        <v>0</v>
      </c>
      <c r="G29" s="224">
        <v>0.366904950112108</v>
      </c>
      <c r="H29" s="150" t="str">
        <f>_xll.BDP(B29,"last update dt")</f>
        <v>12/31/2015</v>
      </c>
      <c r="I29" s="104">
        <v>0</v>
      </c>
      <c r="J29" s="104">
        <v>0</v>
      </c>
      <c r="K29" s="104">
        <v>7.71</v>
      </c>
      <c r="L29" s="104">
        <v>0.46768492183021199</v>
      </c>
      <c r="M29" s="120">
        <v>1.6255992133547501</v>
      </c>
    </row>
    <row r="30" spans="1:13">
      <c r="A30" s="25">
        <v>0</v>
      </c>
      <c r="B30" s="98" t="s">
        <v>688</v>
      </c>
      <c r="C30" s="178" t="str">
        <f>_xll.BDP(B30,"name")</f>
        <v>China Automobile Sales Passeng</v>
      </c>
      <c r="D30" s="227">
        <v>0</v>
      </c>
      <c r="E30" s="224">
        <v>0</v>
      </c>
      <c r="F30" s="224">
        <v>0</v>
      </c>
      <c r="G30" s="224">
        <v>0</v>
      </c>
      <c r="H30" s="150" t="str">
        <f>_xll.BDP(B30,"last update dt")</f>
        <v>12/31/2015</v>
      </c>
      <c r="I30" s="104">
        <v>0</v>
      </c>
      <c r="J30" s="104">
        <v>0</v>
      </c>
      <c r="K30" s="104">
        <v>11</v>
      </c>
      <c r="L30" s="104">
        <v>0.52452268376385303</v>
      </c>
      <c r="M30" s="120">
        <v>2.6630945330386702</v>
      </c>
    </row>
    <row r="31" spans="1:13">
      <c r="A31" s="25">
        <v>0</v>
      </c>
      <c r="B31" s="98" t="s">
        <v>689</v>
      </c>
      <c r="C31" s="178" t="str">
        <f>_xll.BDP(B31,"name")</f>
        <v>South Korea Vehicle Sales</v>
      </c>
      <c r="D31" s="227">
        <v>0</v>
      </c>
      <c r="E31" s="224">
        <v>0</v>
      </c>
      <c r="F31" s="224">
        <v>0</v>
      </c>
      <c r="G31" s="224">
        <v>-0.71442253018956103</v>
      </c>
      <c r="H31" s="150" t="str">
        <f>_xll.BDP(B31,"last update dt")</f>
        <v>12/31/2015</v>
      </c>
      <c r="I31" s="104">
        <v>0</v>
      </c>
      <c r="J31" s="104">
        <v>0</v>
      </c>
      <c r="K31" s="104">
        <v>0.14000000000000001</v>
      </c>
      <c r="L31" s="104">
        <v>-0.16424936746539401</v>
      </c>
      <c r="M31" s="120">
        <v>1.34430148644194</v>
      </c>
    </row>
    <row r="32" spans="1:13">
      <c r="A32" s="25">
        <v>0</v>
      </c>
      <c r="B32" s="98" t="s">
        <v>682</v>
      </c>
      <c r="C32" s="178" t="str">
        <f>_xll.BDP(B32,"name")</f>
        <v>Vehicle True Cost of Incentive</v>
      </c>
      <c r="D32" s="227">
        <v>0</v>
      </c>
      <c r="E32" s="224">
        <v>-0.81601900569574404</v>
      </c>
      <c r="F32" s="224">
        <v>0</v>
      </c>
      <c r="G32" s="224">
        <v>0</v>
      </c>
      <c r="H32" s="150" t="str">
        <f>_xll.BDP(B32,"last update dt")</f>
        <v>1/31/2016</v>
      </c>
      <c r="I32" s="104">
        <v>0</v>
      </c>
      <c r="J32" s="104">
        <v>0</v>
      </c>
      <c r="K32" s="104">
        <v>-1</v>
      </c>
      <c r="L32" s="104">
        <v>-0.3833013548618</v>
      </c>
      <c r="M32" s="120">
        <v>1.3914303965527799</v>
      </c>
    </row>
    <row r="33" spans="1:13">
      <c r="A33" s="25">
        <v>0</v>
      </c>
      <c r="B33" s="98" t="s">
        <v>683</v>
      </c>
      <c r="C33" s="178" t="str">
        <f>_xll.BDP(B33,"name")</f>
        <v>Vehicle True Cost of Incentive</v>
      </c>
      <c r="D33" s="227">
        <v>0</v>
      </c>
      <c r="E33" s="224">
        <v>0</v>
      </c>
      <c r="F33" s="224">
        <v>0</v>
      </c>
      <c r="G33" s="224">
        <v>0</v>
      </c>
      <c r="H33" s="150" t="str">
        <f>_xll.BDP(B33,"last update dt")</f>
        <v>1/31/2016</v>
      </c>
      <c r="I33" s="104">
        <v>0</v>
      </c>
      <c r="J33" s="104">
        <v>0</v>
      </c>
      <c r="K33" s="104">
        <v>1</v>
      </c>
      <c r="L33" s="104">
        <v>2.2101188098981699E-2</v>
      </c>
      <c r="M33" s="120">
        <v>-2.1433724913578499E-2</v>
      </c>
    </row>
    <row r="34" spans="1:13">
      <c r="A34" s="25">
        <v>0</v>
      </c>
      <c r="B34" s="98" t="s">
        <v>684</v>
      </c>
      <c r="C34" s="178" t="str">
        <f>_xll.BDP(B34,"name")</f>
        <v>Vehicle True Cost of Incentive</v>
      </c>
      <c r="D34" s="227">
        <v>0</v>
      </c>
      <c r="E34" s="224">
        <v>0</v>
      </c>
      <c r="F34" s="224">
        <v>0</v>
      </c>
      <c r="G34" s="224">
        <v>0</v>
      </c>
      <c r="H34" s="150" t="str">
        <f>_xll.BDP(B34,"last update dt")</f>
        <v>1/31/2016</v>
      </c>
      <c r="I34" s="104">
        <v>0</v>
      </c>
      <c r="J34" s="104">
        <v>0</v>
      </c>
      <c r="K34" s="104">
        <v>-2</v>
      </c>
      <c r="L34" s="104">
        <v>-0.650931943292409</v>
      </c>
      <c r="M34" s="120">
        <v>0.76927162947080396</v>
      </c>
    </row>
    <row r="35" spans="1:13">
      <c r="A35" s="25">
        <v>0</v>
      </c>
      <c r="B35" s="98" t="s">
        <v>685</v>
      </c>
      <c r="C35" s="178" t="str">
        <f>_xll.BDP(B35,"name")</f>
        <v>Vehicle True Cost of Incentive</v>
      </c>
      <c r="D35" s="227">
        <v>0</v>
      </c>
      <c r="E35" s="224">
        <v>0</v>
      </c>
      <c r="F35" s="224">
        <v>0</v>
      </c>
      <c r="G35" s="224">
        <v>0</v>
      </c>
      <c r="H35" s="150" t="str">
        <f>_xll.BDP(B35,"last update dt")</f>
        <v>1/31/2016</v>
      </c>
      <c r="I35" s="104">
        <v>0</v>
      </c>
      <c r="J35" s="104">
        <v>0</v>
      </c>
      <c r="K35" s="104">
        <v>-5</v>
      </c>
      <c r="L35" s="104">
        <v>-0.40449965841624302</v>
      </c>
      <c r="M35" s="120">
        <v>-1.00505652204142</v>
      </c>
    </row>
    <row r="36" spans="1:13">
      <c r="A36" s="25">
        <v>0</v>
      </c>
      <c r="B36" s="98" t="s">
        <v>686</v>
      </c>
      <c r="C36" s="178" t="str">
        <f>_xll.BDP(B36,"name")</f>
        <v>Vehicle True Cost of Incentive</v>
      </c>
      <c r="D36" s="227">
        <v>0</v>
      </c>
      <c r="E36" s="224">
        <v>0</v>
      </c>
      <c r="F36" s="224">
        <v>0</v>
      </c>
      <c r="G36" s="224">
        <v>0</v>
      </c>
      <c r="H36" s="150" t="str">
        <f>_xll.BDP(B36,"last update dt")</f>
        <v>1/31/2016</v>
      </c>
      <c r="I36" s="104">
        <v>0</v>
      </c>
      <c r="J36" s="104">
        <v>0</v>
      </c>
      <c r="K36" s="104">
        <v>17</v>
      </c>
      <c r="L36" s="104">
        <v>1.58969841663092</v>
      </c>
      <c r="M36" s="120">
        <v>1.1026068876163699</v>
      </c>
    </row>
    <row r="37" spans="1:13">
      <c r="A37" s="25">
        <v>0</v>
      </c>
      <c r="B37" s="98" t="s">
        <v>690</v>
      </c>
      <c r="C37" s="178" t="str">
        <f>_xll.BDP(B37,"name")</f>
        <v>Japan Vehicle Production</v>
      </c>
      <c r="D37" s="227">
        <v>0</v>
      </c>
      <c r="E37" s="224">
        <v>0</v>
      </c>
      <c r="F37" s="224">
        <v>0</v>
      </c>
      <c r="G37" s="224">
        <v>0</v>
      </c>
      <c r="H37" s="150" t="str">
        <f>_xll.BDP(B37,"last update dt")</f>
        <v>12/31/2015</v>
      </c>
      <c r="I37" s="104">
        <v>0</v>
      </c>
      <c r="J37" s="104">
        <v>0</v>
      </c>
      <c r="K37" s="104">
        <v>-3</v>
      </c>
      <c r="L37" s="104">
        <v>-0.23795967641520299</v>
      </c>
      <c r="M37" s="120">
        <v>-0.14406224380000501</v>
      </c>
    </row>
    <row r="38" spans="1:13">
      <c r="A38" s="25">
        <v>0</v>
      </c>
      <c r="B38" s="99" t="s">
        <v>691</v>
      </c>
      <c r="C38" s="179" t="str">
        <f>_xll.BDP(B38,"name")</f>
        <v>Japan Vehicle Sales</v>
      </c>
      <c r="D38" s="227">
        <v>0</v>
      </c>
      <c r="E38" s="224">
        <v>0</v>
      </c>
      <c r="F38" s="224">
        <v>0</v>
      </c>
      <c r="G38" s="224">
        <v>0</v>
      </c>
      <c r="H38" s="176" t="str">
        <f>_xll.BDP(B38,"last update dt")</f>
        <v>1/31/2016</v>
      </c>
      <c r="I38" s="126">
        <v>0</v>
      </c>
      <c r="J38" s="126">
        <v>0</v>
      </c>
      <c r="K38" s="126">
        <v>-0.3</v>
      </c>
      <c r="L38" s="126">
        <v>-0.154295599736473</v>
      </c>
      <c r="M38" s="127">
        <v>-0.43874340644007498</v>
      </c>
    </row>
    <row r="43" spans="1:13" s="50" customFormat="1">
      <c r="I43" s="92"/>
      <c r="J43" s="92"/>
      <c r="K43" s="92"/>
      <c r="L43" s="92"/>
      <c r="M43" s="92"/>
    </row>
    <row r="44" spans="1:13" s="50" customFormat="1">
      <c r="I44" s="92"/>
      <c r="J44" s="92"/>
      <c r="K44" s="92"/>
      <c r="L44" s="92"/>
      <c r="M44" s="92"/>
    </row>
    <row r="45" spans="1:13" s="50" customFormat="1">
      <c r="I45" s="92"/>
      <c r="J45" s="92"/>
      <c r="K45" s="92"/>
      <c r="L45" s="92"/>
      <c r="M45" s="92"/>
    </row>
    <row r="46" spans="1:13" s="50" customFormat="1">
      <c r="C46" s="160"/>
      <c r="D46" s="165"/>
      <c r="E46" s="165"/>
      <c r="F46" s="165"/>
      <c r="G46" s="165"/>
      <c r="H46" s="165"/>
      <c r="I46" s="92"/>
      <c r="J46" s="92"/>
      <c r="K46" s="92"/>
      <c r="L46" s="92"/>
      <c r="M46" s="92"/>
    </row>
    <row r="47" spans="1:13" s="50" customFormat="1">
      <c r="C47" s="160"/>
      <c r="D47" s="165"/>
      <c r="E47" s="165"/>
      <c r="F47" s="165"/>
      <c r="G47" s="165"/>
      <c r="H47" s="165"/>
      <c r="I47" s="92"/>
      <c r="J47" s="92"/>
      <c r="K47" s="92"/>
      <c r="L47" s="92"/>
      <c r="M47" s="92"/>
    </row>
    <row r="48" spans="1:13" s="50" customFormat="1">
      <c r="C48" s="160"/>
      <c r="D48" s="165"/>
      <c r="E48" s="165"/>
      <c r="F48" s="165"/>
      <c r="G48" s="165"/>
      <c r="H48" s="165"/>
      <c r="I48" s="92"/>
      <c r="J48" s="92"/>
      <c r="K48" s="92"/>
      <c r="L48" s="92"/>
      <c r="M48" s="92"/>
    </row>
    <row r="49" spans="3:13" s="50" customFormat="1">
      <c r="C49" s="160"/>
      <c r="D49" s="165"/>
      <c r="E49" s="165"/>
      <c r="F49" s="165"/>
      <c r="G49" s="165"/>
      <c r="H49" s="165"/>
      <c r="I49" s="92"/>
      <c r="J49" s="92"/>
      <c r="K49" s="92"/>
      <c r="L49" s="92"/>
      <c r="M49" s="92"/>
    </row>
    <row r="50" spans="3:13" s="50" customFormat="1">
      <c r="C50" s="160"/>
      <c r="D50" s="165"/>
      <c r="E50" s="165"/>
      <c r="F50" s="165"/>
      <c r="G50" s="165"/>
      <c r="H50" s="165"/>
      <c r="I50" s="92"/>
      <c r="J50" s="92"/>
      <c r="K50" s="92"/>
      <c r="L50" s="92"/>
      <c r="M50" s="92"/>
    </row>
  </sheetData>
  <conditionalFormatting sqref="D6:E38">
    <cfRule type="cellIs" dxfId="32" priority="14" operator="equal">
      <formula>0</formula>
    </cfRule>
  </conditionalFormatting>
  <conditionalFormatting sqref="D6:E38">
    <cfRule type="cellIs" dxfId="31" priority="13" operator="equal">
      <formula>0</formula>
    </cfRule>
  </conditionalFormatting>
  <conditionalFormatting sqref="L51:L1048576 J51:J1048576 L1:L42 J1:J42">
    <cfRule type="cellIs" dxfId="30" priority="10" operator="lessThan">
      <formula>-0.8</formula>
    </cfRule>
    <cfRule type="cellIs" dxfId="29" priority="11" operator="greaterThan">
      <formula>0.8</formula>
    </cfRule>
  </conditionalFormatting>
  <conditionalFormatting sqref="F6:G38">
    <cfRule type="cellIs" dxfId="28" priority="3" operator="equal">
      <formula>0</formula>
    </cfRule>
  </conditionalFormatting>
  <conditionalFormatting sqref="F6:G38">
    <cfRule type="cellIs" dxfId="27" priority="2" operator="equal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D6" sqref="D6:D37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7" width="12" style="51" bestFit="1" customWidth="1"/>
    <col min="8" max="8" width="11.85546875" style="51" bestFit="1" customWidth="1"/>
    <col min="9" max="13" width="9.140625" style="39"/>
    <col min="14" max="16384" width="9.140625" style="51"/>
  </cols>
  <sheetData>
    <row r="1" spans="1:13">
      <c r="B1" s="27"/>
      <c r="C1" s="27"/>
      <c r="D1" s="183" t="s">
        <v>371</v>
      </c>
      <c r="E1" s="183"/>
      <c r="F1" s="183"/>
      <c r="G1" s="183"/>
      <c r="H1" s="129"/>
      <c r="I1" s="106"/>
      <c r="J1" s="106"/>
      <c r="K1" s="106"/>
      <c r="L1" s="106"/>
      <c r="M1" s="106"/>
    </row>
    <row r="2" spans="1:13">
      <c r="B2" s="27"/>
      <c r="C2" s="27"/>
      <c r="D2" s="183" t="s">
        <v>12</v>
      </c>
      <c r="E2" s="183"/>
      <c r="F2" s="183"/>
      <c r="G2" s="183"/>
      <c r="H2" s="129"/>
      <c r="I2" s="106"/>
      <c r="J2" s="106"/>
      <c r="K2" s="106"/>
      <c r="L2" s="106"/>
      <c r="M2" s="106"/>
    </row>
    <row r="3" spans="1:13">
      <c r="B3" s="27"/>
      <c r="C3" s="27" t="s">
        <v>579</v>
      </c>
      <c r="D3" s="183">
        <v>0</v>
      </c>
      <c r="E3" s="183"/>
      <c r="F3" s="183"/>
      <c r="G3" s="183"/>
      <c r="H3" s="129"/>
      <c r="I3" s="106"/>
      <c r="J3" s="106"/>
      <c r="K3" s="106"/>
      <c r="L3" s="106"/>
      <c r="M3" s="106"/>
    </row>
    <row r="4" spans="1:13">
      <c r="B4" s="27"/>
      <c r="C4" s="27" t="s">
        <v>589</v>
      </c>
      <c r="D4" s="183">
        <v>-1.1599999999999999</v>
      </c>
      <c r="E4" s="183"/>
      <c r="F4" s="183"/>
      <c r="G4" s="183"/>
      <c r="H4" s="129"/>
      <c r="I4" s="106"/>
      <c r="J4" s="106"/>
      <c r="K4" s="106"/>
      <c r="L4" s="106"/>
      <c r="M4" s="106"/>
    </row>
    <row r="5" spans="1:13">
      <c r="B5" s="27" t="s">
        <v>639</v>
      </c>
      <c r="C5" s="27" t="s">
        <v>640</v>
      </c>
      <c r="D5" s="183"/>
      <c r="E5" s="183"/>
      <c r="F5" s="183"/>
      <c r="G5" s="183"/>
      <c r="H5" s="152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51">
        <v>0</v>
      </c>
      <c r="B6" s="32" t="s">
        <v>12</v>
      </c>
      <c r="C6" s="32" t="str">
        <f>_xll.BDP(B6,"short name")</f>
        <v>HANG SENG INDEX</v>
      </c>
      <c r="D6" s="224">
        <v>-0.16164776024095601</v>
      </c>
      <c r="E6" s="105"/>
      <c r="F6" s="105"/>
      <c r="G6" s="105"/>
      <c r="H6" s="149"/>
      <c r="I6" s="104">
        <v>-1.82</v>
      </c>
      <c r="J6" s="104">
        <v>-0.88071511778662404</v>
      </c>
      <c r="K6" s="104">
        <v>-6.44</v>
      </c>
      <c r="L6" s="104">
        <v>-1.31049593349549</v>
      </c>
      <c r="M6" s="120">
        <v>-1.9924742332538301</v>
      </c>
    </row>
    <row r="7" spans="1:13">
      <c r="A7" s="51">
        <v>0</v>
      </c>
      <c r="B7" s="32" t="s">
        <v>90</v>
      </c>
      <c r="C7" s="32" t="str">
        <f>_xll.BDP(B7,"short name")</f>
        <v>SHANGHAI SE A SHARE INDX</v>
      </c>
      <c r="D7" s="224">
        <v>0</v>
      </c>
      <c r="E7" s="105"/>
      <c r="F7" s="105"/>
      <c r="G7" s="105"/>
      <c r="H7" s="149"/>
      <c r="I7" s="104">
        <v>-3.23</v>
      </c>
      <c r="J7" s="104">
        <v>-0.91906114136511696</v>
      </c>
      <c r="K7" s="104">
        <v>-4.2300000000000004</v>
      </c>
      <c r="L7" s="104">
        <v>-0.19843536634645401</v>
      </c>
      <c r="M7" s="120">
        <v>-1.4706048345912099</v>
      </c>
    </row>
    <row r="8" spans="1:13">
      <c r="A8" s="51">
        <v>0</v>
      </c>
      <c r="B8" s="32" t="s">
        <v>372</v>
      </c>
      <c r="C8" s="32" t="str">
        <f>_xll.BDP(B8,"short name")</f>
        <v>ISHARES MSCI EME</v>
      </c>
      <c r="D8" s="224">
        <v>0.37400058726172197</v>
      </c>
      <c r="E8" s="105"/>
      <c r="F8" s="105"/>
      <c r="G8" s="105"/>
      <c r="H8" s="149"/>
      <c r="I8" s="104">
        <v>1.3097000000000001</v>
      </c>
      <c r="J8" s="104">
        <v>1.26910336673999</v>
      </c>
      <c r="K8" s="104">
        <v>-2.1537999999999999</v>
      </c>
      <c r="L8" s="104">
        <v>-3.0674167680287901E-2</v>
      </c>
      <c r="M8" s="120">
        <v>-1.3274866996272401</v>
      </c>
    </row>
    <row r="9" spans="1:13">
      <c r="A9" s="51">
        <v>0</v>
      </c>
      <c r="B9" s="32" t="s">
        <v>11</v>
      </c>
      <c r="C9" s="32" t="str">
        <f>_xll.BDP(B9,"short name")</f>
        <v>TOPIX INDEX (TOKYO)</v>
      </c>
      <c r="D9" s="224">
        <v>0</v>
      </c>
      <c r="E9" s="105"/>
      <c r="F9" s="105"/>
      <c r="G9" s="105"/>
      <c r="H9" s="149"/>
      <c r="I9" s="104">
        <v>-2.8</v>
      </c>
      <c r="J9" s="104">
        <v>-1.4334150502277601</v>
      </c>
      <c r="K9" s="104">
        <v>-7.47</v>
      </c>
      <c r="L9" s="104">
        <v>-1.6372957285372001</v>
      </c>
      <c r="M9" s="120">
        <v>-2.3952031745904798</v>
      </c>
    </row>
    <row r="10" spans="1:13">
      <c r="A10" s="51">
        <v>0</v>
      </c>
      <c r="B10" s="32" t="s">
        <v>16</v>
      </c>
      <c r="C10" s="32" t="str">
        <f>_xll.BDP(B10,"short name")</f>
        <v>MSCI EUROPE</v>
      </c>
      <c r="D10" s="224">
        <v>0</v>
      </c>
      <c r="E10" s="105"/>
      <c r="F10" s="105"/>
      <c r="G10" s="105"/>
      <c r="H10" s="149"/>
      <c r="I10" s="104">
        <v>-3.22</v>
      </c>
      <c r="J10" s="104">
        <v>-1.7898576280598799</v>
      </c>
      <c r="K10" s="104">
        <v>-6.41</v>
      </c>
      <c r="L10" s="104">
        <v>-1.57831424366988</v>
      </c>
      <c r="M10" s="120">
        <v>-1.8934241336581601</v>
      </c>
    </row>
    <row r="11" spans="1:13">
      <c r="A11" s="51">
        <v>0</v>
      </c>
      <c r="B11" s="32" t="s">
        <v>91</v>
      </c>
      <c r="C11" s="32" t="str">
        <f>_xll.BDP(B11,"short name")</f>
        <v>S&amp;P/ASX 200 INDEX</v>
      </c>
      <c r="D11" s="224">
        <v>0</v>
      </c>
      <c r="E11" s="105"/>
      <c r="F11" s="105"/>
      <c r="G11" s="105"/>
      <c r="H11" s="149"/>
      <c r="I11" s="104">
        <v>0.46400000000000002</v>
      </c>
      <c r="J11" s="104">
        <v>0.47844054698551802</v>
      </c>
      <c r="K11" s="104">
        <v>-0.92400000000000004</v>
      </c>
      <c r="L11" s="104">
        <v>-0.24623467902146201</v>
      </c>
      <c r="M11" s="120">
        <v>-1.38510182433748</v>
      </c>
    </row>
    <row r="12" spans="1:13">
      <c r="A12" s="51">
        <v>0</v>
      </c>
      <c r="B12" s="32" t="s">
        <v>22</v>
      </c>
      <c r="C12" s="32" t="str">
        <f>_xll.BDP(B12,"short name")</f>
        <v>USD-JPY X-RATE</v>
      </c>
      <c r="D12" s="224">
        <v>0.42829391406967199</v>
      </c>
      <c r="E12" s="105"/>
      <c r="F12" s="105"/>
      <c r="G12" s="105"/>
      <c r="H12" s="149"/>
      <c r="I12" s="104">
        <v>0.68410000000000004</v>
      </c>
      <c r="J12" s="104">
        <v>1.9331753541556</v>
      </c>
      <c r="K12" s="104">
        <v>-0.27</v>
      </c>
      <c r="L12" s="104">
        <v>0.50453030480974104</v>
      </c>
      <c r="M12" s="120">
        <v>-0.89194236052090503</v>
      </c>
    </row>
    <row r="13" spans="1:13">
      <c r="A13" s="51">
        <v>0</v>
      </c>
      <c r="B13" s="32" t="s">
        <v>583</v>
      </c>
      <c r="C13" s="32" t="str">
        <f>_xll.BDP(B13,"short name")</f>
        <v>USD-EUR X-RATE</v>
      </c>
      <c r="D13" s="224">
        <v>0</v>
      </c>
      <c r="E13" s="105"/>
      <c r="F13" s="105"/>
      <c r="G13" s="105"/>
      <c r="H13" s="149"/>
      <c r="I13" s="104">
        <v>0.501</v>
      </c>
      <c r="J13" s="104">
        <v>0.98292147977486299</v>
      </c>
      <c r="K13" s="104">
        <v>0.28000000000000003</v>
      </c>
      <c r="L13" s="104">
        <v>0.191621301285645</v>
      </c>
      <c r="M13" s="120">
        <v>0.900661835242071</v>
      </c>
    </row>
    <row r="14" spans="1:13">
      <c r="A14" s="51">
        <v>0</v>
      </c>
      <c r="B14" s="32" t="s">
        <v>582</v>
      </c>
      <c r="C14" s="32" t="str">
        <f>_xll.BDP(B14,"short name")</f>
        <v>USD-AUD X-RATE</v>
      </c>
      <c r="D14" s="224">
        <v>0</v>
      </c>
      <c r="E14" s="105"/>
      <c r="F14" s="105"/>
      <c r="G14" s="105"/>
      <c r="H14" s="149"/>
      <c r="I14" s="104">
        <v>-1.1397999999999999</v>
      </c>
      <c r="J14" s="104">
        <v>-1.7392024861387601</v>
      </c>
      <c r="K14" s="104">
        <v>-0.06</v>
      </c>
      <c r="L14" s="104">
        <v>-0.57695907427362703</v>
      </c>
      <c r="M14" s="120">
        <v>0.76784330873427897</v>
      </c>
    </row>
    <row r="15" spans="1:13">
      <c r="A15" s="51">
        <v>0</v>
      </c>
      <c r="B15" s="32" t="s">
        <v>20</v>
      </c>
      <c r="C15" s="32" t="str">
        <f>_xll.BDP(B15,"short name")</f>
        <v>USD-CNY X-RATE</v>
      </c>
      <c r="D15" s="224">
        <v>0</v>
      </c>
      <c r="E15" s="105"/>
      <c r="F15" s="105"/>
      <c r="G15" s="105"/>
      <c r="H15" s="149"/>
      <c r="I15" s="104">
        <v>-4.5999999999999999E-3</v>
      </c>
      <c r="J15" s="104">
        <v>-0.286881662061301</v>
      </c>
      <c r="K15" s="104">
        <v>-0.11</v>
      </c>
      <c r="L15" s="104">
        <v>-1.0041083043988901</v>
      </c>
      <c r="M15" s="120">
        <v>1.0465039346999601</v>
      </c>
    </row>
    <row r="16" spans="1:13">
      <c r="A16" s="51">
        <v>0</v>
      </c>
      <c r="B16" s="32" t="s">
        <v>95</v>
      </c>
      <c r="C16" s="32" t="str">
        <f>_xll.BDP(B16,"short name")</f>
        <v>AP Dollar Index</v>
      </c>
      <c r="D16" s="224">
        <v>0</v>
      </c>
      <c r="E16" s="105"/>
      <c r="F16" s="105"/>
      <c r="G16" s="105"/>
      <c r="H16" s="149"/>
      <c r="I16" s="104">
        <v>0.15</v>
      </c>
      <c r="J16" s="104">
        <v>0.92806869491445698</v>
      </c>
      <c r="K16" s="104">
        <v>0.1</v>
      </c>
      <c r="L16" s="104">
        <v>0.81365645495003902</v>
      </c>
      <c r="M16" s="120">
        <v>-0.990227429086869</v>
      </c>
    </row>
    <row r="17" spans="1:13">
      <c r="A17" s="51">
        <v>0</v>
      </c>
      <c r="B17" s="32" t="s">
        <v>580</v>
      </c>
      <c r="C17" s="32" t="str">
        <f>_xll.BDP(B17,"short name")</f>
        <v>JPM EMCI Live Spot</v>
      </c>
      <c r="D17" s="224">
        <v>0</v>
      </c>
      <c r="E17" s="105"/>
      <c r="F17" s="105"/>
      <c r="G17" s="105"/>
      <c r="H17" s="149"/>
      <c r="I17" s="104">
        <v>8.5999999999999993E-2</v>
      </c>
      <c r="J17" s="104">
        <v>0.78836145585037598</v>
      </c>
      <c r="K17" s="104">
        <v>-1.466</v>
      </c>
      <c r="L17" s="104">
        <v>-0.842274740299505</v>
      </c>
      <c r="M17" s="120">
        <v>-1.53928637301047</v>
      </c>
    </row>
    <row r="18" spans="1:13">
      <c r="A18" s="51">
        <v>0</v>
      </c>
      <c r="B18" s="32" t="s">
        <v>24</v>
      </c>
      <c r="C18" s="32" t="str">
        <f>_xll.BDP(B18,"short name")</f>
        <v>DOLLAR INDEX SPOT</v>
      </c>
      <c r="D18" s="224">
        <v>0</v>
      </c>
      <c r="E18" s="105"/>
      <c r="F18" s="105"/>
      <c r="G18" s="105"/>
      <c r="H18" s="149"/>
      <c r="I18" s="104">
        <v>0.19</v>
      </c>
      <c r="J18" s="104">
        <v>0.31703125067833099</v>
      </c>
      <c r="K18" s="104">
        <v>0.19</v>
      </c>
      <c r="L18" s="104">
        <v>-7.3082447077255197E-2</v>
      </c>
      <c r="M18" s="120">
        <v>1.3383115792999101</v>
      </c>
    </row>
    <row r="19" spans="1:13">
      <c r="A19" s="51">
        <v>0</v>
      </c>
      <c r="B19" s="27" t="s">
        <v>575</v>
      </c>
      <c r="C19" s="27" t="str">
        <f>_xll.BDP(B19,"short name")</f>
        <v>CNY onshore/offshore</v>
      </c>
      <c r="D19" s="224">
        <v>0</v>
      </c>
      <c r="E19" s="105"/>
      <c r="F19" s="105"/>
      <c r="G19" s="105"/>
      <c r="H19" s="149"/>
      <c r="I19" s="104">
        <v>-2.8799999999999999E-2</v>
      </c>
      <c r="J19" s="104">
        <v>-0.131290190815119</v>
      </c>
      <c r="K19" s="104">
        <v>-0.16819999999999999</v>
      </c>
      <c r="L19" s="104">
        <v>-0.45522902528016201</v>
      </c>
      <c r="M19" s="120">
        <v>0.92597598731436104</v>
      </c>
    </row>
    <row r="20" spans="1:13">
      <c r="A20" s="51">
        <v>0</v>
      </c>
      <c r="B20" s="32" t="s">
        <v>727</v>
      </c>
      <c r="C20" s="32" t="str">
        <f>_xll.BDP(B20,"short name")</f>
        <v>UNITED STATES OI</v>
      </c>
      <c r="D20" s="224">
        <v>0</v>
      </c>
      <c r="E20" s="105"/>
      <c r="F20" s="105"/>
      <c r="G20" s="105"/>
      <c r="H20" s="149"/>
      <c r="I20" s="104">
        <v>3.9441999999999999</v>
      </c>
      <c r="J20" s="104">
        <v>1.8440227194407099</v>
      </c>
      <c r="K20" s="104">
        <v>-5.8316999999999997</v>
      </c>
      <c r="L20" s="104">
        <v>-0.14734319033340801</v>
      </c>
      <c r="M20" s="120">
        <v>-1.51460593724251</v>
      </c>
    </row>
    <row r="21" spans="1:13" s="53" customFormat="1">
      <c r="A21" s="51">
        <v>0</v>
      </c>
      <c r="B21" s="33" t="s">
        <v>618</v>
      </c>
      <c r="C21" s="33" t="str">
        <f>_xll.BDP(B21,"name")</f>
        <v>Generic 1st 'XW' Future</v>
      </c>
      <c r="D21" s="90">
        <v>0</v>
      </c>
      <c r="E21" s="136"/>
      <c r="F21" s="136"/>
      <c r="G21" s="136"/>
      <c r="H21" s="150"/>
      <c r="I21" s="92">
        <v>0.31</v>
      </c>
      <c r="J21" s="104">
        <v>0.64645139838243904</v>
      </c>
      <c r="K21" s="92">
        <v>0.31</v>
      </c>
      <c r="L21" s="104">
        <v>1.0448035981664801</v>
      </c>
      <c r="M21" s="93">
        <v>-1.1864644156262001</v>
      </c>
    </row>
    <row r="22" spans="1:13" s="53" customFormat="1">
      <c r="A22" s="51">
        <v>0</v>
      </c>
      <c r="B22" s="33" t="s">
        <v>83</v>
      </c>
      <c r="C22" s="33" t="str">
        <f>_xll.BDP(B22,"name")</f>
        <v>Iron Ore Spot Price Index 62%</v>
      </c>
      <c r="D22" s="90">
        <v>0</v>
      </c>
      <c r="E22" s="136"/>
      <c r="F22" s="136"/>
      <c r="G22" s="136"/>
      <c r="H22" s="150"/>
      <c r="I22" s="92">
        <v>0</v>
      </c>
      <c r="J22" s="104">
        <v>-0.31939475111277399</v>
      </c>
      <c r="K22" s="92">
        <v>2.1800000000000002</v>
      </c>
      <c r="L22" s="104">
        <v>-1.17263187004885E-2</v>
      </c>
      <c r="M22" s="93">
        <v>0.29864681396700099</v>
      </c>
    </row>
    <row r="23" spans="1:13" s="53" customFormat="1">
      <c r="A23" s="51">
        <v>0</v>
      </c>
      <c r="B23" s="57" t="s">
        <v>566</v>
      </c>
      <c r="C23" s="57" t="str">
        <f>_xll.BDP(B23,"name")</f>
        <v>Shanghai Shipping Exchange Chi</v>
      </c>
      <c r="D23" s="90">
        <v>0</v>
      </c>
      <c r="E23" s="136"/>
      <c r="F23" s="136"/>
      <c r="G23" s="136"/>
      <c r="H23" s="150"/>
      <c r="I23" s="92">
        <v>-0.59</v>
      </c>
      <c r="J23" s="104">
        <v>0.47690853966929297</v>
      </c>
      <c r="K23" s="92">
        <v>-1.1000000000000001</v>
      </c>
      <c r="L23" s="104">
        <v>0.63239070150772303</v>
      </c>
      <c r="M23" s="93">
        <v>-0.95670992329798599</v>
      </c>
    </row>
    <row r="24" spans="1:13" s="53" customFormat="1">
      <c r="A24" s="51">
        <v>0</v>
      </c>
      <c r="B24" s="33" t="s">
        <v>38</v>
      </c>
      <c r="C24" s="57" t="str">
        <f>_xll.BDP(B24,"name")</f>
        <v>GLOBAL X URANIUM ETF</v>
      </c>
      <c r="D24" s="90">
        <v>5.1837966511294499E-2</v>
      </c>
      <c r="E24" s="136"/>
      <c r="F24" s="136"/>
      <c r="G24" s="136"/>
      <c r="H24" s="150"/>
      <c r="I24" s="92">
        <v>1.1954</v>
      </c>
      <c r="J24" s="104">
        <v>0.88663872576161495</v>
      </c>
      <c r="K24" s="92">
        <v>-4.8909000000000002</v>
      </c>
      <c r="L24" s="104">
        <v>-0.64217219352558996</v>
      </c>
      <c r="M24" s="93">
        <v>-1.62326914315042</v>
      </c>
    </row>
    <row r="25" spans="1:13" s="53" customFormat="1">
      <c r="A25" s="51">
        <v>0</v>
      </c>
      <c r="B25" s="33" t="s">
        <v>43</v>
      </c>
      <c r="C25" s="57" t="str">
        <f>_xll.BDP(B25,"name")</f>
        <v>MRKT VCTRS URANIUM &amp; NUCLEAR</v>
      </c>
      <c r="D25" s="90">
        <v>0.26991397388802302</v>
      </c>
      <c r="E25" s="136"/>
      <c r="F25" s="136"/>
      <c r="G25" s="136"/>
      <c r="H25" s="150"/>
      <c r="I25" s="92">
        <v>-1.1556</v>
      </c>
      <c r="J25" s="104">
        <v>-0.81421107993581299</v>
      </c>
      <c r="K25" s="92">
        <v>-2.9502999999999999</v>
      </c>
      <c r="L25" s="104">
        <v>-1.6440253192737599</v>
      </c>
      <c r="M25" s="93">
        <v>-2.5809012371845199</v>
      </c>
    </row>
    <row r="26" spans="1:13" s="53" customFormat="1">
      <c r="A26" s="51">
        <v>0</v>
      </c>
      <c r="B26" s="57" t="s">
        <v>66</v>
      </c>
      <c r="C26" s="57" t="str">
        <f>_xll.BDP(B26,"name")</f>
        <v>POWERSHARES DB BASE METALS F</v>
      </c>
      <c r="D26" s="90">
        <v>0</v>
      </c>
      <c r="E26" s="136"/>
      <c r="F26" s="136"/>
      <c r="G26" s="136"/>
      <c r="H26" s="150"/>
      <c r="I26" s="92">
        <v>0.75129999999999997</v>
      </c>
      <c r="J26" s="104">
        <v>0.67169034786863302</v>
      </c>
      <c r="K26" s="92">
        <v>1.6606000000000001</v>
      </c>
      <c r="L26" s="104">
        <v>0.74637239985334403</v>
      </c>
      <c r="M26" s="93">
        <v>-0.69041265841950605</v>
      </c>
    </row>
    <row r="27" spans="1:13" s="53" customFormat="1">
      <c r="A27" s="51">
        <v>0</v>
      </c>
      <c r="B27" s="57" t="s">
        <v>40</v>
      </c>
      <c r="C27" s="57" t="str">
        <f>_xll.BDP(B27,"short name")</f>
        <v>BI US Coal Operation Cmp</v>
      </c>
      <c r="D27" s="90">
        <v>-1.29575481974505E-2</v>
      </c>
      <c r="E27" s="136"/>
      <c r="F27" s="136"/>
      <c r="G27" s="136"/>
      <c r="H27" s="150"/>
      <c r="I27" s="92">
        <v>13.77</v>
      </c>
      <c r="J27" s="104">
        <v>3.0028074744429798</v>
      </c>
      <c r="K27" s="92">
        <v>0.28999999999999998</v>
      </c>
      <c r="L27" s="104">
        <v>0.80597996834545205</v>
      </c>
      <c r="M27" s="93">
        <v>-1.17986295406457</v>
      </c>
    </row>
    <row r="28" spans="1:13" s="53" customFormat="1">
      <c r="A28" s="51">
        <v>0</v>
      </c>
      <c r="B28" s="57" t="s">
        <v>334</v>
      </c>
      <c r="C28" s="57" t="str">
        <f>_xll.BDP(B28,"short name")</f>
        <v>BI GL Semi Composite Idx</v>
      </c>
      <c r="D28" s="90">
        <v>0</v>
      </c>
      <c r="E28" s="136"/>
      <c r="F28" s="136"/>
      <c r="G28" s="136"/>
      <c r="H28" s="150"/>
      <c r="I28" s="92">
        <v>0.99</v>
      </c>
      <c r="J28" s="104">
        <v>1.07300528000041</v>
      </c>
      <c r="K28" s="92">
        <v>-5.78</v>
      </c>
      <c r="L28" s="104">
        <v>-0.76984509812555901</v>
      </c>
      <c r="M28" s="93">
        <v>-1.62687700846386</v>
      </c>
    </row>
    <row r="29" spans="1:13" s="53" customFormat="1">
      <c r="A29" s="51">
        <v>0</v>
      </c>
      <c r="B29" s="57" t="s">
        <v>586</v>
      </c>
      <c r="C29" s="57" t="str">
        <f>_xll.BDP(B29,"short name")</f>
        <v>WitsView Market Confidence Ind</v>
      </c>
      <c r="D29" s="90">
        <v>0</v>
      </c>
      <c r="E29" s="136"/>
      <c r="F29" s="136"/>
      <c r="G29" s="136"/>
      <c r="H29" s="150"/>
      <c r="I29" s="92">
        <v>-2.29</v>
      </c>
      <c r="J29" s="104">
        <v>-1.67277269110447</v>
      </c>
      <c r="K29" s="92">
        <v>-3.39</v>
      </c>
      <c r="L29" s="104">
        <v>-0.950421107604704</v>
      </c>
      <c r="M29" s="93">
        <v>-1.90675290513586</v>
      </c>
    </row>
    <row r="30" spans="1:13" s="53" customFormat="1">
      <c r="A30" s="51">
        <v>0</v>
      </c>
      <c r="B30" s="57" t="s">
        <v>47</v>
      </c>
      <c r="C30" s="57" t="str">
        <f>_xll.BDP(B30,"short name")</f>
        <v>BI GL Aluminum Cmp</v>
      </c>
      <c r="D30" s="90">
        <v>0</v>
      </c>
      <c r="E30" s="136"/>
      <c r="F30" s="136"/>
      <c r="G30" s="136"/>
      <c r="H30" s="150"/>
      <c r="I30" s="92">
        <v>-1.55</v>
      </c>
      <c r="J30" s="104">
        <v>-0.41587642610063102</v>
      </c>
      <c r="K30" s="92">
        <v>-6.87</v>
      </c>
      <c r="L30" s="104">
        <v>-0.795976850968931</v>
      </c>
      <c r="M30" s="93">
        <v>-1.77153847896101</v>
      </c>
    </row>
    <row r="31" spans="1:13">
      <c r="A31" s="51">
        <v>0</v>
      </c>
      <c r="B31" s="57" t="s">
        <v>697</v>
      </c>
      <c r="C31" s="27" t="str">
        <f>_xll.BDP(B31,"short name")</f>
        <v>SPDF S&amp;P PHARMAC</v>
      </c>
      <c r="D31" s="224">
        <v>0.14435116552038901</v>
      </c>
      <c r="E31" s="105"/>
      <c r="F31" s="105"/>
      <c r="G31" s="105"/>
      <c r="H31" s="151" t="str">
        <f>_xll.BDP(B31,$H$5)</f>
        <v>2/18/2016</v>
      </c>
      <c r="I31" s="126">
        <v>0.24490000000000001</v>
      </c>
      <c r="J31" s="126">
        <v>0.43340813462935501</v>
      </c>
      <c r="K31" s="126">
        <v>4.3569000000000004</v>
      </c>
      <c r="L31" s="126">
        <v>1.3165911147800899</v>
      </c>
      <c r="M31" s="127">
        <v>-1.0447074639439999</v>
      </c>
    </row>
    <row r="32" spans="1:13">
      <c r="A32" s="51">
        <v>0</v>
      </c>
      <c r="B32" s="27" t="s">
        <v>499</v>
      </c>
      <c r="C32" s="27" t="str">
        <f>_xll.BDP(B32,"short name")</f>
        <v>US 10YR - US 2YR</v>
      </c>
      <c r="D32" s="224">
        <v>-2.1794285468369201E-2</v>
      </c>
      <c r="E32" s="29"/>
      <c r="F32" s="29"/>
      <c r="G32" s="29"/>
      <c r="H32" s="29"/>
      <c r="I32" s="187">
        <v>3.1452</v>
      </c>
      <c r="J32" s="187">
        <v>1.4181905812528901</v>
      </c>
      <c r="K32" s="187">
        <v>-0.41199999999999998</v>
      </c>
      <c r="L32" s="187">
        <v>0.67968881798429404</v>
      </c>
      <c r="M32" s="187">
        <v>-0.76862886936488095</v>
      </c>
    </row>
    <row r="33" spans="1:13">
      <c r="A33" s="51">
        <v>0</v>
      </c>
      <c r="B33" s="27" t="s">
        <v>71</v>
      </c>
      <c r="C33" s="27" t="str">
        <f>_xll.BDP(B33,"short name")</f>
        <v>US Govt to Breakeven Spread</v>
      </c>
      <c r="D33" s="224">
        <v>2.74508075303607E-2</v>
      </c>
      <c r="E33" s="188"/>
      <c r="F33" s="188"/>
      <c r="G33" s="188"/>
      <c r="H33" s="188"/>
      <c r="I33" s="187">
        <v>5.6980000000000004</v>
      </c>
      <c r="J33" s="187">
        <v>1.77546422216369</v>
      </c>
      <c r="K33" s="187">
        <v>5.9085999999999999</v>
      </c>
      <c r="L33" s="187">
        <v>1.58809172672762</v>
      </c>
      <c r="M33" s="187">
        <v>0.210998645615986</v>
      </c>
    </row>
    <row r="34" spans="1:13">
      <c r="A34" s="51">
        <v>0</v>
      </c>
      <c r="B34" s="27" t="s">
        <v>500</v>
      </c>
      <c r="C34" s="27" t="str">
        <f>_xll.BDP(B34,"short name")</f>
        <v>Japan 10yr - 2yr</v>
      </c>
      <c r="D34" s="224">
        <v>0</v>
      </c>
      <c r="E34" s="188"/>
      <c r="F34" s="188"/>
      <c r="G34" s="188"/>
      <c r="H34" s="188"/>
      <c r="I34" s="187">
        <v>1.208</v>
      </c>
      <c r="J34" s="187">
        <v>1.0267860030629601</v>
      </c>
      <c r="K34" s="187">
        <v>-2.8601000000000001</v>
      </c>
      <c r="L34" s="187">
        <v>-0.60892144725733399</v>
      </c>
      <c r="M34" s="187">
        <v>-1.1017202022052099</v>
      </c>
    </row>
    <row r="35" spans="1:13">
      <c r="A35" s="51">
        <v>0</v>
      </c>
      <c r="B35" s="32" t="s">
        <v>36</v>
      </c>
      <c r="C35" s="27" t="str">
        <f>_xll.BDP(B35,"short name")</f>
        <v>South Korea Infl Breakeven</v>
      </c>
      <c r="D35" s="224">
        <v>0</v>
      </c>
      <c r="E35" s="29"/>
      <c r="F35" s="29"/>
      <c r="G35" s="29"/>
      <c r="H35" s="29"/>
      <c r="I35" s="187">
        <v>-0.31</v>
      </c>
      <c r="J35" s="187">
        <v>-5.2726726872612997E-2</v>
      </c>
      <c r="K35" s="187">
        <v>13.57</v>
      </c>
      <c r="L35" s="187">
        <v>1.04680901596173</v>
      </c>
      <c r="M35" s="187">
        <v>-0.48795003647426599</v>
      </c>
    </row>
    <row r="36" spans="1:13">
      <c r="A36" s="51">
        <v>0</v>
      </c>
      <c r="B36" s="32" t="s">
        <v>491</v>
      </c>
      <c r="C36" s="27" t="str">
        <f>_xll.BDP(B36,"short name")</f>
        <v>Korea 10yr minus 2yr</v>
      </c>
      <c r="D36" s="224">
        <v>0</v>
      </c>
      <c r="E36" s="29"/>
      <c r="F36" s="29"/>
      <c r="G36" s="29"/>
      <c r="H36" s="29"/>
      <c r="I36" s="187">
        <v>0.40110000000000001</v>
      </c>
      <c r="J36" s="187">
        <v>0.45869679672089297</v>
      </c>
      <c r="K36" s="187">
        <v>-0.79730000000000001</v>
      </c>
      <c r="L36" s="187">
        <v>0.54923865386651105</v>
      </c>
      <c r="M36" s="187">
        <v>-1.60134131397377</v>
      </c>
    </row>
    <row r="37" spans="1:13">
      <c r="A37" s="51">
        <v>0</v>
      </c>
      <c r="B37" s="27" t="s">
        <v>501</v>
      </c>
      <c r="C37" s="27" t="str">
        <f>_xll.BDP(B37,"short name")</f>
        <v>China 10yr - 2yr</v>
      </c>
      <c r="D37" s="224">
        <v>0</v>
      </c>
      <c r="E37" s="52"/>
      <c r="F37" s="52"/>
      <c r="G37" s="52"/>
      <c r="H37" s="52"/>
      <c r="I37" s="187">
        <v>-0.99560000000000004</v>
      </c>
      <c r="J37" s="187">
        <v>-0.29598790256000002</v>
      </c>
      <c r="K37" s="187">
        <v>4.0837000000000003</v>
      </c>
      <c r="L37" s="187">
        <v>1.2380895479240299</v>
      </c>
      <c r="M37" s="187">
        <v>-0.83549629321622298</v>
      </c>
    </row>
    <row r="38" spans="1:13">
      <c r="A38" s="186"/>
      <c r="B38" s="12"/>
      <c r="C38" s="10"/>
      <c r="D38" s="153"/>
      <c r="E38" s="153"/>
      <c r="F38" s="153"/>
      <c r="G38" s="153"/>
      <c r="H38" s="153"/>
    </row>
    <row r="39" spans="1:13">
      <c r="A39" s="186"/>
      <c r="B39" s="12"/>
      <c r="C39" s="10"/>
      <c r="D39" s="153"/>
      <c r="E39" s="153"/>
      <c r="F39" s="153"/>
      <c r="G39" s="153"/>
      <c r="H39" s="153"/>
    </row>
    <row r="40" spans="1:13">
      <c r="A40" s="186"/>
      <c r="B40" s="11"/>
      <c r="C40" s="10"/>
      <c r="D40" s="186"/>
      <c r="E40" s="186"/>
      <c r="F40" s="186"/>
      <c r="G40" s="186"/>
      <c r="H40" s="186"/>
    </row>
    <row r="41" spans="1:13">
      <c r="A41" s="186"/>
      <c r="B41" s="11"/>
      <c r="C41" s="186"/>
      <c r="D41" s="186"/>
      <c r="E41" s="186"/>
      <c r="F41" s="186"/>
      <c r="G41" s="186"/>
      <c r="H41" s="186"/>
    </row>
    <row r="42" spans="1:13">
      <c r="A42" s="186"/>
      <c r="B42" s="11"/>
      <c r="C42" s="186"/>
      <c r="D42" s="186"/>
      <c r="E42" s="186"/>
      <c r="F42" s="186"/>
      <c r="G42" s="186"/>
      <c r="H42" s="186"/>
    </row>
    <row r="43" spans="1:13">
      <c r="A43" s="186"/>
      <c r="B43" s="11"/>
      <c r="C43" s="186"/>
      <c r="D43" s="186"/>
      <c r="E43" s="186"/>
      <c r="F43" s="186"/>
      <c r="G43" s="186"/>
      <c r="H43" s="186"/>
    </row>
    <row r="44" spans="1:13">
      <c r="A44" s="186"/>
      <c r="B44" s="11"/>
      <c r="C44" s="186"/>
      <c r="D44" s="186"/>
      <c r="E44" s="186"/>
      <c r="F44" s="186"/>
      <c r="G44" s="186"/>
      <c r="H44" s="186"/>
    </row>
    <row r="45" spans="1:13">
      <c r="A45" s="186"/>
      <c r="B45" s="11"/>
      <c r="C45" s="186"/>
      <c r="D45" s="186"/>
      <c r="E45" s="186"/>
      <c r="F45" s="186"/>
      <c r="G45" s="186"/>
      <c r="H45" s="186"/>
    </row>
    <row r="46" spans="1:13">
      <c r="A46" s="186"/>
      <c r="B46" s="11"/>
      <c r="C46" s="186"/>
      <c r="D46" s="186"/>
      <c r="E46" s="186"/>
      <c r="F46" s="186"/>
      <c r="G46" s="186"/>
      <c r="H46" s="186"/>
    </row>
    <row r="53" spans="1:13" s="53" customFormat="1">
      <c r="A53" s="51"/>
      <c r="B53" s="57" t="s">
        <v>45</v>
      </c>
      <c r="C53" s="57" t="str">
        <f>_xll.BDP(B53,"short name")</f>
        <v>BI GL Steel Produ Cmp</v>
      </c>
      <c r="D53" s="136">
        <v>6.4491517937126802E-12</v>
      </c>
      <c r="E53" s="136"/>
      <c r="F53" s="136"/>
      <c r="G53" s="136"/>
      <c r="H53" s="150"/>
      <c r="I53" s="92">
        <v>0.98</v>
      </c>
      <c r="J53" s="104">
        <v>1.13439558168556</v>
      </c>
      <c r="K53" s="92">
        <v>-3.15</v>
      </c>
      <c r="L53" s="104">
        <v>-0.70587231256920302</v>
      </c>
      <c r="M53" s="93">
        <v>-1.5484516918172999</v>
      </c>
    </row>
  </sheetData>
  <conditionalFormatting sqref="D6:D37">
    <cfRule type="cellIs" dxfId="26" priority="14" operator="equal">
      <formula>0</formula>
    </cfRule>
  </conditionalFormatting>
  <conditionalFormatting sqref="L43:L1048576 J43:J1048576 L1:L34 J1:J34">
    <cfRule type="cellIs" dxfId="25" priority="10" operator="lessThan">
      <formula>-0.8</formula>
    </cfRule>
    <cfRule type="cellIs" dxfId="24" priority="11" operator="greaterThan">
      <formula>0.8</formula>
    </cfRule>
  </conditionalFormatting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6"/>
  <dimension ref="A1:N7"/>
  <sheetViews>
    <sheetView workbookViewId="0">
      <selection activeCell="H36" sqref="H36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35" bestFit="1" customWidth="1"/>
  </cols>
  <sheetData>
    <row r="1" spans="1:5">
      <c r="A1" t="s">
        <v>546</v>
      </c>
      <c r="B1" t="s">
        <v>545</v>
      </c>
      <c r="C1" t="s">
        <v>547</v>
      </c>
      <c r="D1" t="s">
        <v>548</v>
      </c>
      <c r="E1" t="s">
        <v>549</v>
      </c>
    </row>
    <row r="3" spans="1:5">
      <c r="A3" s="37" t="s">
        <v>164</v>
      </c>
      <c r="B3" s="37" t="s">
        <v>543</v>
      </c>
      <c r="C3" s="37" t="s">
        <v>513</v>
      </c>
      <c r="D3" s="38">
        <v>1</v>
      </c>
      <c r="E3" s="38">
        <v>0.2</v>
      </c>
    </row>
    <row r="4" spans="1:5">
      <c r="A4" s="37" t="s">
        <v>124</v>
      </c>
      <c r="B4" s="37" t="s">
        <v>541</v>
      </c>
      <c r="C4" s="37" t="s">
        <v>12</v>
      </c>
      <c r="D4" s="38">
        <v>1</v>
      </c>
      <c r="E4" s="38">
        <v>0.05</v>
      </c>
    </row>
    <row r="5" spans="1:5">
      <c r="A5" s="37" t="s">
        <v>119</v>
      </c>
      <c r="B5" s="37" t="s">
        <v>46</v>
      </c>
      <c r="C5" s="37" t="s">
        <v>12</v>
      </c>
      <c r="D5" s="38">
        <v>1</v>
      </c>
      <c r="E5" s="38">
        <v>0.15</v>
      </c>
    </row>
    <row r="6" spans="1:5">
      <c r="A6" s="37" t="s">
        <v>89</v>
      </c>
      <c r="B6" s="37" t="s">
        <v>58</v>
      </c>
      <c r="C6" s="37" t="s">
        <v>12</v>
      </c>
      <c r="D6" s="38">
        <v>1</v>
      </c>
      <c r="E6" s="38">
        <v>0.15</v>
      </c>
    </row>
    <row r="7" spans="1:5">
      <c r="A7" s="37"/>
      <c r="B7" s="37"/>
      <c r="C7" s="37"/>
      <c r="D7" s="38"/>
      <c r="E7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I6" sqref="I6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6" bestFit="1" customWidth="1"/>
    <col min="10" max="10" width="9.140625" style="106"/>
    <col min="11" max="11" width="9.42578125" style="106" customWidth="1"/>
    <col min="12" max="13" width="9.140625" style="106"/>
    <col min="14" max="16384" width="9.140625" style="25"/>
  </cols>
  <sheetData>
    <row r="1" spans="1:13">
      <c r="D1" s="175" t="s">
        <v>127</v>
      </c>
      <c r="E1" s="160" t="s">
        <v>706</v>
      </c>
      <c r="F1" s="160" t="s">
        <v>159</v>
      </c>
      <c r="G1" s="160" t="s">
        <v>138</v>
      </c>
      <c r="H1" s="160"/>
    </row>
    <row r="2" spans="1:13">
      <c r="D2" s="25" t="s">
        <v>11</v>
      </c>
      <c r="E2" s="25" t="s">
        <v>11</v>
      </c>
      <c r="F2" s="25" t="s">
        <v>11</v>
      </c>
      <c r="G2" s="25" t="s">
        <v>11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8" t="s">
        <v>639</v>
      </c>
      <c r="C5" s="109" t="s">
        <v>640</v>
      </c>
      <c r="D5" s="27" t="s">
        <v>707</v>
      </c>
      <c r="E5" s="27" t="s">
        <v>708</v>
      </c>
      <c r="F5" s="27" t="s">
        <v>709</v>
      </c>
      <c r="G5" s="27" t="s">
        <v>710</v>
      </c>
      <c r="H5" s="161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5">
        <v>0</v>
      </c>
      <c r="B6" s="97" t="s">
        <v>11</v>
      </c>
      <c r="C6" s="178" t="str">
        <f>_xll.BDP(B6,"short name")</f>
        <v>TOPIX INDEX (TOKYO)</v>
      </c>
      <c r="D6" s="137">
        <v>2.72731227876731E-31</v>
      </c>
      <c r="E6" s="105">
        <v>2.9856769473540302E-66</v>
      </c>
      <c r="F6" s="105">
        <v>1.7157810260963999E-40</v>
      </c>
      <c r="G6" s="105">
        <v>1.8529533540357999E-51</v>
      </c>
      <c r="H6" s="150"/>
      <c r="I6" s="104">
        <v>-0.7</v>
      </c>
      <c r="J6" s="104">
        <v>-0.99955099596932095</v>
      </c>
      <c r="K6" s="104">
        <v>0.54</v>
      </c>
      <c r="L6" s="104">
        <v>-0.429250104404587</v>
      </c>
      <c r="M6" s="120">
        <v>0.95295136107043399</v>
      </c>
    </row>
    <row r="7" spans="1:13">
      <c r="A7" s="25">
        <v>0</v>
      </c>
      <c r="B7" s="97" t="s">
        <v>12</v>
      </c>
      <c r="C7" s="178" t="str">
        <f>_xll.BDP(B7,"short name")</f>
        <v>HANG SENG INDEX</v>
      </c>
      <c r="D7" s="137">
        <v>8.6711112964674597E-2</v>
      </c>
      <c r="E7" s="105">
        <v>0.778072569249601</v>
      </c>
      <c r="F7" s="105">
        <v>0.86284577292093301</v>
      </c>
      <c r="G7" s="105">
        <v>0.236087203024471</v>
      </c>
      <c r="H7" s="150"/>
      <c r="I7" s="104">
        <v>-0.4</v>
      </c>
      <c r="J7" s="104">
        <v>-0.27219043509389801</v>
      </c>
      <c r="K7" s="104">
        <v>1.4</v>
      </c>
      <c r="L7" s="104">
        <v>0.8915878908946</v>
      </c>
      <c r="M7" s="120">
        <v>-0.58856672574126501</v>
      </c>
    </row>
    <row r="8" spans="1:13">
      <c r="A8" s="25">
        <v>0</v>
      </c>
      <c r="B8" s="97" t="s">
        <v>13</v>
      </c>
      <c r="C8" s="178" t="str">
        <f>_xll.BDP(B8,"short name")</f>
        <v>TAIWAN TAIEX INDEX</v>
      </c>
      <c r="D8" s="137">
        <v>0.970385551881078</v>
      </c>
      <c r="E8" s="105">
        <v>0.88061442022858705</v>
      </c>
      <c r="F8" s="105">
        <v>0.33799997833198397</v>
      </c>
      <c r="G8" s="105">
        <v>0.56282029659127397</v>
      </c>
      <c r="H8" s="150"/>
      <c r="I8" s="104">
        <v>-0.17</v>
      </c>
      <c r="J8" s="104">
        <v>-5.5479314730405398E-2</v>
      </c>
      <c r="K8" s="104">
        <v>0.55000000000000004</v>
      </c>
      <c r="L8" s="104">
        <v>0.403964031150645</v>
      </c>
      <c r="M8" s="120">
        <v>-0.93609428488403601</v>
      </c>
    </row>
    <row r="9" spans="1:13">
      <c r="A9" s="25">
        <v>0</v>
      </c>
      <c r="B9" s="97" t="s">
        <v>14</v>
      </c>
      <c r="C9" s="178" t="str">
        <f>_xll.BDP(B9,"short name")</f>
        <v>KOSPI INDEX</v>
      </c>
      <c r="D9" s="137">
        <v>0.66089556149686401</v>
      </c>
      <c r="E9" s="105">
        <v>0.67526758903073802</v>
      </c>
      <c r="F9" s="105">
        <v>0.81080425301822501</v>
      </c>
      <c r="G9" s="105">
        <v>0.79980772674418299</v>
      </c>
      <c r="H9" s="150"/>
      <c r="I9" s="104">
        <v>-0.34</v>
      </c>
      <c r="J9" s="104">
        <v>-0.40037629348866999</v>
      </c>
      <c r="K9" s="104">
        <v>2.37</v>
      </c>
      <c r="L9" s="104">
        <v>1.4348890424093499</v>
      </c>
      <c r="M9" s="120">
        <v>0.107144795131436</v>
      </c>
    </row>
    <row r="10" spans="1:13">
      <c r="A10" s="25">
        <v>0</v>
      </c>
      <c r="B10" s="97" t="s">
        <v>15</v>
      </c>
      <c r="C10" s="178" t="str">
        <f>_xll.BDP(B10,"short name")</f>
        <v>S&amp;P 500 INDEX</v>
      </c>
      <c r="D10" s="137">
        <v>1.2453001473640099E-2</v>
      </c>
      <c r="E10" s="105">
        <v>0.12694219151609901</v>
      </c>
      <c r="F10" s="105">
        <v>0.387463628001046</v>
      </c>
      <c r="G10" s="105">
        <v>0.57372831744418495</v>
      </c>
      <c r="H10" s="150"/>
      <c r="I10" s="104">
        <v>0.02</v>
      </c>
      <c r="J10" s="104">
        <v>-0.11494535911779501</v>
      </c>
      <c r="K10" s="104">
        <v>0.28999999999999998</v>
      </c>
      <c r="L10" s="104">
        <v>-0.185561879953757</v>
      </c>
      <c r="M10" s="120">
        <v>0.56182553040382399</v>
      </c>
    </row>
    <row r="11" spans="1:13">
      <c r="A11" s="25">
        <v>0</v>
      </c>
      <c r="B11" s="97" t="s">
        <v>16</v>
      </c>
      <c r="C11" s="178" t="str">
        <f>_xll.BDP(B11,"short name")</f>
        <v>MSCI EUROPE</v>
      </c>
      <c r="D11" s="137">
        <v>1.46309077143409E-3</v>
      </c>
      <c r="E11" s="105">
        <v>0.98562975902646499</v>
      </c>
      <c r="F11" s="105">
        <v>0.980749805320424</v>
      </c>
      <c r="G11" s="105">
        <v>0.25290917809257202</v>
      </c>
      <c r="H11" s="150"/>
      <c r="I11" s="104">
        <v>-1.19</v>
      </c>
      <c r="J11" s="104">
        <v>-1.31786408040793</v>
      </c>
      <c r="K11" s="104">
        <v>-1.03</v>
      </c>
      <c r="L11" s="104">
        <v>-1.12080443904037</v>
      </c>
      <c r="M11" s="120">
        <v>-9.8356749971401494E-2</v>
      </c>
    </row>
    <row r="12" spans="1:13">
      <c r="A12" s="25">
        <v>0</v>
      </c>
      <c r="B12" s="97" t="s">
        <v>19</v>
      </c>
      <c r="C12" s="178" t="str">
        <f>_xll.BDP(B12,"short name")</f>
        <v>ISHARES MSCI EME</v>
      </c>
      <c r="D12" s="137">
        <v>0.85678238203505197</v>
      </c>
      <c r="E12" s="105">
        <v>0.41922682711478498</v>
      </c>
      <c r="F12" s="105">
        <v>0.90050680829304497</v>
      </c>
      <c r="G12" s="105">
        <v>0.99410678491986704</v>
      </c>
      <c r="H12" s="150"/>
      <c r="I12" s="104">
        <v>-0.87219999999999998</v>
      </c>
      <c r="J12" s="104">
        <v>-0.61488911422164305</v>
      </c>
      <c r="K12" s="104">
        <v>0.5857</v>
      </c>
      <c r="L12" s="104">
        <v>0.42463841322954099</v>
      </c>
      <c r="M12" s="120">
        <v>-0.47150674313979701</v>
      </c>
    </row>
    <row r="13" spans="1:13">
      <c r="A13" s="25">
        <v>0</v>
      </c>
      <c r="B13" s="97" t="s">
        <v>583</v>
      </c>
      <c r="C13" s="178" t="str">
        <f>_xll.BDP(B13,"short name")</f>
        <v>USD-EUR X-RATE</v>
      </c>
      <c r="D13" s="137">
        <v>0.98461305102566299</v>
      </c>
      <c r="E13" s="105">
        <v>0.94606519348846796</v>
      </c>
      <c r="F13" s="105">
        <v>0.73364884564842103</v>
      </c>
      <c r="G13" s="105">
        <v>0.21264910938591</v>
      </c>
      <c r="H13" s="150"/>
      <c r="I13" s="104">
        <v>0.25540000000000002</v>
      </c>
      <c r="J13" s="104">
        <v>-4.16247493728135E-3</v>
      </c>
      <c r="K13" s="104">
        <v>0.41</v>
      </c>
      <c r="L13" s="104">
        <v>-0.80954437337903495</v>
      </c>
      <c r="M13" s="120">
        <v>1.2668713842250601</v>
      </c>
    </row>
    <row r="14" spans="1:13">
      <c r="A14" s="25">
        <v>0</v>
      </c>
      <c r="B14" s="97" t="s">
        <v>20</v>
      </c>
      <c r="C14" s="178" t="str">
        <f>_xll.BDP(B14,"short name")</f>
        <v>USD-CNY X-RATE</v>
      </c>
      <c r="D14" s="137">
        <v>0.43902745241643698</v>
      </c>
      <c r="E14" s="105">
        <v>0.707907657973459</v>
      </c>
      <c r="F14" s="105">
        <v>0.80193274869486197</v>
      </c>
      <c r="G14" s="105">
        <v>4.4388885099437302E-2</v>
      </c>
      <c r="H14" s="150"/>
      <c r="I14" s="104">
        <v>7.7999999999999996E-3</v>
      </c>
      <c r="J14" s="104">
        <v>-0.112444633537433</v>
      </c>
      <c r="K14" s="104">
        <v>7.0000000000000007E-2</v>
      </c>
      <c r="L14" s="104">
        <v>-0.143497255906604</v>
      </c>
      <c r="M14" s="120">
        <v>1.4246416268233499</v>
      </c>
    </row>
    <row r="15" spans="1:13">
      <c r="A15" s="25">
        <v>0</v>
      </c>
      <c r="B15" s="97" t="s">
        <v>21</v>
      </c>
      <c r="C15" s="178" t="str">
        <f>_xll.BDP(B15,"short name")</f>
        <v>USD-KRW X-RATE</v>
      </c>
      <c r="D15" s="137">
        <v>0.715095956601422</v>
      </c>
      <c r="E15" s="105">
        <v>0.19440739490786199</v>
      </c>
      <c r="F15" s="105">
        <v>0.70781913727508206</v>
      </c>
      <c r="G15" s="105">
        <v>0.98176338820443898</v>
      </c>
      <c r="H15" s="150"/>
      <c r="I15" s="104">
        <v>-6.0199999999999997E-2</v>
      </c>
      <c r="J15" s="104">
        <v>-0.184556465192216</v>
      </c>
      <c r="K15" s="104">
        <v>-1.78</v>
      </c>
      <c r="L15" s="104">
        <v>-1.87230549523588</v>
      </c>
      <c r="M15" s="120">
        <v>-0.24007862009436401</v>
      </c>
    </row>
    <row r="16" spans="1:13">
      <c r="A16" s="25">
        <v>0</v>
      </c>
      <c r="B16" s="97" t="s">
        <v>22</v>
      </c>
      <c r="C16" s="178" t="str">
        <f>_xll.BDP(B16,"short name")</f>
        <v>USD-JPY X-RATE</v>
      </c>
      <c r="D16" s="137">
        <v>0.522700606717173</v>
      </c>
      <c r="E16" s="105">
        <v>0.88709441117036003</v>
      </c>
      <c r="F16" s="105">
        <v>0.66449132885099005</v>
      </c>
      <c r="G16" s="105">
        <v>0.83068469483504004</v>
      </c>
      <c r="H16" s="150"/>
      <c r="I16" s="104">
        <v>0.19589999999999999</v>
      </c>
      <c r="J16" s="104">
        <v>0.261475850612718</v>
      </c>
      <c r="K16" s="104">
        <v>-0.7</v>
      </c>
      <c r="L16" s="104">
        <v>-1.51862812387013</v>
      </c>
      <c r="M16" s="120">
        <v>0.65744836304018495</v>
      </c>
    </row>
    <row r="17" spans="1:13">
      <c r="A17" s="25">
        <v>0</v>
      </c>
      <c r="B17" s="97" t="s">
        <v>23</v>
      </c>
      <c r="C17" s="178" t="str">
        <f>_xll.BDP(B17,"short name")</f>
        <v>DOLLAR INDEX SPOT</v>
      </c>
      <c r="D17" s="137">
        <v>0.66120612178315796</v>
      </c>
      <c r="E17" s="105">
        <v>0.82097554777717097</v>
      </c>
      <c r="F17" s="105">
        <v>0.70853759735772104</v>
      </c>
      <c r="G17" s="105">
        <v>0.2042113215626</v>
      </c>
      <c r="H17" s="150"/>
      <c r="I17" s="104">
        <v>0.39</v>
      </c>
      <c r="J17" s="104">
        <v>0.36165359212105502</v>
      </c>
      <c r="K17" s="104">
        <v>0.26</v>
      </c>
      <c r="L17" s="104">
        <v>-0.77308007596410699</v>
      </c>
      <c r="M17" s="120">
        <v>1.2627793286959801</v>
      </c>
    </row>
    <row r="18" spans="1:13">
      <c r="A18" s="25">
        <v>0</v>
      </c>
      <c r="B18" s="122" t="s">
        <v>575</v>
      </c>
      <c r="C18" s="178" t="str">
        <f>_xll.BDP(B18,"short name")</f>
        <v>CNY onshore/offshore</v>
      </c>
      <c r="D18" s="137">
        <v>0.31262831523448997</v>
      </c>
      <c r="E18" s="105">
        <v>0.39210711022711903</v>
      </c>
      <c r="F18" s="105">
        <v>0.54069430641034599</v>
      </c>
      <c r="G18" s="105">
        <v>0.22308149411191699</v>
      </c>
      <c r="H18" s="150"/>
      <c r="I18" s="104">
        <v>2.9600000000000001E-2</v>
      </c>
      <c r="J18" s="104">
        <v>0.20859972923382</v>
      </c>
      <c r="K18" s="104">
        <v>-4.9399999999999999E-2</v>
      </c>
      <c r="L18" s="104">
        <v>5.16929853466482E-2</v>
      </c>
      <c r="M18" s="120">
        <v>-0.740711480472106</v>
      </c>
    </row>
    <row r="19" spans="1:13">
      <c r="A19" s="25">
        <v>0</v>
      </c>
      <c r="B19" s="97" t="s">
        <v>25</v>
      </c>
      <c r="C19" s="178" t="str">
        <f>_xll.BDP(B19,"short name")</f>
        <v>Generic 1st 'CL' Future</v>
      </c>
      <c r="D19" s="137">
        <v>0.71168431632124896</v>
      </c>
      <c r="E19" s="105">
        <v>0.67176317967843202</v>
      </c>
      <c r="F19" s="105">
        <v>0.66604409410752896</v>
      </c>
      <c r="G19" s="105">
        <v>0.75171382764275696</v>
      </c>
      <c r="H19" s="150"/>
      <c r="I19" s="104">
        <v>-1.93</v>
      </c>
      <c r="J19" s="104">
        <v>-0.83751330770202703</v>
      </c>
      <c r="K19" s="104">
        <v>7.78</v>
      </c>
      <c r="L19" s="104">
        <v>1.1382243010559101</v>
      </c>
      <c r="M19" s="120">
        <v>0.66781532962853196</v>
      </c>
    </row>
    <row r="20" spans="1:13">
      <c r="A20" s="25">
        <v>0</v>
      </c>
      <c r="B20" s="97" t="s">
        <v>490</v>
      </c>
      <c r="C20" s="178" t="str">
        <f>_xll.BDP(B20,"short name")</f>
        <v>Generic 1st 'LA' Future</v>
      </c>
      <c r="D20" s="137">
        <v>0.92185700984817798</v>
      </c>
      <c r="E20" s="105">
        <v>0.26698868158796901</v>
      </c>
      <c r="F20" s="105">
        <v>0.91624364687073201</v>
      </c>
      <c r="G20" s="105">
        <v>0.86514340390686895</v>
      </c>
      <c r="H20" s="150"/>
      <c r="I20" s="104">
        <v>0.71</v>
      </c>
      <c r="J20" s="104">
        <v>0.88540126908670702</v>
      </c>
      <c r="K20" s="104">
        <v>-1.68</v>
      </c>
      <c r="L20" s="104">
        <v>-0.14197606412131</v>
      </c>
      <c r="M20" s="120">
        <v>-1.07002442910002</v>
      </c>
    </row>
    <row r="21" spans="1:13">
      <c r="A21" s="25">
        <v>0</v>
      </c>
      <c r="B21" s="97" t="s">
        <v>618</v>
      </c>
      <c r="C21" s="178" t="str">
        <f>_xll.BDP(B21,"short name")</f>
        <v>Generic 1st 'XW' Future</v>
      </c>
      <c r="D21" s="137">
        <v>0.92185700984817798</v>
      </c>
      <c r="E21" s="105">
        <v>0.26698868158796901</v>
      </c>
      <c r="F21" s="105">
        <v>0.91624364687073201</v>
      </c>
      <c r="G21" s="105">
        <v>0.86514340390686895</v>
      </c>
      <c r="H21" s="150"/>
      <c r="I21" s="104">
        <v>0.71</v>
      </c>
      <c r="J21" s="104">
        <v>0.88540126908670702</v>
      </c>
      <c r="K21" s="104">
        <v>-1.68</v>
      </c>
      <c r="L21" s="104">
        <v>-0.14197606412131</v>
      </c>
      <c r="M21" s="120">
        <v>-1.07002442910002</v>
      </c>
    </row>
    <row r="22" spans="1:13">
      <c r="A22" s="25">
        <v>0</v>
      </c>
      <c r="B22" s="97" t="s">
        <v>66</v>
      </c>
      <c r="C22" s="178" t="str">
        <f>_xll.BDP(B22,"short name")</f>
        <v>POWERSHARES DB B</v>
      </c>
      <c r="D22" s="137">
        <v>0.78675438834800204</v>
      </c>
      <c r="E22" s="105">
        <v>0.41636107935750499</v>
      </c>
      <c r="F22" s="105">
        <v>0.85244894359325096</v>
      </c>
      <c r="G22" s="105">
        <v>0.767978742429685</v>
      </c>
      <c r="H22" s="150"/>
      <c r="I22" s="104">
        <v>0.25769999999999998</v>
      </c>
      <c r="J22" s="104">
        <v>0.65184675321710095</v>
      </c>
      <c r="K22" s="104">
        <v>1.3900999999999999</v>
      </c>
      <c r="L22" s="104">
        <v>2.4602462716970099</v>
      </c>
      <c r="M22" s="120">
        <v>-1.0457003094500801</v>
      </c>
    </row>
    <row r="23" spans="1:13">
      <c r="A23" s="25">
        <v>0</v>
      </c>
      <c r="B23" s="97" t="s">
        <v>70</v>
      </c>
      <c r="C23" s="178" t="str">
        <f>_xll.BDP(B23,"short name")</f>
        <v>Base Metal to Commodity</v>
      </c>
      <c r="D23" s="137">
        <v>0.47845995160577898</v>
      </c>
      <c r="E23" s="105">
        <v>2.19743624057963E-2</v>
      </c>
      <c r="F23" s="105">
        <v>0.89087358341629896</v>
      </c>
      <c r="G23" s="105">
        <v>0.74876433298021305</v>
      </c>
      <c r="H23" s="150"/>
      <c r="I23" s="104">
        <v>0.95299999999999996</v>
      </c>
      <c r="J23" s="104">
        <v>1.1745684575581199</v>
      </c>
      <c r="K23" s="104">
        <v>-0.15679999999999999</v>
      </c>
      <c r="L23" s="104">
        <v>0.55585610492751902</v>
      </c>
      <c r="M23" s="120">
        <v>-0.99237571817574399</v>
      </c>
    </row>
    <row r="24" spans="1:13">
      <c r="A24" s="25">
        <v>0</v>
      </c>
      <c r="B24" s="122" t="s">
        <v>17</v>
      </c>
      <c r="C24" s="178" t="str">
        <f>_xll.BDP(B24,"short name")</f>
        <v>CATERPILLAR INC</v>
      </c>
      <c r="D24" s="138"/>
      <c r="E24" s="136"/>
      <c r="F24" s="136"/>
      <c r="G24" s="136"/>
      <c r="H24" s="150"/>
      <c r="I24" s="92"/>
      <c r="J24" s="92"/>
      <c r="K24" s="92"/>
      <c r="L24" s="92"/>
      <c r="M24" s="93"/>
    </row>
    <row r="25" spans="1:13">
      <c r="A25" s="25">
        <v>0</v>
      </c>
      <c r="B25" s="122" t="s">
        <v>711</v>
      </c>
      <c r="C25" s="178" t="str">
        <f>_xll.BDP(B25,"short name")</f>
        <v>JOY GLOBAL INC</v>
      </c>
      <c r="D25" s="138"/>
      <c r="E25" s="136"/>
      <c r="F25" s="136"/>
      <c r="G25" s="136"/>
      <c r="H25" s="150"/>
      <c r="I25" s="92"/>
      <c r="J25" s="92"/>
      <c r="K25" s="92"/>
      <c r="L25" s="92"/>
      <c r="M25" s="93"/>
    </row>
    <row r="26" spans="1:13">
      <c r="A26" s="25">
        <v>0</v>
      </c>
      <c r="B26" s="122" t="s">
        <v>712</v>
      </c>
      <c r="C26" s="178" t="str">
        <f>_xll.BDP(B26,"short name")</f>
        <v>DEERE &amp; CO</v>
      </c>
      <c r="D26" s="138"/>
      <c r="E26" s="136"/>
      <c r="F26" s="136"/>
      <c r="G26" s="136"/>
      <c r="H26" s="150"/>
      <c r="I26" s="92"/>
      <c r="J26" s="92"/>
      <c r="K26" s="92"/>
      <c r="L26" s="92"/>
      <c r="M26" s="93"/>
    </row>
    <row r="27" spans="1:13">
      <c r="A27" s="25">
        <v>0</v>
      </c>
      <c r="B27" s="122" t="s">
        <v>483</v>
      </c>
      <c r="C27" s="178" t="str">
        <f>_xll.BDP(B27,"short name")</f>
        <v>CSI HK Mainland Real IDX</v>
      </c>
      <c r="D27" s="138"/>
      <c r="E27" s="136"/>
      <c r="F27" s="136"/>
      <c r="G27" s="136"/>
      <c r="H27" s="150"/>
      <c r="I27" s="92"/>
      <c r="J27" s="92"/>
      <c r="K27" s="92"/>
      <c r="L27" s="92"/>
      <c r="M27" s="93"/>
    </row>
    <row r="28" spans="1:13">
      <c r="A28" s="25">
        <v>0</v>
      </c>
      <c r="B28" s="122" t="s">
        <v>484</v>
      </c>
      <c r="C28" s="178" t="str">
        <f>_xll.BDP(B28,"short name")</f>
        <v>NOMURA-NF REAL E</v>
      </c>
      <c r="D28" s="138"/>
      <c r="E28" s="136"/>
      <c r="F28" s="136"/>
      <c r="G28" s="136"/>
      <c r="H28" s="150"/>
      <c r="I28" s="92"/>
      <c r="J28" s="92"/>
      <c r="K28" s="92"/>
      <c r="L28" s="92"/>
      <c r="M28" s="93"/>
    </row>
    <row r="29" spans="1:13">
      <c r="A29" s="25">
        <v>0</v>
      </c>
      <c r="B29" s="122"/>
      <c r="C29" s="178"/>
      <c r="D29" s="138"/>
      <c r="E29" s="136"/>
      <c r="F29" s="136"/>
      <c r="G29" s="136"/>
      <c r="H29" s="150"/>
      <c r="I29" s="92"/>
      <c r="J29" s="92"/>
      <c r="K29" s="92"/>
      <c r="L29" s="92"/>
      <c r="M29" s="93"/>
    </row>
    <row r="30" spans="1:13">
      <c r="A30" s="25">
        <v>0</v>
      </c>
      <c r="B30" s="122"/>
      <c r="C30" s="178"/>
      <c r="D30" s="138"/>
      <c r="E30" s="136"/>
      <c r="F30" s="136"/>
      <c r="G30" s="136"/>
      <c r="H30" s="150"/>
      <c r="I30" s="92"/>
      <c r="J30" s="92"/>
      <c r="K30" s="92"/>
      <c r="L30" s="92"/>
      <c r="M30" s="93"/>
    </row>
    <row r="31" spans="1:13">
      <c r="A31" s="25">
        <v>0</v>
      </c>
      <c r="B31" s="122"/>
      <c r="C31" s="178"/>
      <c r="D31" s="138"/>
      <c r="E31" s="136"/>
      <c r="F31" s="136"/>
      <c r="G31" s="136"/>
      <c r="H31" s="150"/>
      <c r="I31" s="92"/>
      <c r="J31" s="92"/>
      <c r="K31" s="92"/>
      <c r="L31" s="92"/>
      <c r="M31" s="93"/>
    </row>
    <row r="32" spans="1:13">
      <c r="A32" s="25">
        <v>0</v>
      </c>
      <c r="B32" s="122"/>
      <c r="C32" s="178"/>
      <c r="D32" s="138"/>
      <c r="E32" s="136"/>
      <c r="F32" s="136"/>
      <c r="G32" s="136"/>
      <c r="H32" s="150"/>
      <c r="I32" s="92"/>
      <c r="J32" s="92"/>
      <c r="K32" s="92"/>
      <c r="L32" s="92"/>
      <c r="M32" s="93"/>
    </row>
    <row r="33" spans="1:13">
      <c r="A33" s="25">
        <v>0</v>
      </c>
      <c r="B33" s="122"/>
      <c r="C33" s="178"/>
      <c r="D33" s="138"/>
      <c r="E33" s="136"/>
      <c r="F33" s="136"/>
      <c r="G33" s="136"/>
      <c r="H33" s="150"/>
      <c r="I33" s="92"/>
      <c r="J33" s="92"/>
      <c r="K33" s="92"/>
      <c r="L33" s="92"/>
      <c r="M33" s="93"/>
    </row>
    <row r="34" spans="1:13">
      <c r="A34" s="25">
        <v>0</v>
      </c>
      <c r="B34" s="122"/>
      <c r="C34" s="178"/>
      <c r="D34" s="138"/>
      <c r="E34" s="136"/>
      <c r="F34" s="136"/>
      <c r="G34" s="136"/>
      <c r="H34" s="150"/>
      <c r="I34" s="92"/>
      <c r="J34" s="92"/>
      <c r="K34" s="92"/>
      <c r="L34" s="92"/>
      <c r="M34" s="93"/>
    </row>
    <row r="35" spans="1:13">
      <c r="A35" s="25">
        <v>0</v>
      </c>
      <c r="B35" s="122"/>
      <c r="C35" s="178"/>
      <c r="D35" s="138"/>
      <c r="E35" s="136"/>
      <c r="F35" s="136"/>
      <c r="G35" s="136"/>
      <c r="H35" s="150"/>
      <c r="I35" s="92"/>
      <c r="J35" s="92"/>
      <c r="K35" s="92"/>
      <c r="L35" s="92"/>
      <c r="M35" s="93"/>
    </row>
    <row r="36" spans="1:13">
      <c r="A36" s="25">
        <v>0</v>
      </c>
      <c r="B36" s="122"/>
      <c r="C36" s="178"/>
      <c r="D36" s="138"/>
      <c r="E36" s="136"/>
      <c r="F36" s="136"/>
      <c r="G36" s="136"/>
      <c r="H36" s="150"/>
      <c r="I36" s="92"/>
      <c r="J36" s="92"/>
      <c r="K36" s="92"/>
      <c r="L36" s="92"/>
      <c r="M36" s="93"/>
    </row>
    <row r="37" spans="1:13">
      <c r="A37" s="25">
        <v>0</v>
      </c>
      <c r="B37" s="122"/>
      <c r="C37" s="178"/>
      <c r="D37" s="138"/>
      <c r="E37" s="136"/>
      <c r="F37" s="136"/>
      <c r="G37" s="136"/>
      <c r="H37" s="150"/>
      <c r="I37" s="92"/>
      <c r="J37" s="92"/>
      <c r="K37" s="92"/>
      <c r="L37" s="92"/>
      <c r="M37" s="93"/>
    </row>
    <row r="38" spans="1:13">
      <c r="A38" s="25">
        <v>0</v>
      </c>
      <c r="B38" s="122"/>
      <c r="C38" s="178"/>
      <c r="D38" s="138"/>
      <c r="E38" s="136"/>
      <c r="F38" s="136"/>
      <c r="G38" s="136"/>
      <c r="H38" s="150"/>
      <c r="I38" s="92"/>
      <c r="J38" s="92"/>
      <c r="K38" s="92"/>
      <c r="L38" s="92"/>
      <c r="M38" s="93"/>
    </row>
    <row r="39" spans="1:13">
      <c r="A39" s="25">
        <v>0</v>
      </c>
      <c r="B39" s="123"/>
      <c r="C39" s="179"/>
      <c r="D39" s="138"/>
      <c r="E39" s="136"/>
      <c r="F39" s="136"/>
      <c r="G39" s="136"/>
      <c r="H39" s="176"/>
      <c r="I39" s="102"/>
      <c r="J39" s="102"/>
      <c r="K39" s="102"/>
      <c r="L39" s="102"/>
      <c r="M39" s="103"/>
    </row>
    <row r="44" spans="1:13" s="50" customFormat="1">
      <c r="I44" s="92"/>
      <c r="J44" s="92"/>
      <c r="K44" s="92"/>
      <c r="L44" s="92"/>
      <c r="M44" s="92"/>
    </row>
    <row r="45" spans="1:13" s="50" customFormat="1">
      <c r="I45" s="92"/>
      <c r="J45" s="92"/>
      <c r="K45" s="92"/>
      <c r="L45" s="92"/>
      <c r="M45" s="92"/>
    </row>
    <row r="46" spans="1:13" s="50" customFormat="1">
      <c r="I46" s="92"/>
      <c r="J46" s="92"/>
      <c r="K46" s="92"/>
      <c r="L46" s="92"/>
      <c r="M46" s="92"/>
    </row>
    <row r="47" spans="1:13" s="50" customFormat="1">
      <c r="C47" s="160"/>
      <c r="D47" s="165"/>
      <c r="E47" s="165"/>
      <c r="F47" s="165"/>
      <c r="G47" s="165"/>
      <c r="H47" s="165"/>
      <c r="I47" s="92"/>
      <c r="J47" s="92"/>
      <c r="K47" s="92"/>
      <c r="L47" s="92"/>
      <c r="M47" s="92"/>
    </row>
    <row r="48" spans="1:13" s="50" customFormat="1">
      <c r="C48" s="160"/>
      <c r="D48" s="165"/>
      <c r="E48" s="165"/>
      <c r="F48" s="165"/>
      <c r="G48" s="165"/>
      <c r="H48" s="165"/>
      <c r="I48" s="92"/>
      <c r="J48" s="92"/>
      <c r="K48" s="92"/>
      <c r="L48" s="92"/>
      <c r="M48" s="92"/>
    </row>
    <row r="49" spans="3:13" s="50" customFormat="1">
      <c r="C49" s="160"/>
      <c r="D49" s="165"/>
      <c r="E49" s="165"/>
      <c r="F49" s="165"/>
      <c r="G49" s="165"/>
      <c r="H49" s="165"/>
      <c r="I49" s="92"/>
      <c r="J49" s="92"/>
      <c r="K49" s="92"/>
      <c r="L49" s="92"/>
      <c r="M49" s="92"/>
    </row>
    <row r="50" spans="3:13" s="50" customFormat="1">
      <c r="C50" s="160"/>
      <c r="D50" s="165"/>
      <c r="E50" s="165"/>
      <c r="F50" s="165"/>
      <c r="G50" s="165"/>
      <c r="H50" s="165"/>
      <c r="I50" s="92"/>
      <c r="J50" s="92"/>
      <c r="K50" s="92"/>
      <c r="L50" s="92"/>
      <c r="M50" s="92"/>
    </row>
    <row r="51" spans="3:13" s="50" customFormat="1">
      <c r="C51" s="160"/>
      <c r="D51" s="165"/>
      <c r="E51" s="165"/>
      <c r="F51" s="165"/>
      <c r="G51" s="165"/>
      <c r="H51" s="165"/>
      <c r="I51" s="92"/>
      <c r="J51" s="92"/>
      <c r="K51" s="92"/>
      <c r="L51" s="92"/>
      <c r="M51" s="92"/>
    </row>
  </sheetData>
  <conditionalFormatting sqref="D6:E39">
    <cfRule type="cellIs" dxfId="23" priority="8" operator="equal">
      <formula>0</formula>
    </cfRule>
  </conditionalFormatting>
  <conditionalFormatting sqref="D6:E39">
    <cfRule type="cellIs" dxfId="22" priority="7" operator="equal">
      <formula>0</formula>
    </cfRule>
  </conditionalFormatting>
  <conditionalFormatting sqref="D6:E39">
    <cfRule type="cellIs" dxfId="21" priority="6" operator="lessThan">
      <formula>0.2</formula>
    </cfRule>
  </conditionalFormatting>
  <conditionalFormatting sqref="L52:L1048576 J52:J1048576 L1:L43 J1:J43">
    <cfRule type="cellIs" dxfId="20" priority="4" operator="lessThan">
      <formula>-0.8</formula>
    </cfRule>
    <cfRule type="cellIs" dxfId="19" priority="5" operator="greaterThan">
      <formula>0.8</formula>
    </cfRule>
  </conditionalFormatting>
  <conditionalFormatting sqref="F6:G39">
    <cfRule type="cellIs" dxfId="18" priority="3" operator="equal">
      <formula>0</formula>
    </cfRule>
  </conditionalFormatting>
  <conditionalFormatting sqref="F6:G39">
    <cfRule type="cellIs" dxfId="17" priority="2" operator="equal">
      <formula>0</formula>
    </cfRule>
  </conditionalFormatting>
  <conditionalFormatting sqref="F6:G39">
    <cfRule type="cellIs" dxfId="16" priority="1" operator="lessThan">
      <formula>0.2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C44" sqref="C44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6" bestFit="1" customWidth="1"/>
    <col min="10" max="10" width="9.140625" style="106"/>
    <col min="11" max="11" width="9.42578125" style="106" customWidth="1"/>
    <col min="12" max="13" width="9.140625" style="106"/>
    <col min="14" max="16384" width="9.140625" style="25"/>
  </cols>
  <sheetData>
    <row r="1" spans="1:13">
      <c r="D1" s="175" t="s">
        <v>128</v>
      </c>
      <c r="E1" s="160" t="s">
        <v>139</v>
      </c>
      <c r="F1" s="160" t="s">
        <v>714</v>
      </c>
      <c r="G1" s="160" t="s">
        <v>715</v>
      </c>
      <c r="H1" s="160"/>
    </row>
    <row r="2" spans="1:13">
      <c r="D2" s="25" t="s">
        <v>12</v>
      </c>
      <c r="E2" s="25" t="s">
        <v>12</v>
      </c>
      <c r="F2" s="25" t="s">
        <v>12</v>
      </c>
      <c r="G2" s="25" t="s">
        <v>12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8" t="s">
        <v>639</v>
      </c>
      <c r="C5" s="109" t="s">
        <v>640</v>
      </c>
      <c r="D5" s="27" t="s">
        <v>707</v>
      </c>
      <c r="E5" s="27" t="s">
        <v>708</v>
      </c>
      <c r="F5" s="27" t="s">
        <v>709</v>
      </c>
      <c r="G5" s="27" t="s">
        <v>710</v>
      </c>
      <c r="H5" s="161" t="s">
        <v>641</v>
      </c>
      <c r="I5" s="118" t="s">
        <v>631</v>
      </c>
      <c r="J5" s="118" t="s">
        <v>629</v>
      </c>
      <c r="K5" s="118" t="s">
        <v>630</v>
      </c>
      <c r="L5" s="118" t="s">
        <v>627</v>
      </c>
      <c r="M5" s="119" t="s">
        <v>628</v>
      </c>
    </row>
    <row r="6" spans="1:13">
      <c r="A6" s="25">
        <v>0</v>
      </c>
      <c r="B6" s="97" t="s">
        <v>11</v>
      </c>
      <c r="C6" s="178" t="str">
        <f>_xll.BDP(B6,"short name")</f>
        <v>TOPIX INDEX (TOKYO)</v>
      </c>
      <c r="D6" s="137">
        <v>2.72731227876731E-31</v>
      </c>
      <c r="E6" s="105">
        <v>2.9856769473540302E-66</v>
      </c>
      <c r="F6" s="105">
        <v>1.7157810260963999E-40</v>
      </c>
      <c r="G6" s="105">
        <v>1.8529533540357999E-51</v>
      </c>
      <c r="H6" s="150"/>
      <c r="I6" s="104">
        <v>-0.7</v>
      </c>
      <c r="J6" s="104">
        <v>-0.99955099596932095</v>
      </c>
      <c r="K6" s="104">
        <v>0.54</v>
      </c>
      <c r="L6" s="104">
        <v>-0.429250104404587</v>
      </c>
      <c r="M6" s="120">
        <v>0.95295136107043399</v>
      </c>
    </row>
    <row r="7" spans="1:13">
      <c r="A7" s="25">
        <v>0</v>
      </c>
      <c r="B7" s="97" t="s">
        <v>12</v>
      </c>
      <c r="C7" s="178" t="str">
        <f>_xll.BDP(B7,"short name")</f>
        <v>HANG SENG INDEX</v>
      </c>
      <c r="D7" s="137">
        <v>8.6711112964674597E-2</v>
      </c>
      <c r="E7" s="105">
        <v>0.778072569249601</v>
      </c>
      <c r="F7" s="105">
        <v>0.86284577292093301</v>
      </c>
      <c r="G7" s="105">
        <v>0.236087203024471</v>
      </c>
      <c r="H7" s="150"/>
      <c r="I7" s="104">
        <v>-0.4</v>
      </c>
      <c r="J7" s="104">
        <v>-0.27219043509389801</v>
      </c>
      <c r="K7" s="104">
        <v>1.4</v>
      </c>
      <c r="L7" s="104">
        <v>0.8915878908946</v>
      </c>
      <c r="M7" s="120">
        <v>-0.58856672574126501</v>
      </c>
    </row>
    <row r="8" spans="1:13">
      <c r="A8" s="25">
        <v>0</v>
      </c>
      <c r="B8" s="97" t="s">
        <v>723</v>
      </c>
      <c r="C8" s="178" t="str">
        <f>_xll.BDP(B8,"short name")</f>
        <v>HANG SENG CHINA ENT INDX</v>
      </c>
      <c r="D8" s="137">
        <v>0.970385551881078</v>
      </c>
      <c r="E8" s="105">
        <v>0.88061442022858705</v>
      </c>
      <c r="F8" s="105">
        <v>0.33799997833198397</v>
      </c>
      <c r="G8" s="105">
        <v>0.56282029659127397</v>
      </c>
      <c r="H8" s="150"/>
      <c r="I8" s="104">
        <v>-0.17</v>
      </c>
      <c r="J8" s="104">
        <v>-5.5479314730405398E-2</v>
      </c>
      <c r="K8" s="104">
        <v>0.55000000000000004</v>
      </c>
      <c r="L8" s="104">
        <v>0.403964031150645</v>
      </c>
      <c r="M8" s="120">
        <v>-0.93609428488403601</v>
      </c>
    </row>
    <row r="9" spans="1:13">
      <c r="A9" s="25">
        <v>0</v>
      </c>
      <c r="B9" s="97" t="s">
        <v>90</v>
      </c>
      <c r="C9" s="178" t="str">
        <f>_xll.BDP(B9,"short name")</f>
        <v>SHANGHAI SE A SHARE INDX</v>
      </c>
      <c r="D9" s="137">
        <v>0.66089556149686401</v>
      </c>
      <c r="E9" s="105">
        <v>0.67526758903073802</v>
      </c>
      <c r="F9" s="105">
        <v>0.81080425301822501</v>
      </c>
      <c r="G9" s="105">
        <v>0.79980772674418299</v>
      </c>
      <c r="H9" s="150"/>
      <c r="I9" s="104">
        <v>-0.34</v>
      </c>
      <c r="J9" s="104">
        <v>-0.40037629348866999</v>
      </c>
      <c r="K9" s="104">
        <v>2.37</v>
      </c>
      <c r="L9" s="104">
        <v>1.4348890424093499</v>
      </c>
      <c r="M9" s="120">
        <v>0.107144795131436</v>
      </c>
    </row>
    <row r="10" spans="1:13">
      <c r="A10" s="25">
        <v>0</v>
      </c>
      <c r="B10" s="97" t="s">
        <v>13</v>
      </c>
      <c r="C10" s="178" t="str">
        <f>_xll.BDP(B10,"short name")</f>
        <v>TAIWAN TAIEX INDEX</v>
      </c>
      <c r="D10" s="137">
        <v>1.2453001473640099E-2</v>
      </c>
      <c r="E10" s="105">
        <v>0.12694219151609901</v>
      </c>
      <c r="F10" s="105">
        <v>0.387463628001046</v>
      </c>
      <c r="G10" s="105">
        <v>0.57372831744418495</v>
      </c>
      <c r="H10" s="150"/>
      <c r="I10" s="104">
        <v>0.02</v>
      </c>
      <c r="J10" s="104">
        <v>-0.11494535911779501</v>
      </c>
      <c r="K10" s="104">
        <v>0.28999999999999998</v>
      </c>
      <c r="L10" s="104">
        <v>-0.185561879953757</v>
      </c>
      <c r="M10" s="120">
        <v>0.56182553040382399</v>
      </c>
    </row>
    <row r="11" spans="1:13">
      <c r="A11" s="25">
        <v>0</v>
      </c>
      <c r="B11" s="97" t="s">
        <v>14</v>
      </c>
      <c r="C11" s="178" t="str">
        <f>_xll.BDP(B11,"short name")</f>
        <v>KOSPI INDEX</v>
      </c>
      <c r="D11" s="137">
        <v>1.46309077143409E-3</v>
      </c>
      <c r="E11" s="105">
        <v>0.98562975902646499</v>
      </c>
      <c r="F11" s="105">
        <v>0.980749805320424</v>
      </c>
      <c r="G11" s="105">
        <v>0.25290917809257202</v>
      </c>
      <c r="H11" s="150"/>
      <c r="I11" s="104">
        <v>-1.19</v>
      </c>
      <c r="J11" s="104">
        <v>-1.31786408040793</v>
      </c>
      <c r="K11" s="104">
        <v>-1.03</v>
      </c>
      <c r="L11" s="104">
        <v>-1.12080443904037</v>
      </c>
      <c r="M11" s="120">
        <v>-9.8356749971401494E-2</v>
      </c>
    </row>
    <row r="12" spans="1:13">
      <c r="A12" s="25">
        <v>0</v>
      </c>
      <c r="B12" s="97" t="s">
        <v>15</v>
      </c>
      <c r="C12" s="178" t="str">
        <f>_xll.BDP(B12,"short name")</f>
        <v>S&amp;P 500 INDEX</v>
      </c>
      <c r="D12" s="137">
        <v>0.85678238203505197</v>
      </c>
      <c r="E12" s="105">
        <v>0.41922682711478498</v>
      </c>
      <c r="F12" s="105">
        <v>0.90050680829304497</v>
      </c>
      <c r="G12" s="105">
        <v>0.99410678491986704</v>
      </c>
      <c r="H12" s="150"/>
      <c r="I12" s="104">
        <v>-0.87219999999999998</v>
      </c>
      <c r="J12" s="104">
        <v>-0.61488911422164305</v>
      </c>
      <c r="K12" s="104">
        <v>0.5857</v>
      </c>
      <c r="L12" s="104">
        <v>0.42463841322954099</v>
      </c>
      <c r="M12" s="120">
        <v>-0.47150674313979701</v>
      </c>
    </row>
    <row r="13" spans="1:13">
      <c r="A13" s="25">
        <v>0</v>
      </c>
      <c r="B13" s="97" t="s">
        <v>16</v>
      </c>
      <c r="C13" s="178" t="str">
        <f>_xll.BDP(B13,"short name")</f>
        <v>MSCI EUROPE</v>
      </c>
      <c r="D13" s="137">
        <v>0.98461305102566299</v>
      </c>
      <c r="E13" s="105">
        <v>0.94606519348846796</v>
      </c>
      <c r="F13" s="105">
        <v>0.73364884564842103</v>
      </c>
      <c r="G13" s="105">
        <v>0.21264910938591</v>
      </c>
      <c r="H13" s="150"/>
      <c r="I13" s="104">
        <v>0.25540000000000002</v>
      </c>
      <c r="J13" s="104">
        <v>-4.16247493728135E-3</v>
      </c>
      <c r="K13" s="104">
        <v>0.41</v>
      </c>
      <c r="L13" s="104">
        <v>-0.80954437337903495</v>
      </c>
      <c r="M13" s="120">
        <v>1.2668713842250601</v>
      </c>
    </row>
    <row r="14" spans="1:13">
      <c r="A14" s="25">
        <v>0</v>
      </c>
      <c r="B14" s="97" t="s">
        <v>19</v>
      </c>
      <c r="C14" s="178" t="str">
        <f>_xll.BDP(B14,"short name")</f>
        <v>ISHARES MSCI EME</v>
      </c>
      <c r="D14" s="137">
        <v>0.43902745241643698</v>
      </c>
      <c r="E14" s="105">
        <v>0.707907657973459</v>
      </c>
      <c r="F14" s="105">
        <v>0.80193274869486197</v>
      </c>
      <c r="G14" s="105">
        <v>4.4388885099437302E-2</v>
      </c>
      <c r="H14" s="150"/>
      <c r="I14" s="104">
        <v>7.7999999999999996E-3</v>
      </c>
      <c r="J14" s="104">
        <v>-0.112444633537433</v>
      </c>
      <c r="K14" s="104">
        <v>7.0000000000000007E-2</v>
      </c>
      <c r="L14" s="104">
        <v>-0.143497255906604</v>
      </c>
      <c r="M14" s="120">
        <v>1.4246416268233499</v>
      </c>
    </row>
    <row r="15" spans="1:13">
      <c r="A15" s="25">
        <v>0</v>
      </c>
      <c r="B15" s="97" t="s">
        <v>583</v>
      </c>
      <c r="C15" s="178" t="str">
        <f>_xll.BDP(B15,"short name")</f>
        <v>USD-EUR X-RATE</v>
      </c>
      <c r="D15" s="137">
        <v>0.715095956601422</v>
      </c>
      <c r="E15" s="105">
        <v>0.19440739490786199</v>
      </c>
      <c r="F15" s="105">
        <v>0.70781913727508206</v>
      </c>
      <c r="G15" s="105">
        <v>0.98176338820443898</v>
      </c>
      <c r="H15" s="150"/>
      <c r="I15" s="104">
        <v>-6.0199999999999997E-2</v>
      </c>
      <c r="J15" s="104">
        <v>-0.184556465192216</v>
      </c>
      <c r="K15" s="104">
        <v>-1.78</v>
      </c>
      <c r="L15" s="104">
        <v>-1.87230549523588</v>
      </c>
      <c r="M15" s="120">
        <v>-0.24007862009436401</v>
      </c>
    </row>
    <row r="16" spans="1:13">
      <c r="A16" s="25">
        <v>0</v>
      </c>
      <c r="B16" s="97" t="s">
        <v>20</v>
      </c>
      <c r="C16" s="178" t="str">
        <f>_xll.BDP(B16,"short name")</f>
        <v>USD-CNY X-RATE</v>
      </c>
      <c r="D16" s="137">
        <v>0.522700606717173</v>
      </c>
      <c r="E16" s="105">
        <v>0.88709441117036003</v>
      </c>
      <c r="F16" s="105">
        <v>0.66449132885099005</v>
      </c>
      <c r="G16" s="105">
        <v>0.83068469483504004</v>
      </c>
      <c r="H16" s="150"/>
      <c r="I16" s="104">
        <v>0.19589999999999999</v>
      </c>
      <c r="J16" s="104">
        <v>0.261475850612718</v>
      </c>
      <c r="K16" s="104">
        <v>-0.7</v>
      </c>
      <c r="L16" s="104">
        <v>-1.51862812387013</v>
      </c>
      <c r="M16" s="120">
        <v>0.65744836304018495</v>
      </c>
    </row>
    <row r="17" spans="1:13">
      <c r="A17" s="25">
        <v>0</v>
      </c>
      <c r="B17" s="97" t="s">
        <v>21</v>
      </c>
      <c r="C17" s="178" t="str">
        <f>_xll.BDP(B17,"short name")</f>
        <v>USD-KRW X-RATE</v>
      </c>
      <c r="D17" s="137">
        <v>0.66120612178315796</v>
      </c>
      <c r="E17" s="105">
        <v>0.82097554777717097</v>
      </c>
      <c r="F17" s="105">
        <v>0.70853759735772104</v>
      </c>
      <c r="G17" s="105">
        <v>0.2042113215626</v>
      </c>
      <c r="H17" s="150"/>
      <c r="I17" s="104">
        <v>0.39</v>
      </c>
      <c r="J17" s="104">
        <v>0.36165359212105502</v>
      </c>
      <c r="K17" s="104">
        <v>0.26</v>
      </c>
      <c r="L17" s="104">
        <v>-0.77308007596410699</v>
      </c>
      <c r="M17" s="120">
        <v>1.2627793286959801</v>
      </c>
    </row>
    <row r="18" spans="1:13">
      <c r="A18" s="25">
        <v>0</v>
      </c>
      <c r="B18" s="97" t="s">
        <v>22</v>
      </c>
      <c r="C18" s="178" t="str">
        <f>_xll.BDP(B18,"short name")</f>
        <v>USD-JPY X-RATE</v>
      </c>
      <c r="D18" s="137">
        <v>0.31262831523448997</v>
      </c>
      <c r="E18" s="105">
        <v>0.39210711022711903</v>
      </c>
      <c r="F18" s="105">
        <v>0.54069430641034599</v>
      </c>
      <c r="G18" s="105">
        <v>0.22308149411191699</v>
      </c>
      <c r="H18" s="150"/>
      <c r="I18" s="104">
        <v>2.9600000000000001E-2</v>
      </c>
      <c r="J18" s="104">
        <v>0.20859972923382</v>
      </c>
      <c r="K18" s="104">
        <v>-4.9399999999999999E-2</v>
      </c>
      <c r="L18" s="104">
        <v>5.16929853466482E-2</v>
      </c>
      <c r="M18" s="120">
        <v>-0.740711480472106</v>
      </c>
    </row>
    <row r="19" spans="1:13">
      <c r="A19" s="25">
        <v>0</v>
      </c>
      <c r="B19" s="97" t="s">
        <v>23</v>
      </c>
      <c r="C19" s="178" t="str">
        <f>_xll.BDP(B19,"short name")</f>
        <v>DOLLAR INDEX SPOT</v>
      </c>
      <c r="D19" s="137">
        <v>0.71168431632124896</v>
      </c>
      <c r="E19" s="105">
        <v>0.67176317967843202</v>
      </c>
      <c r="F19" s="105">
        <v>0.66604409410752896</v>
      </c>
      <c r="G19" s="105">
        <v>0.75171382764275696</v>
      </c>
      <c r="H19" s="150"/>
      <c r="I19" s="104">
        <v>-1.93</v>
      </c>
      <c r="J19" s="104">
        <v>-0.83751330770202703</v>
      </c>
      <c r="K19" s="104">
        <v>7.78</v>
      </c>
      <c r="L19" s="104">
        <v>1.1382243010559101</v>
      </c>
      <c r="M19" s="120">
        <v>0.66781532962853196</v>
      </c>
    </row>
    <row r="20" spans="1:13">
      <c r="A20" s="25">
        <v>0</v>
      </c>
      <c r="B20" s="122" t="s">
        <v>575</v>
      </c>
      <c r="C20" s="178" t="str">
        <f>_xll.BDP(B20,"short name")</f>
        <v>CNY onshore/offshore</v>
      </c>
      <c r="D20" s="137">
        <v>0.92185700984817798</v>
      </c>
      <c r="E20" s="105">
        <v>0.26698868158796901</v>
      </c>
      <c r="F20" s="105">
        <v>0.91624364687073201</v>
      </c>
      <c r="G20" s="105">
        <v>0.86514340390686895</v>
      </c>
      <c r="H20" s="150"/>
      <c r="I20" s="104">
        <v>0.71</v>
      </c>
      <c r="J20" s="104">
        <v>0.88540126908670702</v>
      </c>
      <c r="K20" s="104">
        <v>-1.68</v>
      </c>
      <c r="L20" s="104">
        <v>-0.14197606412131</v>
      </c>
      <c r="M20" s="120">
        <v>-1.07002442910002</v>
      </c>
    </row>
    <row r="21" spans="1:13">
      <c r="A21" s="25">
        <v>0</v>
      </c>
      <c r="B21" s="97" t="s">
        <v>722</v>
      </c>
      <c r="C21" s="178" t="str">
        <f>_xll.BDP(B21,"short name")</f>
        <v>CNY_NDF Ratio</v>
      </c>
      <c r="D21" s="137">
        <v>0.92185700984817798</v>
      </c>
      <c r="E21" s="105">
        <v>0.26698868158796901</v>
      </c>
      <c r="F21" s="105">
        <v>0.91624364687073201</v>
      </c>
      <c r="G21" s="105">
        <v>0.86514340390686895</v>
      </c>
      <c r="H21" s="150"/>
      <c r="I21" s="104">
        <v>0.71</v>
      </c>
      <c r="J21" s="104">
        <v>0.88540126908670702</v>
      </c>
      <c r="K21" s="104">
        <v>-1.68</v>
      </c>
      <c r="L21" s="104">
        <v>-0.14197606412131</v>
      </c>
      <c r="M21" s="120">
        <v>-1.07002442910002</v>
      </c>
    </row>
    <row r="22" spans="1:13">
      <c r="A22" s="25">
        <v>0</v>
      </c>
      <c r="B22" s="97" t="s">
        <v>501</v>
      </c>
      <c r="C22" s="178" t="str">
        <f>_xll.BDP(B22,"short name")</f>
        <v>China 10yr - 2yr</v>
      </c>
      <c r="D22" s="137">
        <v>0.78675438834800204</v>
      </c>
      <c r="E22" s="105">
        <v>0.41636107935750499</v>
      </c>
      <c r="F22" s="105">
        <v>0.85244894359325096</v>
      </c>
      <c r="G22" s="105">
        <v>0.767978742429685</v>
      </c>
      <c r="H22" s="150"/>
      <c r="I22" s="104">
        <v>0.25769999999999998</v>
      </c>
      <c r="J22" s="104">
        <v>0.65184675321710095</v>
      </c>
      <c r="K22" s="104">
        <v>1.3900999999999999</v>
      </c>
      <c r="L22" s="104">
        <v>2.4602462716970099</v>
      </c>
      <c r="M22" s="120">
        <v>-1.0457003094500801</v>
      </c>
    </row>
    <row r="23" spans="1:13">
      <c r="A23" s="25">
        <v>0</v>
      </c>
      <c r="B23" s="97" t="s">
        <v>494</v>
      </c>
      <c r="C23" s="178" t="str">
        <f>_xll.BDP(B23,"short name")</f>
        <v>China 10Y</v>
      </c>
      <c r="D23" s="137">
        <v>0.47845995160577898</v>
      </c>
      <c r="E23" s="105">
        <v>2.19743624057963E-2</v>
      </c>
      <c r="F23" s="105">
        <v>0.89087358341629896</v>
      </c>
      <c r="G23" s="105">
        <v>0.74876433298021305</v>
      </c>
      <c r="H23" s="150"/>
      <c r="I23" s="104">
        <v>0.95299999999999996</v>
      </c>
      <c r="J23" s="104">
        <v>1.1745684575581199</v>
      </c>
      <c r="K23" s="104">
        <v>-0.15679999999999999</v>
      </c>
      <c r="L23" s="104">
        <v>0.55585610492751902</v>
      </c>
      <c r="M23" s="120">
        <v>-0.99237571817574399</v>
      </c>
    </row>
    <row r="24" spans="1:13">
      <c r="A24" s="25">
        <v>0</v>
      </c>
      <c r="B24" s="122" t="s">
        <v>718</v>
      </c>
      <c r="C24" s="178" t="str">
        <f>_xll.BDP(B24,"short name")</f>
        <v>New China Life Insurance</v>
      </c>
      <c r="D24" s="138"/>
      <c r="E24" s="136"/>
      <c r="F24" s="136"/>
      <c r="G24" s="136"/>
      <c r="H24" s="150"/>
      <c r="I24" s="92"/>
      <c r="J24" s="92"/>
      <c r="K24" s="92"/>
      <c r="L24" s="92"/>
      <c r="M24" s="93"/>
    </row>
    <row r="25" spans="1:13">
      <c r="A25" s="25">
        <v>0</v>
      </c>
      <c r="B25" s="122" t="s">
        <v>719</v>
      </c>
      <c r="C25" s="178" t="str">
        <f>_xll.BDP(B25,"short name")</f>
        <v>China Pacific Property Insuran</v>
      </c>
      <c r="D25" s="138"/>
      <c r="E25" s="136"/>
      <c r="F25" s="136"/>
      <c r="G25" s="136"/>
      <c r="H25" s="150"/>
      <c r="I25" s="92"/>
      <c r="J25" s="92"/>
      <c r="K25" s="92"/>
      <c r="L25" s="92"/>
      <c r="M25" s="93"/>
    </row>
    <row r="26" spans="1:13">
      <c r="A26" s="25">
        <v>0</v>
      </c>
      <c r="B26" s="122" t="s">
        <v>720</v>
      </c>
      <c r="C26" s="178" t="str">
        <f>_xll.BDP(B26,"short name")</f>
        <v>China Pacific Life Premium</v>
      </c>
      <c r="D26" s="138"/>
      <c r="E26" s="136"/>
      <c r="F26" s="136"/>
      <c r="G26" s="136"/>
      <c r="H26" s="150"/>
      <c r="I26" s="92"/>
      <c r="J26" s="92"/>
      <c r="K26" s="92"/>
      <c r="L26" s="92"/>
      <c r="M26" s="93"/>
    </row>
    <row r="27" spans="1:13">
      <c r="A27" s="25">
        <v>0</v>
      </c>
      <c r="B27" s="122" t="s">
        <v>721</v>
      </c>
      <c r="C27" s="178" t="str">
        <f>_xll.BDP(B27,"short name")</f>
        <v>Ping An Property Insurance</v>
      </c>
      <c r="D27" s="138"/>
      <c r="E27" s="136"/>
      <c r="F27" s="136"/>
      <c r="G27" s="136"/>
      <c r="H27" s="150"/>
      <c r="I27" s="92"/>
      <c r="J27" s="92"/>
      <c r="K27" s="92"/>
      <c r="L27" s="92"/>
      <c r="M27" s="93"/>
    </row>
    <row r="28" spans="1:13">
      <c r="A28" s="25">
        <v>0</v>
      </c>
      <c r="B28" s="122" t="s">
        <v>717</v>
      </c>
      <c r="C28" s="178" t="str">
        <f>_xll.BDP(B28,"short name")</f>
        <v>Ping An Life Insurance</v>
      </c>
      <c r="D28" s="138"/>
      <c r="E28" s="136"/>
      <c r="F28" s="136"/>
      <c r="G28" s="136"/>
      <c r="H28" s="150"/>
      <c r="I28" s="92"/>
      <c r="J28" s="92"/>
      <c r="K28" s="92"/>
      <c r="L28" s="92"/>
      <c r="M28" s="93"/>
    </row>
    <row r="29" spans="1:13">
      <c r="A29" s="25">
        <v>0</v>
      </c>
      <c r="B29" s="122" t="s">
        <v>716</v>
      </c>
      <c r="C29" s="178" t="str">
        <f>_xll.BDP(B29,"short name")</f>
        <v>China Life Insurance Premium</v>
      </c>
      <c r="D29" s="138"/>
      <c r="E29" s="136"/>
      <c r="F29" s="136"/>
      <c r="G29" s="136"/>
      <c r="H29" s="150"/>
      <c r="I29" s="92"/>
      <c r="J29" s="92"/>
      <c r="K29" s="92"/>
      <c r="L29" s="92"/>
      <c r="M29" s="93"/>
    </row>
    <row r="30" spans="1:13">
      <c r="A30" s="25">
        <v>0</v>
      </c>
      <c r="B30" s="122"/>
      <c r="C30" s="178"/>
      <c r="D30" s="138"/>
      <c r="E30" s="136"/>
      <c r="F30" s="136"/>
      <c r="G30" s="136"/>
      <c r="H30" s="150"/>
      <c r="I30" s="92"/>
      <c r="J30" s="92"/>
      <c r="K30" s="92"/>
      <c r="L30" s="92"/>
      <c r="M30" s="93"/>
    </row>
    <row r="31" spans="1:13">
      <c r="A31" s="25">
        <v>0</v>
      </c>
      <c r="B31" s="122"/>
      <c r="C31" s="178"/>
      <c r="D31" s="138"/>
      <c r="E31" s="136"/>
      <c r="F31" s="136"/>
      <c r="G31" s="136"/>
      <c r="H31" s="150"/>
      <c r="I31" s="92"/>
      <c r="J31" s="92"/>
      <c r="K31" s="92"/>
      <c r="L31" s="92"/>
      <c r="M31" s="93"/>
    </row>
    <row r="32" spans="1:13">
      <c r="A32" s="25">
        <v>0</v>
      </c>
      <c r="B32" s="122"/>
      <c r="C32" s="178"/>
      <c r="D32" s="138"/>
      <c r="E32" s="136"/>
      <c r="F32" s="136"/>
      <c r="G32" s="136"/>
      <c r="H32" s="150"/>
      <c r="I32" s="92"/>
      <c r="J32" s="92"/>
      <c r="K32" s="92"/>
      <c r="L32" s="92"/>
      <c r="M32" s="93"/>
    </row>
    <row r="33" spans="1:13">
      <c r="A33" s="25">
        <v>0</v>
      </c>
      <c r="B33" s="122"/>
      <c r="C33" s="178"/>
      <c r="D33" s="138"/>
      <c r="E33" s="136"/>
      <c r="F33" s="136"/>
      <c r="G33" s="136"/>
      <c r="H33" s="150"/>
      <c r="I33" s="92"/>
      <c r="J33" s="92"/>
      <c r="K33" s="92"/>
      <c r="L33" s="92"/>
      <c r="M33" s="93"/>
    </row>
    <row r="34" spans="1:13">
      <c r="A34" s="25">
        <v>0</v>
      </c>
      <c r="B34" s="122"/>
      <c r="C34" s="178"/>
      <c r="D34" s="138"/>
      <c r="E34" s="136"/>
      <c r="F34" s="136"/>
      <c r="G34" s="136"/>
      <c r="H34" s="150"/>
      <c r="I34" s="92"/>
      <c r="J34" s="92"/>
      <c r="K34" s="92"/>
      <c r="L34" s="92"/>
      <c r="M34" s="93"/>
    </row>
    <row r="35" spans="1:13">
      <c r="A35" s="25">
        <v>0</v>
      </c>
      <c r="B35" s="122"/>
      <c r="C35" s="178"/>
      <c r="D35" s="138"/>
      <c r="E35" s="136"/>
      <c r="F35" s="136"/>
      <c r="G35" s="136"/>
      <c r="H35" s="150"/>
      <c r="I35" s="92"/>
      <c r="J35" s="92"/>
      <c r="K35" s="92"/>
      <c r="L35" s="92"/>
      <c r="M35" s="93"/>
    </row>
    <row r="36" spans="1:13">
      <c r="A36" s="25">
        <v>0</v>
      </c>
      <c r="B36" s="122"/>
      <c r="C36" s="178"/>
      <c r="D36" s="138"/>
      <c r="E36" s="136"/>
      <c r="F36" s="136"/>
      <c r="G36" s="136"/>
      <c r="H36" s="150"/>
      <c r="I36" s="92"/>
      <c r="J36" s="92"/>
      <c r="K36" s="92"/>
      <c r="L36" s="92"/>
      <c r="M36" s="93"/>
    </row>
    <row r="37" spans="1:13">
      <c r="A37" s="25">
        <v>0</v>
      </c>
      <c r="B37" s="122"/>
      <c r="C37" s="178"/>
      <c r="D37" s="138"/>
      <c r="E37" s="136"/>
      <c r="F37" s="136"/>
      <c r="G37" s="136"/>
      <c r="H37" s="150"/>
      <c r="I37" s="92"/>
      <c r="J37" s="92"/>
      <c r="K37" s="92"/>
      <c r="L37" s="92"/>
      <c r="M37" s="93"/>
    </row>
    <row r="38" spans="1:13">
      <c r="A38" s="25">
        <v>0</v>
      </c>
      <c r="B38" s="122"/>
      <c r="C38" s="178"/>
      <c r="D38" s="138"/>
      <c r="E38" s="136"/>
      <c r="F38" s="136"/>
      <c r="G38" s="136"/>
      <c r="H38" s="150"/>
      <c r="I38" s="92"/>
      <c r="J38" s="92"/>
      <c r="K38" s="92"/>
      <c r="L38" s="92"/>
      <c r="M38" s="93"/>
    </row>
    <row r="39" spans="1:13">
      <c r="A39" s="25">
        <v>0</v>
      </c>
      <c r="B39" s="123"/>
      <c r="C39" s="179"/>
      <c r="D39" s="138"/>
      <c r="E39" s="136"/>
      <c r="F39" s="136"/>
      <c r="G39" s="136"/>
      <c r="H39" s="176"/>
      <c r="I39" s="102"/>
      <c r="J39" s="102"/>
      <c r="K39" s="102"/>
      <c r="L39" s="102"/>
      <c r="M39" s="103"/>
    </row>
    <row r="44" spans="1:13" s="50" customFormat="1">
      <c r="I44" s="92"/>
      <c r="J44" s="92"/>
      <c r="K44" s="92"/>
      <c r="L44" s="92"/>
      <c r="M44" s="92"/>
    </row>
    <row r="45" spans="1:13" s="50" customFormat="1">
      <c r="I45" s="92"/>
      <c r="J45" s="92"/>
      <c r="K45" s="92"/>
      <c r="L45" s="92"/>
      <c r="M45" s="92"/>
    </row>
    <row r="46" spans="1:13" s="50" customFormat="1">
      <c r="I46" s="92"/>
      <c r="J46" s="92"/>
      <c r="K46" s="92"/>
      <c r="L46" s="92"/>
      <c r="M46" s="92"/>
    </row>
    <row r="47" spans="1:13" s="50" customFormat="1">
      <c r="C47" s="160"/>
      <c r="D47" s="165"/>
      <c r="E47" s="165"/>
      <c r="F47" s="165"/>
      <c r="G47" s="165"/>
      <c r="H47" s="165"/>
      <c r="I47" s="92"/>
      <c r="J47" s="92"/>
      <c r="K47" s="92"/>
      <c r="L47" s="92"/>
      <c r="M47" s="92"/>
    </row>
    <row r="48" spans="1:13" s="50" customFormat="1">
      <c r="C48" s="160"/>
      <c r="D48" s="165"/>
      <c r="E48" s="165"/>
      <c r="F48" s="165"/>
      <c r="G48" s="165"/>
      <c r="H48" s="165"/>
      <c r="I48" s="92"/>
      <c r="J48" s="92"/>
      <c r="K48" s="92"/>
      <c r="L48" s="92"/>
      <c r="M48" s="92"/>
    </row>
    <row r="49" spans="3:13" s="50" customFormat="1">
      <c r="C49" s="160"/>
      <c r="D49" s="165"/>
      <c r="E49" s="165"/>
      <c r="F49" s="165"/>
      <c r="G49" s="165"/>
      <c r="H49" s="165"/>
      <c r="I49" s="92"/>
      <c r="J49" s="92"/>
      <c r="K49" s="92"/>
      <c r="L49" s="92"/>
      <c r="M49" s="92"/>
    </row>
    <row r="50" spans="3:13" s="50" customFormat="1">
      <c r="C50" s="160"/>
      <c r="D50" s="165"/>
      <c r="E50" s="165"/>
      <c r="F50" s="165"/>
      <c r="G50" s="165"/>
      <c r="H50" s="165"/>
      <c r="I50" s="92"/>
      <c r="J50" s="92"/>
      <c r="K50" s="92"/>
      <c r="L50" s="92"/>
      <c r="M50" s="92"/>
    </row>
    <row r="51" spans="3:13" s="50" customFormat="1">
      <c r="C51" s="160"/>
      <c r="D51" s="165"/>
      <c r="E51" s="165"/>
      <c r="F51" s="165"/>
      <c r="G51" s="165"/>
      <c r="H51" s="165"/>
      <c r="I51" s="92"/>
      <c r="J51" s="92"/>
      <c r="K51" s="92"/>
      <c r="L51" s="92"/>
      <c r="M51" s="92"/>
    </row>
  </sheetData>
  <conditionalFormatting sqref="D6:E39">
    <cfRule type="cellIs" dxfId="15" priority="8" operator="equal">
      <formula>0</formula>
    </cfRule>
  </conditionalFormatting>
  <conditionalFormatting sqref="D6:E39">
    <cfRule type="cellIs" dxfId="14" priority="7" operator="equal">
      <formula>0</formula>
    </cfRule>
  </conditionalFormatting>
  <conditionalFormatting sqref="D6:E39">
    <cfRule type="cellIs" dxfId="13" priority="6" operator="lessThan">
      <formula>0.2</formula>
    </cfRule>
  </conditionalFormatting>
  <conditionalFormatting sqref="L52:L1048576 J52:J1048576 L1:L43 J1:J43">
    <cfRule type="cellIs" dxfId="12" priority="4" operator="lessThan">
      <formula>-0.8</formula>
    </cfRule>
    <cfRule type="cellIs" dxfId="11" priority="5" operator="greaterThan">
      <formula>0.8</formula>
    </cfRule>
  </conditionalFormatting>
  <conditionalFormatting sqref="F6:G39">
    <cfRule type="cellIs" dxfId="10" priority="3" operator="equal">
      <formula>0</formula>
    </cfRule>
  </conditionalFormatting>
  <conditionalFormatting sqref="F6:G39">
    <cfRule type="cellIs" dxfId="9" priority="2" operator="equal">
      <formula>0</formula>
    </cfRule>
  </conditionalFormatting>
  <conditionalFormatting sqref="F6:G39">
    <cfRule type="cellIs" dxfId="8" priority="1" operator="lessThan">
      <formula>0.2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AD280"/>
  <sheetViews>
    <sheetView topLeftCell="A232" workbookViewId="0">
      <selection activeCell="M244" sqref="M244"/>
    </sheetView>
  </sheetViews>
  <sheetFormatPr defaultRowHeight="15"/>
  <cols>
    <col min="1" max="1" width="9.140625" customWidth="1"/>
    <col min="2" max="2" width="24.28515625" style="51" customWidth="1"/>
    <col min="4" max="4" width="9.140625" style="53"/>
    <col min="12" max="12" width="0" hidden="1" customWidth="1"/>
    <col min="13" max="13" width="17.28515625" customWidth="1"/>
    <col min="24" max="24" width="23.5703125" bestFit="1" customWidth="1"/>
  </cols>
  <sheetData>
    <row r="2" spans="1:30">
      <c r="A2" s="81" t="s">
        <v>639</v>
      </c>
      <c r="B2" s="211" t="s">
        <v>639</v>
      </c>
      <c r="C2" s="212" t="s">
        <v>658</v>
      </c>
      <c r="D2" s="118" t="s">
        <v>631</v>
      </c>
      <c r="E2" s="118" t="s">
        <v>629</v>
      </c>
      <c r="F2" s="118" t="s">
        <v>630</v>
      </c>
      <c r="G2" s="118" t="s">
        <v>627</v>
      </c>
      <c r="H2" s="119" t="s">
        <v>628</v>
      </c>
      <c r="I2" s="82" t="s">
        <v>657</v>
      </c>
      <c r="L2" s="108" t="s">
        <v>639</v>
      </c>
      <c r="M2" s="117" t="s">
        <v>640</v>
      </c>
      <c r="N2" s="111" t="s">
        <v>649</v>
      </c>
      <c r="O2" s="111" t="s">
        <v>650</v>
      </c>
      <c r="P2" s="112" t="s">
        <v>652</v>
      </c>
      <c r="Q2" s="85" t="s">
        <v>631</v>
      </c>
      <c r="R2" s="86" t="s">
        <v>629</v>
      </c>
      <c r="S2" s="86" t="s">
        <v>630</v>
      </c>
      <c r="T2" s="86" t="s">
        <v>627</v>
      </c>
      <c r="U2" s="87" t="s">
        <v>628</v>
      </c>
      <c r="W2" s="108" t="s">
        <v>639</v>
      </c>
      <c r="X2" s="109" t="s">
        <v>640</v>
      </c>
      <c r="Y2" s="117" t="s">
        <v>625</v>
      </c>
      <c r="Z2" s="88" t="s">
        <v>631</v>
      </c>
      <c r="AA2" s="118" t="s">
        <v>629</v>
      </c>
      <c r="AB2" s="118" t="s">
        <v>630</v>
      </c>
      <c r="AC2" s="118" t="s">
        <v>627</v>
      </c>
      <c r="AD2" s="119" t="s">
        <v>628</v>
      </c>
    </row>
    <row r="3" spans="1:30">
      <c r="A3" s="89" t="s">
        <v>12</v>
      </c>
      <c r="B3" s="89" t="str">
        <f>_xll.BDP(A3,"short_name")</f>
        <v>HANG SENG INDEX</v>
      </c>
      <c r="C3" s="90">
        <v>0.39878403044059701</v>
      </c>
      <c r="D3" s="91">
        <v>-0.4</v>
      </c>
      <c r="E3" s="92">
        <v>-0.27219043509389801</v>
      </c>
      <c r="F3" s="92">
        <v>1.4</v>
      </c>
      <c r="G3" s="92">
        <v>0.8915878908946</v>
      </c>
      <c r="H3" s="93">
        <v>-0.58856672574126501</v>
      </c>
      <c r="I3" s="90">
        <v>0.96371995759500295</v>
      </c>
      <c r="L3" s="95" t="s">
        <v>12</v>
      </c>
      <c r="M3" s="215" t="str">
        <f>_xll.BDP(L3,"short_name")</f>
        <v>HANG SENG INDEX</v>
      </c>
      <c r="N3" s="90">
        <v>1.6945338252813798E-2</v>
      </c>
      <c r="O3" s="90">
        <v>5.5097978114546503E-2</v>
      </c>
      <c r="P3" s="90">
        <v>1.1443586404109201E-9</v>
      </c>
      <c r="Q3" s="91">
        <v>-0.4</v>
      </c>
      <c r="R3" s="92">
        <v>-0.27219043509389801</v>
      </c>
      <c r="S3" s="92">
        <v>1.4</v>
      </c>
      <c r="T3" s="92">
        <v>0.8915878908946</v>
      </c>
      <c r="U3" s="93">
        <v>-0.58856672574126501</v>
      </c>
      <c r="W3" s="97" t="s">
        <v>12</v>
      </c>
      <c r="X3" s="115" t="str">
        <f>_xll.BDP(W3,"short_name")</f>
        <v>HANG SENG INDEX</v>
      </c>
      <c r="Y3" s="105">
        <v>7.6125189269672405E-2</v>
      </c>
      <c r="Z3" s="94">
        <v>-0.4</v>
      </c>
      <c r="AA3" s="104">
        <v>-0.27219043509389801</v>
      </c>
      <c r="AB3" s="104">
        <v>1.4</v>
      </c>
      <c r="AC3" s="104">
        <v>0.8915878908946</v>
      </c>
      <c r="AD3" s="120">
        <v>-0.58856672574126501</v>
      </c>
    </row>
    <row r="4" spans="1:30">
      <c r="A4" s="95" t="s">
        <v>90</v>
      </c>
      <c r="B4" s="95" t="str">
        <f>_xll.BDP(A4,"short_name")</f>
        <v>SHANGHAI SE A SHARE INDX</v>
      </c>
      <c r="C4" s="90">
        <v>0.97352110662978597</v>
      </c>
      <c r="D4" s="91">
        <v>0.876</v>
      </c>
      <c r="E4" s="92">
        <v>0.42878938463052202</v>
      </c>
      <c r="F4" s="92">
        <v>2.2240000000000002</v>
      </c>
      <c r="G4" s="92">
        <v>0.213664048001212</v>
      </c>
      <c r="H4" s="93">
        <v>1.0936507050806801</v>
      </c>
      <c r="I4" s="90">
        <v>0.28500671359414798</v>
      </c>
      <c r="L4" s="204" t="s">
        <v>90</v>
      </c>
      <c r="M4" s="216" t="str">
        <f>_xll.BDP(L4,"short_name")</f>
        <v>SHANGHAI SE A SHARE INDX</v>
      </c>
      <c r="N4" s="197">
        <v>3.7034514627607698E-4</v>
      </c>
      <c r="O4" s="197">
        <v>2.7322235886010802E-4</v>
      </c>
      <c r="P4" s="197">
        <v>6.5121649240032397E-5</v>
      </c>
      <c r="Q4" s="198">
        <v>0.876</v>
      </c>
      <c r="R4" s="199">
        <v>0.42878938463052202</v>
      </c>
      <c r="S4" s="199">
        <v>2.2240000000000002</v>
      </c>
      <c r="T4" s="199">
        <v>0.213664048001212</v>
      </c>
      <c r="U4" s="200">
        <v>1.0936507050806801</v>
      </c>
      <c r="W4" s="97" t="s">
        <v>90</v>
      </c>
      <c r="X4" s="115" t="str">
        <f>_xll.BDP(W4,"short_name")</f>
        <v>SHANGHAI SE A SHARE INDX</v>
      </c>
      <c r="Y4" s="105">
        <v>0.79012900612734105</v>
      </c>
      <c r="Z4" s="94">
        <v>0.876</v>
      </c>
      <c r="AA4" s="104">
        <v>0.42878938463052202</v>
      </c>
      <c r="AB4" s="104">
        <v>2.2240000000000002</v>
      </c>
      <c r="AC4" s="104">
        <v>0.213664048001212</v>
      </c>
      <c r="AD4" s="120">
        <v>1.0936507050806801</v>
      </c>
    </row>
    <row r="5" spans="1:30">
      <c r="A5" s="95" t="s">
        <v>372</v>
      </c>
      <c r="B5" s="95" t="str">
        <f>_xll.BDP(A5,"short_name")</f>
        <v>ISHARES MSCI EME</v>
      </c>
      <c r="C5" s="90">
        <v>0.19386112688433399</v>
      </c>
      <c r="D5" s="91">
        <v>-1.0031000000000001</v>
      </c>
      <c r="E5" s="92">
        <v>-0.71630680282834502</v>
      </c>
      <c r="F5" s="92">
        <v>0.43769999999999998</v>
      </c>
      <c r="G5" s="92">
        <v>0.37112298737725502</v>
      </c>
      <c r="H5" s="93">
        <v>-0.51711765579963098</v>
      </c>
      <c r="I5" s="90">
        <v>0.419960546380586</v>
      </c>
      <c r="L5" s="95" t="s">
        <v>372</v>
      </c>
      <c r="M5" s="215" t="str">
        <f>_xll.BDP(L5,"short_name")</f>
        <v>ISHARES MSCI EME</v>
      </c>
      <c r="N5" s="90">
        <v>0.202497927602344</v>
      </c>
      <c r="O5" s="90">
        <v>0.15531428927185401</v>
      </c>
      <c r="P5" s="90">
        <v>0.43407826337421401</v>
      </c>
      <c r="Q5" s="91">
        <v>-1.0723</v>
      </c>
      <c r="R5" s="92">
        <v>-0.76955249810085602</v>
      </c>
      <c r="S5" s="92">
        <v>0.42309999999999998</v>
      </c>
      <c r="T5" s="92">
        <v>0.36583620836032299</v>
      </c>
      <c r="U5" s="93">
        <v>-0.56259320562156501</v>
      </c>
      <c r="W5" s="97" t="s">
        <v>80</v>
      </c>
      <c r="X5" s="115" t="str">
        <f>_xll.BDP(W5,"short_name")</f>
        <v>HANG SENG CHINA AH PREMI</v>
      </c>
      <c r="Y5" s="105">
        <v>0.53234516237912499</v>
      </c>
      <c r="Z5" s="94">
        <v>0.67</v>
      </c>
      <c r="AA5" s="104">
        <v>0.35790306578296199</v>
      </c>
      <c r="AB5" s="104">
        <v>-0.63</v>
      </c>
      <c r="AC5" s="104">
        <v>-0.73571905600633503</v>
      </c>
      <c r="AD5" s="120">
        <v>0.82442795716828898</v>
      </c>
    </row>
    <row r="6" spans="1:30">
      <c r="A6" s="95" t="s">
        <v>11</v>
      </c>
      <c r="B6" s="95" t="str">
        <f>_xll.BDP(A6,"short_name")</f>
        <v>TOPIX INDEX (TOKYO)</v>
      </c>
      <c r="C6" s="90">
        <v>2.0581093525408999E-8</v>
      </c>
      <c r="D6" s="91">
        <v>-0.7</v>
      </c>
      <c r="E6" s="92">
        <v>-0.99955099596932095</v>
      </c>
      <c r="F6" s="92">
        <v>0.54</v>
      </c>
      <c r="G6" s="92">
        <v>-0.429250104404587</v>
      </c>
      <c r="H6" s="93">
        <v>0.95295136107043399</v>
      </c>
      <c r="I6" s="90">
        <v>8.4590667152691507E-2</v>
      </c>
      <c r="L6" s="95" t="s">
        <v>11</v>
      </c>
      <c r="M6" s="215" t="str">
        <f>_xll.BDP(L6,"short_name")</f>
        <v>TOPIX INDEX (TOKYO)</v>
      </c>
      <c r="N6" s="90">
        <v>0.55138035894614701</v>
      </c>
      <c r="O6" s="90">
        <v>0.88371538751515399</v>
      </c>
      <c r="P6" s="90">
        <v>0.69447003307914101</v>
      </c>
      <c r="Q6" s="91">
        <v>-0.7</v>
      </c>
      <c r="R6" s="92">
        <v>-0.99955099596932095</v>
      </c>
      <c r="S6" s="92">
        <v>0.54</v>
      </c>
      <c r="T6" s="92">
        <v>-0.429250104404587</v>
      </c>
      <c r="U6" s="93">
        <v>0.95295136107043399</v>
      </c>
      <c r="W6" s="97" t="s">
        <v>372</v>
      </c>
      <c r="X6" s="115" t="str">
        <f>_xll.BDP(W6,"short_name")</f>
        <v>ISHARES MSCI EME</v>
      </c>
      <c r="Y6" s="105">
        <v>0.80317202929789999</v>
      </c>
      <c r="Z6" s="94">
        <v>-0.88649999999999995</v>
      </c>
      <c r="AA6" s="104">
        <v>-0.62600993293630203</v>
      </c>
      <c r="AB6" s="104">
        <v>0.61180000000000001</v>
      </c>
      <c r="AC6" s="104">
        <v>0.43406064459958998</v>
      </c>
      <c r="AD6" s="120">
        <v>-0.48455157929251003</v>
      </c>
    </row>
    <row r="7" spans="1:30">
      <c r="A7" s="95" t="s">
        <v>369</v>
      </c>
      <c r="B7" s="95" t="str">
        <f>_xll.BDP(A7,"short_name")</f>
        <v>ISHARES MSCI SOU</v>
      </c>
      <c r="C7" s="90">
        <v>0.56363149545202496</v>
      </c>
      <c r="D7" s="91">
        <v>-7.4399999999999994E-2</v>
      </c>
      <c r="E7" s="92">
        <v>-3.4844516040551499E-2</v>
      </c>
      <c r="F7" s="92">
        <v>3.1905000000000001</v>
      </c>
      <c r="G7" s="92">
        <v>1.1294057009635501</v>
      </c>
      <c r="H7" s="93">
        <v>5.0435304789495802E-2</v>
      </c>
      <c r="I7" s="90">
        <v>0.66602762860353404</v>
      </c>
      <c r="L7" s="95" t="s">
        <v>14</v>
      </c>
      <c r="M7" s="215" t="str">
        <f>_xll.BDP(L7,"short_name")</f>
        <v>KOSPI INDEX</v>
      </c>
      <c r="N7" s="90">
        <v>0.58815826007085903</v>
      </c>
      <c r="O7" s="90">
        <v>2.8517164594490701E-2</v>
      </c>
      <c r="P7" s="90">
        <v>0.52177300370174395</v>
      </c>
      <c r="Q7" s="91">
        <v>-0.34</v>
      </c>
      <c r="R7" s="92">
        <v>-0.40037629348866999</v>
      </c>
      <c r="S7" s="92">
        <v>2.37</v>
      </c>
      <c r="T7" s="92">
        <v>1.4348890424093499</v>
      </c>
      <c r="U7" s="93">
        <v>0.107144795131436</v>
      </c>
      <c r="W7" s="97" t="s">
        <v>11</v>
      </c>
      <c r="X7" s="115" t="str">
        <f>_xll.BDP(W7,"short_name")</f>
        <v>TOPIX INDEX (TOKYO)</v>
      </c>
      <c r="Y7" s="105">
        <v>1.89524501920895E-7</v>
      </c>
      <c r="Z7" s="94">
        <v>-0.7</v>
      </c>
      <c r="AA7" s="104">
        <v>-0.99955099596932095</v>
      </c>
      <c r="AB7" s="104">
        <v>0.54</v>
      </c>
      <c r="AC7" s="104">
        <v>-0.429250104404587</v>
      </c>
      <c r="AD7" s="120">
        <v>0.95295136107043399</v>
      </c>
    </row>
    <row r="8" spans="1:30">
      <c r="A8" s="95" t="s">
        <v>370</v>
      </c>
      <c r="B8" s="95" t="str">
        <f>_xll.BDP(A8,"short_name")</f>
        <v>ISHARES MSCI TAI</v>
      </c>
      <c r="C8" s="90">
        <v>0.247744619648607</v>
      </c>
      <c r="D8" s="91">
        <v>-0.72729999999999995</v>
      </c>
      <c r="E8" s="92">
        <v>-0.47032301331138798</v>
      </c>
      <c r="F8" s="92">
        <v>7.3300000000000004E-2</v>
      </c>
      <c r="G8" s="92">
        <v>0.24102096289948099</v>
      </c>
      <c r="H8" s="93">
        <v>-0.89820874212618795</v>
      </c>
      <c r="I8" s="90">
        <v>0.944229093699963</v>
      </c>
      <c r="L8" s="95" t="s">
        <v>13</v>
      </c>
      <c r="M8" s="215" t="str">
        <f>_xll.BDP(L8,"short_name")</f>
        <v>TAIWAN TAIEX INDEX</v>
      </c>
      <c r="N8" s="90">
        <v>0.64295795033761705</v>
      </c>
      <c r="O8" s="90">
        <v>0.48612760663473498</v>
      </c>
      <c r="P8" s="90">
        <v>0.165558147216749</v>
      </c>
      <c r="Q8" s="91">
        <v>-0.17</v>
      </c>
      <c r="R8" s="92">
        <v>-5.5479314730405398E-2</v>
      </c>
      <c r="S8" s="92">
        <v>0.55000000000000004</v>
      </c>
      <c r="T8" s="92">
        <v>0.403964031150645</v>
      </c>
      <c r="U8" s="93">
        <v>-0.93609428488403601</v>
      </c>
      <c r="W8" s="97" t="s">
        <v>14</v>
      </c>
      <c r="X8" s="115" t="str">
        <f>_xll.BDP(W8,"short_name")</f>
        <v>KOSPI INDEX</v>
      </c>
      <c r="Y8" s="105">
        <v>0.92843324475650701</v>
      </c>
      <c r="Z8" s="94">
        <v>-0.34</v>
      </c>
      <c r="AA8" s="104">
        <v>-0.40037629348866999</v>
      </c>
      <c r="AB8" s="104">
        <v>2.37</v>
      </c>
      <c r="AC8" s="104">
        <v>1.4348890424093499</v>
      </c>
      <c r="AD8" s="120">
        <v>0.107144795131436</v>
      </c>
    </row>
    <row r="9" spans="1:30">
      <c r="A9" s="95" t="s">
        <v>16</v>
      </c>
      <c r="B9" s="95" t="str">
        <f>_xll.BDP(A9,"short_name")</f>
        <v>MSCI EUROPE</v>
      </c>
      <c r="C9" s="90">
        <v>0.32983692148165999</v>
      </c>
      <c r="D9" s="198">
        <v>-1.19</v>
      </c>
      <c r="E9" s="199">
        <v>-1.31786408040793</v>
      </c>
      <c r="F9" s="199">
        <v>-1.03</v>
      </c>
      <c r="G9" s="199">
        <v>-1.12080443904037</v>
      </c>
      <c r="H9" s="200">
        <v>-9.8356749971401494E-2</v>
      </c>
      <c r="I9" s="197">
        <v>1.7094375133131799E-2</v>
      </c>
      <c r="L9" s="95" t="s">
        <v>16</v>
      </c>
      <c r="M9" s="215" t="str">
        <f>_xll.BDP(L9,"short_name")</f>
        <v>MSCI EUROPE</v>
      </c>
      <c r="N9" s="90">
        <v>0.65887364736298704</v>
      </c>
      <c r="O9" s="90">
        <v>0.75307819637720097</v>
      </c>
      <c r="P9" s="90">
        <v>0.34744772976419303</v>
      </c>
      <c r="Q9" s="91">
        <v>-1.19</v>
      </c>
      <c r="R9" s="92">
        <v>-1.31786408040793</v>
      </c>
      <c r="S9" s="92">
        <v>-1.03</v>
      </c>
      <c r="T9" s="92">
        <v>-1.12080443904037</v>
      </c>
      <c r="U9" s="93">
        <v>-9.8356749971401494E-2</v>
      </c>
      <c r="W9" s="97" t="s">
        <v>13</v>
      </c>
      <c r="X9" s="115" t="str">
        <f>_xll.BDP(W9,"short_name")</f>
        <v>TAIWAN TAIEX INDEX</v>
      </c>
      <c r="Y9" s="105">
        <v>0.74721342447185302</v>
      </c>
      <c r="Z9" s="94">
        <v>-0.17</v>
      </c>
      <c r="AA9" s="104">
        <v>-5.5479314730405398E-2</v>
      </c>
      <c r="AB9" s="104">
        <v>0.55000000000000004</v>
      </c>
      <c r="AC9" s="104">
        <v>0.403964031150645</v>
      </c>
      <c r="AD9" s="120">
        <v>-0.93609428488403601</v>
      </c>
    </row>
    <row r="10" spans="1:30">
      <c r="A10" s="95" t="s">
        <v>91</v>
      </c>
      <c r="B10" s="95" t="str">
        <f>_xll.BDP(A10,"short_name")</f>
        <v>S&amp;P/ASX 200 INDEX</v>
      </c>
      <c r="C10" s="90">
        <v>0.41781141179444797</v>
      </c>
      <c r="D10" s="91">
        <v>-0.626</v>
      </c>
      <c r="E10" s="92">
        <v>-0.56724585239137704</v>
      </c>
      <c r="F10" s="92">
        <v>1.18</v>
      </c>
      <c r="G10" s="92">
        <v>0.51743077409484595</v>
      </c>
      <c r="H10" s="93">
        <v>-0.162161913300927</v>
      </c>
      <c r="I10" s="90">
        <v>0.50685274592583796</v>
      </c>
      <c r="L10" s="95" t="s">
        <v>91</v>
      </c>
      <c r="M10" s="215" t="str">
        <f>_xll.BDP(L10,"short_name")</f>
        <v>S&amp;P/ASX 200 INDEX</v>
      </c>
      <c r="N10" s="90">
        <v>0.117377041474499</v>
      </c>
      <c r="O10" s="90">
        <v>0.69139702048441198</v>
      </c>
      <c r="P10" s="90">
        <v>0.97790431907073305</v>
      </c>
      <c r="Q10" s="91">
        <v>-0.626</v>
      </c>
      <c r="R10" s="92">
        <v>-0.56724585239137704</v>
      </c>
      <c r="S10" s="92">
        <v>1.18</v>
      </c>
      <c r="T10" s="92">
        <v>0.51743077409484595</v>
      </c>
      <c r="U10" s="93">
        <v>-0.162161913300927</v>
      </c>
      <c r="W10" s="97" t="s">
        <v>16</v>
      </c>
      <c r="X10" s="115" t="str">
        <f>_xll.BDP(W10,"short_name")</f>
        <v>MSCI EUROPE</v>
      </c>
      <c r="Y10" s="105">
        <v>0.48993425553973902</v>
      </c>
      <c r="Z10" s="94">
        <v>-1.19</v>
      </c>
      <c r="AA10" s="104">
        <v>-1.31786408040793</v>
      </c>
      <c r="AB10" s="104">
        <v>-1.03</v>
      </c>
      <c r="AC10" s="104">
        <v>-1.12080443904037</v>
      </c>
      <c r="AD10" s="120">
        <v>-9.8356749971401494E-2</v>
      </c>
    </row>
    <row r="11" spans="1:30">
      <c r="A11" s="95" t="s">
        <v>15</v>
      </c>
      <c r="B11" s="95" t="str">
        <f>_xll.BDP(A11,"short_name")</f>
        <v>S&amp;P 500 INDEX</v>
      </c>
      <c r="C11" s="90">
        <v>0.564906828026426</v>
      </c>
      <c r="D11" s="91">
        <v>-7.0000000000000007E-2</v>
      </c>
      <c r="E11" s="92">
        <v>-0.220776625322958</v>
      </c>
      <c r="F11" s="92">
        <v>0.17</v>
      </c>
      <c r="G11" s="92">
        <v>-0.25105908673430699</v>
      </c>
      <c r="H11" s="93">
        <v>0.50863741301794196</v>
      </c>
      <c r="I11" s="90">
        <v>0.32910959152879299</v>
      </c>
      <c r="L11" s="95" t="s">
        <v>15</v>
      </c>
      <c r="M11" s="215" t="str">
        <f>_xll.BDP(L11,"short_name")</f>
        <v>S&amp;P 500 INDEX</v>
      </c>
      <c r="N11" s="90">
        <v>0.86604118300701205</v>
      </c>
      <c r="O11" s="90">
        <v>0.35884814804530601</v>
      </c>
      <c r="P11" s="90">
        <v>0.69365215667542901</v>
      </c>
      <c r="Q11" s="91">
        <v>-0.05</v>
      </c>
      <c r="R11" s="92">
        <v>-0.19728004869773499</v>
      </c>
      <c r="S11" s="92">
        <v>0.26</v>
      </c>
      <c r="T11" s="92">
        <v>-0.20194688891902801</v>
      </c>
      <c r="U11" s="93">
        <v>0.51473723325405896</v>
      </c>
      <c r="W11" s="97" t="s">
        <v>91</v>
      </c>
      <c r="X11" s="115" t="str">
        <f>_xll.BDP(W11,"short_name")</f>
        <v>S&amp;P/ASX 200 INDEX</v>
      </c>
      <c r="Y11" s="105">
        <v>0.39461245718092203</v>
      </c>
      <c r="Z11" s="94">
        <v>-0.626</v>
      </c>
      <c r="AA11" s="104">
        <v>-0.56724585239137704</v>
      </c>
      <c r="AB11" s="104">
        <v>1.18</v>
      </c>
      <c r="AC11" s="104">
        <v>0.51743077409484595</v>
      </c>
      <c r="AD11" s="120">
        <v>-0.162161913300927</v>
      </c>
    </row>
    <row r="12" spans="1:30">
      <c r="A12" s="95" t="s">
        <v>22</v>
      </c>
      <c r="B12" s="95" t="str">
        <f>_xll.BDP(A12,"short_name")</f>
        <v>USD-JPY X-RATE</v>
      </c>
      <c r="C12" s="90">
        <v>7.7262428226422902E-2</v>
      </c>
      <c r="D12" s="91">
        <v>0.26929999999999998</v>
      </c>
      <c r="E12" s="92">
        <v>0.44086136410097898</v>
      </c>
      <c r="F12" s="92">
        <v>-0.61</v>
      </c>
      <c r="G12" s="92">
        <v>-1.42305944337483</v>
      </c>
      <c r="H12" s="93">
        <v>0.73449995782910804</v>
      </c>
      <c r="I12" s="90">
        <v>0.474131896333013</v>
      </c>
      <c r="L12" s="95" t="s">
        <v>22</v>
      </c>
      <c r="M12" s="215" t="str">
        <f>_xll.BDP(L12,"short_name")</f>
        <v>USD-JPY X-RATE</v>
      </c>
      <c r="N12" s="90">
        <v>0.38313925785713998</v>
      </c>
      <c r="O12" s="90">
        <v>0.52647447541460501</v>
      </c>
      <c r="P12" s="90">
        <v>3.4488863380857902E-2</v>
      </c>
      <c r="Q12" s="91">
        <v>0.27750000000000002</v>
      </c>
      <c r="R12" s="92">
        <v>0.460804718780084</v>
      </c>
      <c r="S12" s="92">
        <v>-0.61</v>
      </c>
      <c r="T12" s="92">
        <v>-1.42305944337483</v>
      </c>
      <c r="U12" s="93">
        <v>0.75154932288270804</v>
      </c>
      <c r="W12" s="97" t="s">
        <v>15</v>
      </c>
      <c r="X12" s="115" t="str">
        <f>_xll.BDP(W12,"short_name")</f>
        <v>S&amp;P 500 INDEX</v>
      </c>
      <c r="Y12" s="105">
        <v>0.58986080351289305</v>
      </c>
      <c r="Z12" s="94">
        <v>0.08</v>
      </c>
      <c r="AA12" s="104">
        <v>-4.4292595593405801E-2</v>
      </c>
      <c r="AB12" s="104">
        <v>0.35</v>
      </c>
      <c r="AC12" s="104">
        <v>-0.15277372396960501</v>
      </c>
      <c r="AD12" s="120">
        <v>0.59623091123828997</v>
      </c>
    </row>
    <row r="13" spans="1:30">
      <c r="A13" s="95" t="s">
        <v>583</v>
      </c>
      <c r="B13" s="95" t="str">
        <f>_xll.BDP(A13,"short_name")</f>
        <v>USD-EUR X-RATE</v>
      </c>
      <c r="C13" s="90">
        <v>0.27521946135767</v>
      </c>
      <c r="D13" s="91">
        <v>0.59599999999999997</v>
      </c>
      <c r="E13" s="92">
        <v>0.49672707368921198</v>
      </c>
      <c r="F13" s="92">
        <v>0.76</v>
      </c>
      <c r="G13" s="92">
        <v>-0.49830184414747303</v>
      </c>
      <c r="H13" s="93">
        <v>1.4421555642002899</v>
      </c>
      <c r="I13" s="90">
        <v>0.54302837334438203</v>
      </c>
      <c r="L13" s="204" t="s">
        <v>583</v>
      </c>
      <c r="M13" s="216" t="str">
        <f>_xll.BDP(L13,"short_name")</f>
        <v>USD-EUR X-RATE</v>
      </c>
      <c r="N13" s="197">
        <v>4.5656366058568001E-2</v>
      </c>
      <c r="O13" s="197">
        <v>0.244668930005327</v>
      </c>
      <c r="P13" s="197">
        <v>0.36842346352163702</v>
      </c>
      <c r="Q13" s="198">
        <v>0.63859999999999995</v>
      </c>
      <c r="R13" s="199">
        <v>0.55860417539766205</v>
      </c>
      <c r="S13" s="199">
        <v>0.79</v>
      </c>
      <c r="T13" s="199">
        <v>-0.471281824211782</v>
      </c>
      <c r="U13" s="200">
        <v>1.4809416332560701</v>
      </c>
      <c r="W13" s="97" t="s">
        <v>22</v>
      </c>
      <c r="X13" s="115" t="str">
        <f>_xll.BDP(W13,"short_name")</f>
        <v>USD-JPY X-RATE</v>
      </c>
      <c r="Y13" s="105">
        <v>0.79006438526382405</v>
      </c>
      <c r="Z13" s="94">
        <v>0.253</v>
      </c>
      <c r="AA13" s="104">
        <v>0.40115322823904198</v>
      </c>
      <c r="AB13" s="104">
        <v>-0.63</v>
      </c>
      <c r="AC13" s="104">
        <v>-1.4444555797352701</v>
      </c>
      <c r="AD13" s="120">
        <v>0.71742329205486199</v>
      </c>
    </row>
    <row r="14" spans="1:30">
      <c r="A14" s="95" t="s">
        <v>582</v>
      </c>
      <c r="B14" s="95" t="str">
        <f>_xll.BDP(A14,"short_name")</f>
        <v>USD-AUD X-RATE</v>
      </c>
      <c r="C14" s="90">
        <v>0.22763563194327799</v>
      </c>
      <c r="D14" s="91">
        <v>0.254</v>
      </c>
      <c r="E14" s="92">
        <v>0.36829516991335798</v>
      </c>
      <c r="F14" s="92">
        <v>-1.76</v>
      </c>
      <c r="G14" s="92">
        <v>-1.4899530076727701</v>
      </c>
      <c r="H14" s="93">
        <v>-1.30676615307488</v>
      </c>
      <c r="I14" s="90">
        <v>0.71427522777236396</v>
      </c>
      <c r="L14" s="95" t="s">
        <v>582</v>
      </c>
      <c r="M14" s="215" t="str">
        <f>_xll.BDP(L14,"short_name")</f>
        <v>USD-AUD X-RATE</v>
      </c>
      <c r="N14" s="90">
        <v>0.53834639110455296</v>
      </c>
      <c r="O14" s="90">
        <v>0.44138838556508603</v>
      </c>
      <c r="P14" s="90">
        <v>0.53109457638837199</v>
      </c>
      <c r="Q14" s="91">
        <v>0.30480000000000002</v>
      </c>
      <c r="R14" s="92">
        <v>0.44252904551847999</v>
      </c>
      <c r="S14" s="92">
        <v>-1.7</v>
      </c>
      <c r="T14" s="92">
        <v>-1.4491573185882101</v>
      </c>
      <c r="U14" s="93">
        <v>-1.25252405966224</v>
      </c>
      <c r="W14" s="97" t="s">
        <v>583</v>
      </c>
      <c r="X14" s="115" t="str">
        <f>_xll.BDP(W14,"short_name")</f>
        <v>USD-EUR X-RATE</v>
      </c>
      <c r="Y14" s="105">
        <v>0.83537181754456502</v>
      </c>
      <c r="Z14" s="94">
        <v>0.53210000000000002</v>
      </c>
      <c r="AA14" s="104">
        <v>0.40346910702560501</v>
      </c>
      <c r="AB14" s="104">
        <v>0.68</v>
      </c>
      <c r="AC14" s="104">
        <v>-0.57012490915706604</v>
      </c>
      <c r="AD14" s="120">
        <v>1.4142680702427901</v>
      </c>
    </row>
    <row r="15" spans="1:30">
      <c r="A15" s="95" t="s">
        <v>20</v>
      </c>
      <c r="B15" s="95" t="str">
        <f>_xll.BDP(A15,"short_name")</f>
        <v>USD-CNY X-RATE</v>
      </c>
      <c r="C15" s="90">
        <v>0.89910873309837402</v>
      </c>
      <c r="D15" s="91">
        <v>-1.2500000000000001E-2</v>
      </c>
      <c r="E15" s="92">
        <v>-0.237263103633998</v>
      </c>
      <c r="F15" s="92">
        <v>0.05</v>
      </c>
      <c r="G15" s="92">
        <v>-0.211079263419088</v>
      </c>
      <c r="H15" s="93">
        <v>1.3696017232231801</v>
      </c>
      <c r="I15" s="90">
        <v>0.489277981613993</v>
      </c>
      <c r="L15" s="95" t="s">
        <v>20</v>
      </c>
      <c r="M15" s="215" t="str">
        <f>_xll.BDP(L15,"short_name")</f>
        <v>USD-CNY X-RATE</v>
      </c>
      <c r="N15" s="90">
        <v>0.64389007899204298</v>
      </c>
      <c r="O15" s="90">
        <v>0.98792307841504401</v>
      </c>
      <c r="P15" s="90">
        <v>0.69469643438268802</v>
      </c>
      <c r="Q15" s="91">
        <v>2.6599999999999999E-2</v>
      </c>
      <c r="R15" s="92">
        <v>3.3515534521511799E-3</v>
      </c>
      <c r="S15" s="92">
        <v>0.14000000000000001</v>
      </c>
      <c r="T15" s="92">
        <v>9.3431654662195607E-2</v>
      </c>
      <c r="U15" s="93">
        <v>1.4790994909914701</v>
      </c>
      <c r="W15" s="97" t="s">
        <v>582</v>
      </c>
      <c r="X15" s="115" t="str">
        <f>_xll.BDP(W15,"short_name")</f>
        <v>USD-AUD X-RATE</v>
      </c>
      <c r="Y15" s="105">
        <v>0.81752878201058199</v>
      </c>
      <c r="Z15" s="94">
        <v>0.36280000000000001</v>
      </c>
      <c r="AA15" s="104">
        <v>0.526907826499318</v>
      </c>
      <c r="AB15" s="104">
        <v>-1.66</v>
      </c>
      <c r="AC15" s="104">
        <v>-1.4217751151099201</v>
      </c>
      <c r="AD15" s="120">
        <v>-1.2252158421925801</v>
      </c>
    </row>
    <row r="16" spans="1:30">
      <c r="A16" s="95" t="s">
        <v>21</v>
      </c>
      <c r="B16" s="95" t="str">
        <f>_xll.BDP(A16,"short_name")</f>
        <v>USD-KRW X-RATE</v>
      </c>
      <c r="C16" s="90">
        <v>0.98124535273802205</v>
      </c>
      <c r="D16" s="91">
        <v>-1.5699999999999999E-2</v>
      </c>
      <c r="E16" s="92">
        <v>-0.112841770399828</v>
      </c>
      <c r="F16" s="92">
        <v>-1.74</v>
      </c>
      <c r="G16" s="92">
        <v>-1.8435946073654701</v>
      </c>
      <c r="H16" s="93">
        <v>-0.16180490061507899</v>
      </c>
      <c r="I16" s="90">
        <v>0.88555872559160598</v>
      </c>
      <c r="L16" s="95" t="s">
        <v>21</v>
      </c>
      <c r="M16" s="215" t="str">
        <f>_xll.BDP(L16,"short_name")</f>
        <v>USD-KRW X-RATE</v>
      </c>
      <c r="N16" s="90">
        <v>0.760911896641843</v>
      </c>
      <c r="O16" s="90">
        <v>0.63396136836023098</v>
      </c>
      <c r="P16" s="90">
        <v>0.37619083798769398</v>
      </c>
      <c r="Q16" s="91">
        <v>-1.5699999999999999E-2</v>
      </c>
      <c r="R16" s="92">
        <v>-0.112841770399828</v>
      </c>
      <c r="S16" s="92">
        <v>-1.76</v>
      </c>
      <c r="T16" s="92">
        <v>-1.85797794989408</v>
      </c>
      <c r="U16" s="93">
        <v>-0.16254400554456</v>
      </c>
      <c r="W16" s="97" t="s">
        <v>20</v>
      </c>
      <c r="X16" s="115" t="str">
        <f>_xll.BDP(W16,"short_name")</f>
        <v>USD-CNY X-RATE</v>
      </c>
      <c r="Y16" s="105">
        <v>0.42898206597397898</v>
      </c>
      <c r="Z16" s="94">
        <v>2.9700000000000001E-2</v>
      </c>
      <c r="AA16" s="104">
        <v>2.2450249259222298E-2</v>
      </c>
      <c r="AB16" s="104">
        <v>0.09</v>
      </c>
      <c r="AC16" s="104">
        <v>-7.5833289097261003E-2</v>
      </c>
      <c r="AD16" s="120">
        <v>1.4881182444343199</v>
      </c>
    </row>
    <row r="17" spans="1:30">
      <c r="A17" s="95" t="s">
        <v>584</v>
      </c>
      <c r="B17" s="95" t="str">
        <f>_xll.BDP(A17,"short_name")</f>
        <v>USD-TWD X-RATE</v>
      </c>
      <c r="C17" s="90">
        <v>0.78893336760570099</v>
      </c>
      <c r="D17" s="91">
        <v>0.154</v>
      </c>
      <c r="E17" s="92">
        <v>0.41230674685559099</v>
      </c>
      <c r="F17" s="92">
        <v>-0.68</v>
      </c>
      <c r="G17" s="92">
        <v>-1.24808289820482</v>
      </c>
      <c r="H17" s="93">
        <v>-0.41600886536951898</v>
      </c>
      <c r="I17" s="90">
        <v>1.7164321511667E-2</v>
      </c>
      <c r="L17" s="95" t="s">
        <v>584</v>
      </c>
      <c r="M17" s="215" t="str">
        <f>_xll.BDP(L17,"short_name")</f>
        <v>USD-TWD X-RATE</v>
      </c>
      <c r="N17" s="90">
        <v>0.47048914221067301</v>
      </c>
      <c r="O17" s="90">
        <v>0.88505467129679705</v>
      </c>
      <c r="P17" s="90">
        <v>0.62561145603559298</v>
      </c>
      <c r="Q17" s="91">
        <v>0.17560000000000001</v>
      </c>
      <c r="R17" s="92">
        <v>0.47557436135546899</v>
      </c>
      <c r="S17" s="92">
        <v>-0.64</v>
      </c>
      <c r="T17" s="92">
        <v>-1.1936531209233501</v>
      </c>
      <c r="U17" s="93">
        <v>-0.389867802444125</v>
      </c>
      <c r="W17" s="97" t="s">
        <v>21</v>
      </c>
      <c r="X17" s="115" t="str">
        <f>_xll.BDP(W17,"short_name")</f>
        <v>USD-KRW X-RATE</v>
      </c>
      <c r="Y17" s="105">
        <v>0.79264125143286202</v>
      </c>
      <c r="Z17" s="94">
        <v>4.4000000000000003E-3</v>
      </c>
      <c r="AA17" s="104">
        <v>-8.0422749623887596E-2</v>
      </c>
      <c r="AB17" s="104">
        <v>-1.73</v>
      </c>
      <c r="AC17" s="104">
        <v>-1.83638205727863</v>
      </c>
      <c r="AD17" s="120">
        <v>-0.14923846818797501</v>
      </c>
    </row>
    <row r="18" spans="1:30">
      <c r="A18" s="97" t="s">
        <v>575</v>
      </c>
      <c r="B18" s="97" t="str">
        <f>_xll.BDP(A18,"short_name")</f>
        <v>CNY onshore/offshore</v>
      </c>
      <c r="C18" s="90">
        <v>0.24019845426970601</v>
      </c>
      <c r="D18" s="91">
        <v>-1.8700000000000001E-2</v>
      </c>
      <c r="E18" s="92">
        <v>-6.3612622396900201E-2</v>
      </c>
      <c r="F18" s="92">
        <v>-0.09</v>
      </c>
      <c r="G18" s="92">
        <v>-7.0979181906979993E-2</v>
      </c>
      <c r="H18" s="93">
        <v>-0.87914189865101799</v>
      </c>
      <c r="I18" s="90">
        <v>0.75892322009053503</v>
      </c>
      <c r="L18" s="95" t="s">
        <v>23</v>
      </c>
      <c r="M18" s="215" t="str">
        <f>_xll.BDP(L18,"short_name")</f>
        <v>DOLLAR INDEX SPOT</v>
      </c>
      <c r="N18" s="90">
        <v>0.47790388328403399</v>
      </c>
      <c r="O18" s="90">
        <v>0.43613078985291798</v>
      </c>
      <c r="P18" s="90">
        <v>0.28597100911332102</v>
      </c>
      <c r="Q18" s="91">
        <v>0.55000000000000004</v>
      </c>
      <c r="R18" s="92">
        <v>0.64932391681525103</v>
      </c>
      <c r="S18" s="92">
        <v>0.42</v>
      </c>
      <c r="T18" s="92">
        <v>-0.61644202534852999</v>
      </c>
      <c r="U18" s="93">
        <v>1.3699459212674301</v>
      </c>
      <c r="W18" s="97" t="s">
        <v>584</v>
      </c>
      <c r="X18" s="115" t="str">
        <f>_xll.BDP(W18,"short_name")</f>
        <v>USD-TWD X-RATE</v>
      </c>
      <c r="Y18" s="105">
        <v>0.70185057102898996</v>
      </c>
      <c r="Z18" s="94">
        <v>0.14169999999999999</v>
      </c>
      <c r="AA18" s="104">
        <v>0.37618436326563798</v>
      </c>
      <c r="AB18" s="104">
        <v>-0.68</v>
      </c>
      <c r="AC18" s="104">
        <v>-1.24808289820482</v>
      </c>
      <c r="AD18" s="120">
        <v>-0.46166854966543402</v>
      </c>
    </row>
    <row r="19" spans="1:30">
      <c r="A19" s="95" t="s">
        <v>23</v>
      </c>
      <c r="B19" s="95" t="str">
        <f>_xll.BDP(A19,"short_name")</f>
        <v>DOLLAR INDEX SPOT</v>
      </c>
      <c r="C19" s="90">
        <v>0.20071815481416899</v>
      </c>
      <c r="D19" s="91">
        <v>0.54</v>
      </c>
      <c r="E19" s="92">
        <v>0.63151143248760699</v>
      </c>
      <c r="F19" s="92">
        <v>0.41</v>
      </c>
      <c r="G19" s="92">
        <v>-0.62629359186211397</v>
      </c>
      <c r="H19" s="93">
        <v>1.36322399367961</v>
      </c>
      <c r="I19" s="90">
        <v>0.62223202183914195</v>
      </c>
      <c r="L19" s="97" t="s">
        <v>575</v>
      </c>
      <c r="M19" s="215" t="str">
        <f>_xll.BDP(L19,"short_name")</f>
        <v>CNY onshore/offshore</v>
      </c>
      <c r="N19" s="90">
        <v>0.38302235372890497</v>
      </c>
      <c r="O19" s="90">
        <v>0.40434625044482297</v>
      </c>
      <c r="P19" s="90">
        <v>8.3855698423768096E-3</v>
      </c>
      <c r="Q19" s="91">
        <v>2.5100000000000001E-2</v>
      </c>
      <c r="R19" s="92">
        <v>0.18328107967448801</v>
      </c>
      <c r="S19" s="92">
        <v>-3.8999999999999998E-3</v>
      </c>
      <c r="T19" s="92">
        <v>0.189044162994842</v>
      </c>
      <c r="U19" s="93">
        <v>-0.78607957334104195</v>
      </c>
      <c r="W19" s="97" t="s">
        <v>24</v>
      </c>
      <c r="X19" s="115" t="str">
        <f>_xll.BDP(W19,"short_name")</f>
        <v>DOLLAR INDEX SPOT</v>
      </c>
      <c r="Y19" s="105">
        <v>0.69469906394216097</v>
      </c>
      <c r="Z19" s="94">
        <v>0.48</v>
      </c>
      <c r="AA19" s="104">
        <v>0.52412549457317603</v>
      </c>
      <c r="AB19" s="104">
        <v>0.35</v>
      </c>
      <c r="AC19" s="104">
        <v>-0.68523723823610305</v>
      </c>
      <c r="AD19" s="120">
        <v>1.31390297952605</v>
      </c>
    </row>
    <row r="20" spans="1:30">
      <c r="A20" s="139" t="s">
        <v>25</v>
      </c>
      <c r="B20" s="139" t="str">
        <f>_xll.BDP(A20,"short_name")</f>
        <v>Generic 1st 'CL' Future</v>
      </c>
      <c r="C20" s="90">
        <v>0.58156359767741705</v>
      </c>
      <c r="D20" s="91">
        <v>-2.4500000000000002</v>
      </c>
      <c r="E20" s="92">
        <v>-0.89185251500386697</v>
      </c>
      <c r="F20" s="92">
        <v>2.5299999999999998</v>
      </c>
      <c r="G20" s="92">
        <v>0.92628562253937097</v>
      </c>
      <c r="H20" s="93">
        <v>-0.81357950855994299</v>
      </c>
      <c r="I20" s="90">
        <v>0.72922975339890495</v>
      </c>
      <c r="L20" s="95" t="s">
        <v>25</v>
      </c>
      <c r="M20" s="215" t="str">
        <f>_xll.BDP(L20,"short_name")</f>
        <v>Generic 1st 'CL' Future</v>
      </c>
      <c r="N20" s="90">
        <v>0.70886628507822802</v>
      </c>
      <c r="O20" s="90">
        <v>0.64144486940138301</v>
      </c>
      <c r="P20" s="90">
        <v>0.72951554032406296</v>
      </c>
      <c r="Q20" s="91">
        <v>-2.17</v>
      </c>
      <c r="R20" s="92">
        <v>-0.78316085058910101</v>
      </c>
      <c r="S20" s="92">
        <v>2.92</v>
      </c>
      <c r="T20" s="92">
        <v>0.99981214929445195</v>
      </c>
      <c r="U20" s="93">
        <v>-0.79664469857985598</v>
      </c>
      <c r="W20" s="97" t="s">
        <v>575</v>
      </c>
      <c r="X20" s="115" t="str">
        <f>_xll.BDP(W20,"short_name")</f>
        <v>CNY onshore/offshore</v>
      </c>
      <c r="Y20" s="105">
        <v>0.67905410144527101</v>
      </c>
      <c r="Z20" s="94">
        <v>3.2899999999999999E-2</v>
      </c>
      <c r="AA20" s="104">
        <v>0.22715623410778499</v>
      </c>
      <c r="AB20" s="104">
        <v>-4.6199999999999998E-2</v>
      </c>
      <c r="AC20" s="104">
        <v>6.1360607799625898E-2</v>
      </c>
      <c r="AD20" s="120">
        <v>-0.71670158934535499</v>
      </c>
    </row>
    <row r="21" spans="1:30">
      <c r="A21" s="98" t="s">
        <v>490</v>
      </c>
      <c r="B21" s="98" t="str">
        <f>_xll.BDP(A21,"short_name")</f>
        <v>Generic 1st 'LA' Future</v>
      </c>
      <c r="C21" s="197">
        <v>0.12870020210085201</v>
      </c>
      <c r="D21" s="198">
        <v>0.71</v>
      </c>
      <c r="E21" s="199">
        <v>0.88540126908670702</v>
      </c>
      <c r="F21" s="199">
        <v>-1.68</v>
      </c>
      <c r="G21" s="199">
        <v>-0.14197606412131</v>
      </c>
      <c r="H21" s="200">
        <v>-1.07002442910002</v>
      </c>
      <c r="I21" s="90">
        <v>0.397060727010704</v>
      </c>
      <c r="L21" s="95" t="s">
        <v>618</v>
      </c>
      <c r="M21" s="215" t="str">
        <f>_xll.BDP(L21,"short_name")</f>
        <v>Generic 1st 'XW' Future</v>
      </c>
      <c r="N21" s="90">
        <v>0.57966383159828005</v>
      </c>
      <c r="O21" s="90">
        <v>0.34084627483590602</v>
      </c>
      <c r="P21" s="90">
        <v>0.67727311794939205</v>
      </c>
      <c r="Q21" s="91">
        <v>0.76</v>
      </c>
      <c r="R21" s="92">
        <v>2.0278212325546798</v>
      </c>
      <c r="S21" s="92">
        <v>0.76</v>
      </c>
      <c r="T21" s="92">
        <v>1.0373876213192701</v>
      </c>
      <c r="U21" s="93">
        <v>1.1844144221020201</v>
      </c>
      <c r="W21" s="97" t="s">
        <v>567</v>
      </c>
      <c r="X21" s="121" t="str">
        <f>_xll.BDP(W21,"short name")</f>
        <v>HITACHI HIGH TEC</v>
      </c>
      <c r="Y21" s="105">
        <v>3.5731373174269901E-2</v>
      </c>
      <c r="Z21" s="94">
        <v>-0.30530000000000002</v>
      </c>
      <c r="AA21" s="104">
        <v>-0.53123863918123204</v>
      </c>
      <c r="AB21" s="104">
        <v>-0.15290000000000001</v>
      </c>
      <c r="AC21" s="104">
        <v>-0.56278753624872702</v>
      </c>
      <c r="AD21" s="120">
        <v>0.52340742111414695</v>
      </c>
    </row>
    <row r="22" spans="1:30">
      <c r="A22" s="122" t="s">
        <v>78</v>
      </c>
      <c r="B22" s="122" t="str">
        <f>_xll.BDP(A22,"short_name")</f>
        <v>BI GL Marine Ship Cmp</v>
      </c>
      <c r="C22" s="90">
        <v>0.72371268877566297</v>
      </c>
      <c r="D22" s="91">
        <v>-0.75</v>
      </c>
      <c r="E22" s="92">
        <v>-7.0746413479864295E-2</v>
      </c>
      <c r="F22" s="92">
        <v>-0.72</v>
      </c>
      <c r="G22" s="92">
        <v>1.02907323662772</v>
      </c>
      <c r="H22" s="93">
        <v>-1.2205498289187</v>
      </c>
      <c r="I22" s="90">
        <v>0.93184824246517395</v>
      </c>
      <c r="L22" s="97" t="s">
        <v>33</v>
      </c>
      <c r="M22" s="215" t="str">
        <f>_xll.BDP(L22,"short_name")</f>
        <v>Brent/WTI Ratio</v>
      </c>
      <c r="N22" s="90">
        <v>0.55939599823670305</v>
      </c>
      <c r="O22" s="90">
        <v>0.35869313552385701</v>
      </c>
      <c r="P22" s="90">
        <v>0.63328633689913105</v>
      </c>
      <c r="Q22" s="91">
        <v>0.1358</v>
      </c>
      <c r="R22" s="92">
        <v>0.10101971244952</v>
      </c>
      <c r="S22" s="92">
        <v>-0.57010000000000005</v>
      </c>
      <c r="T22" s="92">
        <v>-0.69167551985143805</v>
      </c>
      <c r="U22" s="93">
        <v>0.58169598012534496</v>
      </c>
      <c r="W22" s="97" t="s">
        <v>568</v>
      </c>
      <c r="X22" s="121" t="str">
        <f>_xll.BDP(W22,"short name")</f>
        <v>HITACHI KOKUSAI</v>
      </c>
      <c r="Y22" s="105">
        <v>0.33513353824834402</v>
      </c>
      <c r="Z22" s="94">
        <v>5.5399999999999998E-2</v>
      </c>
      <c r="AA22" s="104">
        <v>-0.43273571822429602</v>
      </c>
      <c r="AB22" s="104">
        <v>0.22209999999999999</v>
      </c>
      <c r="AC22" s="104">
        <v>-1.0669738027525399</v>
      </c>
      <c r="AD22" s="120">
        <v>1.0667212327228699</v>
      </c>
    </row>
    <row r="23" spans="1:30">
      <c r="A23" s="122" t="s">
        <v>51</v>
      </c>
      <c r="B23" s="122" t="str">
        <f>_xll.BDP(A23,"short_name")</f>
        <v>BI GL Dry Bulk Ship Cmp</v>
      </c>
      <c r="C23" s="90">
        <v>0.72384838834612697</v>
      </c>
      <c r="D23" s="91">
        <v>-0.21</v>
      </c>
      <c r="E23" s="92">
        <v>0.41862937455508697</v>
      </c>
      <c r="F23" s="92">
        <v>0.97</v>
      </c>
      <c r="G23" s="92">
        <v>1.7050892315745001</v>
      </c>
      <c r="H23" s="93">
        <v>-1.1125650884078799</v>
      </c>
      <c r="I23" s="90">
        <v>0.30960496421855999</v>
      </c>
      <c r="L23" s="97" t="s">
        <v>38</v>
      </c>
      <c r="M23" s="215" t="str">
        <f>_xll.BDP(L23,"short_name")</f>
        <v>GLOBAL X URANIUM</v>
      </c>
      <c r="N23" s="90">
        <v>0.165572205696321</v>
      </c>
      <c r="O23" s="90">
        <v>0.91032708253087602</v>
      </c>
      <c r="P23" s="90">
        <v>0.66677189980409002</v>
      </c>
      <c r="Q23" s="91">
        <v>-0.66320000000000001</v>
      </c>
      <c r="R23" s="92">
        <v>-8.9326318697514798E-2</v>
      </c>
      <c r="S23" s="92">
        <v>-1.462</v>
      </c>
      <c r="T23" s="92">
        <v>1.06318177349444</v>
      </c>
      <c r="U23" s="93">
        <v>-1.4009441292632401</v>
      </c>
      <c r="W23" s="122" t="s">
        <v>159</v>
      </c>
      <c r="X23" s="121" t="str">
        <f>_xll.BDP(W23,"short name")</f>
        <v>HITACHI CONST MA</v>
      </c>
      <c r="Y23" s="105">
        <v>9.3281016151337704E-5</v>
      </c>
      <c r="Z23" s="94">
        <v>0.57989999999999997</v>
      </c>
      <c r="AA23" s="104">
        <v>0.22936144990360599</v>
      </c>
      <c r="AB23" s="104">
        <v>1.4354</v>
      </c>
      <c r="AC23" s="104">
        <v>0.24173003763191001</v>
      </c>
      <c r="AD23" s="120">
        <v>0.10293525416976999</v>
      </c>
    </row>
    <row r="24" spans="1:30">
      <c r="A24" s="122" t="s">
        <v>63</v>
      </c>
      <c r="B24" s="122" t="str">
        <f>_xll.BDP(A24,"short_name")</f>
        <v>BI GL Container Ship Cmp</v>
      </c>
      <c r="C24" s="90">
        <v>0.34721579576827999</v>
      </c>
      <c r="D24" s="198">
        <v>-0.74</v>
      </c>
      <c r="E24" s="199">
        <v>-0.31507260021267802</v>
      </c>
      <c r="F24" s="199">
        <v>0.88</v>
      </c>
      <c r="G24" s="199">
        <v>1.46279596254531</v>
      </c>
      <c r="H24" s="200">
        <v>-1.0370944699654101</v>
      </c>
      <c r="I24" s="197">
        <v>4.3248085105564701E-2</v>
      </c>
      <c r="L24" s="97" t="s">
        <v>43</v>
      </c>
      <c r="M24" s="215" t="str">
        <f>_xll.BDP(L24,"short_name")</f>
        <v>MKT VCTS URAN NU</v>
      </c>
      <c r="N24" s="90">
        <v>0.37417600595974398</v>
      </c>
      <c r="O24" s="90">
        <v>0.45397376575669501</v>
      </c>
      <c r="P24" s="90">
        <v>1.8979089332525099E-2</v>
      </c>
      <c r="Q24" s="91">
        <v>0.2366</v>
      </c>
      <c r="R24" s="92">
        <v>0.56614053329744796</v>
      </c>
      <c r="S24" s="92">
        <v>6.4699999999999994E-2</v>
      </c>
      <c r="T24" s="92">
        <v>0.565747464250837</v>
      </c>
      <c r="U24" s="93">
        <v>-0.863947270367729</v>
      </c>
      <c r="W24" s="122" t="s">
        <v>180</v>
      </c>
      <c r="X24" s="121" t="str">
        <f>_xll.BDP(W24,"short name")</f>
        <v>HITACHI METALS</v>
      </c>
      <c r="Y24" s="105">
        <v>1.5801288725221499E-4</v>
      </c>
      <c r="Z24" s="94">
        <v>0.7722</v>
      </c>
      <c r="AA24" s="104">
        <v>0.233799135426463</v>
      </c>
      <c r="AB24" s="104">
        <v>7.0403000000000002</v>
      </c>
      <c r="AC24" s="104">
        <v>0.79980582783915299</v>
      </c>
      <c r="AD24" s="120">
        <v>0.77202664182459801</v>
      </c>
    </row>
    <row r="25" spans="1:30">
      <c r="A25" s="122" t="s">
        <v>692</v>
      </c>
      <c r="B25" s="122" t="str">
        <f>_xll.BDP(A25,"short_name")</f>
        <v>BI GL Tankers Top</v>
      </c>
      <c r="C25" s="90">
        <v>0.25481751914442702</v>
      </c>
      <c r="D25" s="91">
        <v>-0.56000000000000005</v>
      </c>
      <c r="E25" s="92">
        <v>-0.31676636619091803</v>
      </c>
      <c r="F25" s="92">
        <v>1.22</v>
      </c>
      <c r="G25" s="92">
        <v>1.5402767741627601</v>
      </c>
      <c r="H25" s="93">
        <v>-0.90484567293851303</v>
      </c>
      <c r="I25" s="90">
        <v>0.95507345095945895</v>
      </c>
      <c r="L25" s="97" t="s">
        <v>332</v>
      </c>
      <c r="M25" s="215" t="str">
        <f>_xll.BDP(L25,"short_name")</f>
        <v>power generator equipment</v>
      </c>
      <c r="N25" s="90">
        <v>0.69213149581158395</v>
      </c>
      <c r="O25" s="90">
        <v>0.31589769661940398</v>
      </c>
      <c r="P25" s="90">
        <v>0.91562691278031805</v>
      </c>
      <c r="Q25" s="91">
        <v>-0.57479999999999998</v>
      </c>
      <c r="R25" s="92">
        <v>-1.1871714957522299</v>
      </c>
      <c r="S25" s="92">
        <v>-0.32990000000000003</v>
      </c>
      <c r="T25" s="92">
        <v>-1.2626910359069501</v>
      </c>
      <c r="U25" s="93">
        <v>0.90246887532690301</v>
      </c>
      <c r="W25" s="122" t="s">
        <v>569</v>
      </c>
      <c r="X25" s="121" t="str">
        <f>_xll.BDP(W25,"short name")</f>
        <v>HITACHI CHEMICAL</v>
      </c>
      <c r="Y25" s="105">
        <v>0.41072077817956298</v>
      </c>
      <c r="Z25" s="94">
        <v>-9.9099999999999994E-2</v>
      </c>
      <c r="AA25" s="104">
        <v>-0.21094500364635599</v>
      </c>
      <c r="AB25" s="104">
        <v>-9.9099999999999994E-2</v>
      </c>
      <c r="AC25" s="104">
        <v>-0.43075118779209398</v>
      </c>
      <c r="AD25" s="120">
        <v>0.58592353165853905</v>
      </c>
    </row>
    <row r="26" spans="1:30">
      <c r="A26" s="122" t="s">
        <v>39</v>
      </c>
      <c r="B26" s="122" t="str">
        <f>_xll.BDP(A26,"short_name")</f>
        <v>BI AP Pac Port Oper Cmp</v>
      </c>
      <c r="C26" s="90">
        <v>0.77554868185943404</v>
      </c>
      <c r="D26" s="91">
        <v>-0.39</v>
      </c>
      <c r="E26" s="92">
        <v>-0.37830393941579998</v>
      </c>
      <c r="F26" s="92">
        <v>1</v>
      </c>
      <c r="G26" s="92">
        <v>1.3827444689273201</v>
      </c>
      <c r="H26" s="93">
        <v>-0.743652579558986</v>
      </c>
      <c r="I26" s="90">
        <v>0.48492245457496502</v>
      </c>
      <c r="L26" s="97" t="s">
        <v>480</v>
      </c>
      <c r="M26" s="217" t="str">
        <f>_xll.BDP(L26,"short_name")</f>
        <v>china nuclear</v>
      </c>
      <c r="N26" s="90">
        <v>3.3707852309290499E-2</v>
      </c>
      <c r="O26" s="90">
        <v>9.5859578145002303E-3</v>
      </c>
      <c r="P26" s="90">
        <v>2.6648626509223501E-7</v>
      </c>
      <c r="Q26" s="101">
        <v>-0.3075</v>
      </c>
      <c r="R26" s="102">
        <v>3.2457187139461698E-2</v>
      </c>
      <c r="S26" s="102">
        <v>-0.34670000000000001</v>
      </c>
      <c r="T26" s="102">
        <v>0.47842935505919598</v>
      </c>
      <c r="U26" s="103">
        <v>-0.92372530116684604</v>
      </c>
      <c r="W26" s="97" t="s">
        <v>571</v>
      </c>
      <c r="X26" s="121" t="str">
        <f>_xll.BDP(W26,"short name")</f>
        <v>HITACHI CAPITAL</v>
      </c>
      <c r="Y26" s="105">
        <v>4.6466307948419501E-2</v>
      </c>
      <c r="Z26" s="94">
        <v>-0.84989999999999999</v>
      </c>
      <c r="AA26" s="104">
        <v>-0.70655312490963595</v>
      </c>
      <c r="AB26" s="104">
        <v>1.8923000000000001</v>
      </c>
      <c r="AC26" s="104">
        <v>4.4815707402508898E-2</v>
      </c>
      <c r="AD26" s="120">
        <v>0.79734373867182795</v>
      </c>
    </row>
    <row r="27" spans="1:30">
      <c r="A27" s="122" t="s">
        <v>67</v>
      </c>
      <c r="B27" s="122" t="str">
        <f>_xll.BDP(A27,"short_name")</f>
        <v>AP MOELLER-B</v>
      </c>
      <c r="C27" s="90">
        <v>0.70399928969879899</v>
      </c>
      <c r="D27" s="91">
        <v>0.98519999999999996</v>
      </c>
      <c r="E27" s="92">
        <v>0.59579288892344495</v>
      </c>
      <c r="F27" s="92">
        <v>1.8905000000000001</v>
      </c>
      <c r="G27" s="92">
        <v>0.79879658514974605</v>
      </c>
      <c r="H27" s="93">
        <v>0.65166365333125797</v>
      </c>
      <c r="I27" s="90">
        <v>0.24947486014094</v>
      </c>
      <c r="W27" s="97" t="s">
        <v>572</v>
      </c>
      <c r="X27" s="121" t="str">
        <f>_xll.BDP(W27,"short name")</f>
        <v>HITACHI TRANSPOR</v>
      </c>
      <c r="Y27" s="105">
        <v>0.65037704731936197</v>
      </c>
      <c r="Z27" s="94">
        <v>-1.9752000000000001</v>
      </c>
      <c r="AA27" s="104">
        <v>-1.9356375344116501</v>
      </c>
      <c r="AB27" s="104">
        <v>-1.1578999999999999</v>
      </c>
      <c r="AC27" s="104">
        <v>-1.2566190784272</v>
      </c>
      <c r="AD27" s="120">
        <v>-0.214315132800662</v>
      </c>
    </row>
    <row r="28" spans="1:30">
      <c r="A28" s="122" t="s">
        <v>483</v>
      </c>
      <c r="B28" s="122" t="str">
        <f>_xll.BDP(A28,"short_name")</f>
        <v>CSI HK Mainland Real IDX</v>
      </c>
      <c r="C28" s="90">
        <v>0.90074709509247997</v>
      </c>
      <c r="D28" s="91">
        <v>-0.16500000000000001</v>
      </c>
      <c r="E28" s="92">
        <v>-0.24127591705297999</v>
      </c>
      <c r="F28" s="92">
        <v>1.0469999999999999</v>
      </c>
      <c r="G28" s="92">
        <v>5.9827355310570499E-2</v>
      </c>
      <c r="H28" s="93">
        <v>1.0621065022287399</v>
      </c>
      <c r="I28" s="90">
        <v>0.73919626888288104</v>
      </c>
      <c r="W28" s="123" t="s">
        <v>43</v>
      </c>
      <c r="X28" s="124" t="str">
        <f>_xll.BDP(W28,"short name")</f>
        <v>MKT VCTS URAN NU</v>
      </c>
      <c r="Y28" s="105">
        <v>0.393921501977536</v>
      </c>
      <c r="Z28" s="125">
        <v>-6.4500000000000002E-2</v>
      </c>
      <c r="AA28" s="126">
        <v>0.178958755646661</v>
      </c>
      <c r="AB28" s="126">
        <v>-0.2359</v>
      </c>
      <c r="AC28" s="126">
        <v>0.384629357600619</v>
      </c>
      <c r="AD28" s="127">
        <v>-0.98966986355908004</v>
      </c>
    </row>
    <row r="29" spans="1:30">
      <c r="A29" s="122" t="s">
        <v>484</v>
      </c>
      <c r="B29" s="122" t="str">
        <f>_xll.BDP(A29,"short_name")</f>
        <v>NOMURA-NF REAL E</v>
      </c>
      <c r="C29" s="90">
        <v>0.45997663725302601</v>
      </c>
      <c r="D29" s="91">
        <v>0.1515</v>
      </c>
      <c r="E29" s="92">
        <v>0.14412706135363601</v>
      </c>
      <c r="F29" s="92">
        <v>0.91600000000000004</v>
      </c>
      <c r="G29" s="92">
        <v>0.415671886719507</v>
      </c>
      <c r="H29" s="93">
        <v>0.53160844396621698</v>
      </c>
      <c r="I29" s="90">
        <v>0.93876775510291499</v>
      </c>
    </row>
    <row r="30" spans="1:30">
      <c r="A30" s="122" t="s">
        <v>621</v>
      </c>
      <c r="B30" s="122" t="str">
        <f>_xll.BDP(A30,"short_name")</f>
        <v>Arabian Gulf to Far East</v>
      </c>
      <c r="C30" s="90">
        <v>0.80703092914232999</v>
      </c>
      <c r="D30" s="91">
        <v>6.45</v>
      </c>
      <c r="E30" s="92">
        <v>0.736981376174625</v>
      </c>
      <c r="F30" s="92">
        <v>4.55</v>
      </c>
      <c r="G30" s="92">
        <v>0.40030885406619698</v>
      </c>
      <c r="H30" s="93">
        <v>0.24987010770694801</v>
      </c>
      <c r="I30" s="90">
        <v>0.66147484589054895</v>
      </c>
    </row>
    <row r="31" spans="1:30">
      <c r="A31" s="97" t="s">
        <v>622</v>
      </c>
      <c r="B31" s="97" t="str">
        <f>_xll.BDP(A31,"short_name")</f>
        <v>West Africa to US Atlantic</v>
      </c>
      <c r="C31" s="90">
        <v>0.613656430416608</v>
      </c>
      <c r="D31" s="91">
        <v>0.26</v>
      </c>
      <c r="E31" s="92">
        <v>-5.3875289237909102E-2</v>
      </c>
      <c r="F31" s="92">
        <v>4.51</v>
      </c>
      <c r="G31" s="92">
        <v>1.56609895304257E-2</v>
      </c>
      <c r="H31" s="93">
        <v>-0.31666423777103397</v>
      </c>
      <c r="I31" s="90">
        <v>0.78613249565235299</v>
      </c>
    </row>
    <row r="32" spans="1:30">
      <c r="A32" s="97" t="s">
        <v>623</v>
      </c>
      <c r="B32" s="97" t="str">
        <f>_xll.BDP(A32,"short_name")</f>
        <v>Cross Mediterranean</v>
      </c>
      <c r="C32" s="90">
        <v>0.80861944545647302</v>
      </c>
      <c r="D32" s="91">
        <v>0</v>
      </c>
      <c r="E32" s="92">
        <v>-0.347718628052612</v>
      </c>
      <c r="F32" s="92">
        <v>2.17</v>
      </c>
      <c r="G32" s="92">
        <v>-0.40413274655078402</v>
      </c>
      <c r="H32" s="93">
        <v>1.53964633766561</v>
      </c>
      <c r="I32" s="90">
        <v>0.72742109741598804</v>
      </c>
    </row>
    <row r="33" spans="1:9">
      <c r="A33" s="209" t="s">
        <v>566</v>
      </c>
      <c r="B33" s="209" t="str">
        <f>_xll.BDP(A33,"name")</f>
        <v>Shanghai Shipping Exchange Chi</v>
      </c>
      <c r="C33" s="210">
        <v>0.24231572649106201</v>
      </c>
      <c r="D33" s="91">
        <v>2.2200000000000002</v>
      </c>
      <c r="E33" s="92">
        <v>1.6783910764486401</v>
      </c>
      <c r="F33" s="92">
        <v>7.51</v>
      </c>
      <c r="G33" s="92">
        <v>1.3429411401325</v>
      </c>
      <c r="H33" s="93">
        <v>2.2938524869876602</v>
      </c>
      <c r="I33" s="90">
        <v>0.40255370740758301</v>
      </c>
    </row>
    <row r="34" spans="1:9">
      <c r="A34" s="97" t="s">
        <v>83</v>
      </c>
      <c r="B34" s="97" t="str">
        <f>_xll.BDP(A34,"short_name")</f>
        <v>62% Import Fine Ore in USD</v>
      </c>
      <c r="C34" s="90">
        <v>0.71014085000210903</v>
      </c>
      <c r="D34" s="91">
        <v>-0.67</v>
      </c>
      <c r="E34" s="92">
        <v>0.20913979201139199</v>
      </c>
      <c r="F34" s="92">
        <v>-4.08</v>
      </c>
      <c r="G34" s="92">
        <v>5.6680793329256803E-2</v>
      </c>
      <c r="H34" s="93">
        <v>-1.1782294433123</v>
      </c>
      <c r="I34" s="90">
        <v>0.568913327219842</v>
      </c>
    </row>
    <row r="35" spans="1:9">
      <c r="A35" s="97" t="s">
        <v>700</v>
      </c>
      <c r="B35" s="97" t="str">
        <f>_xll.BDP(A35,"short_name")</f>
        <v>Ch container and dry combined</v>
      </c>
      <c r="C35" s="90">
        <v>0.61133818909759097</v>
      </c>
      <c r="D35" s="91">
        <v>-3.7886000000000002</v>
      </c>
      <c r="E35" s="92">
        <v>-0.46848374337547799</v>
      </c>
      <c r="F35" s="92">
        <v>-5.5416999999999996</v>
      </c>
      <c r="G35" s="92">
        <v>-0.43299374286657599</v>
      </c>
      <c r="H35" s="93">
        <v>-1.1040374936444699</v>
      </c>
      <c r="I35" s="90">
        <v>0.88833642272209701</v>
      </c>
    </row>
    <row r="36" spans="1:9">
      <c r="A36" s="98" t="s">
        <v>72</v>
      </c>
      <c r="B36" s="98" t="str">
        <f>_xll.BDP(A36,"short_name")</f>
        <v>BALTIC DRY INDEX</v>
      </c>
      <c r="C36" s="197">
        <v>7.84242681072779E-3</v>
      </c>
      <c r="D36" s="198">
        <v>0</v>
      </c>
      <c r="E36" s="199">
        <v>0.71032508792186599</v>
      </c>
      <c r="F36" s="199">
        <v>1.7341040462427699</v>
      </c>
      <c r="G36" s="199">
        <v>1.67557581519521</v>
      </c>
      <c r="H36" s="200">
        <v>-1.0976183412983</v>
      </c>
      <c r="I36" s="90">
        <v>0.66192389262923501</v>
      </c>
    </row>
    <row r="37" spans="1:9">
      <c r="A37" s="122" t="s">
        <v>578</v>
      </c>
      <c r="B37" s="122" t="str">
        <f>_xll.BDP(A37,"short_name")</f>
        <v>BALTIC DIRTY TANKER IX</v>
      </c>
      <c r="C37" s="90">
        <v>0.38708155632876801</v>
      </c>
      <c r="D37" s="91">
        <v>0</v>
      </c>
      <c r="E37" s="92">
        <v>-0.48195376403627399</v>
      </c>
      <c r="F37" s="92">
        <v>1.2514220705346999</v>
      </c>
      <c r="G37" s="92">
        <v>-0.42985109144677502</v>
      </c>
      <c r="H37" s="93">
        <v>1.2191706362975301</v>
      </c>
      <c r="I37" s="90">
        <v>0.95395371087074399</v>
      </c>
    </row>
    <row r="38" spans="1:9">
      <c r="A38" s="122" t="s">
        <v>82</v>
      </c>
      <c r="B38" s="122" t="str">
        <f>_xll.BDP(A38,"short_name")</f>
        <v>Rate per 40-foot Box</v>
      </c>
      <c r="C38" s="90">
        <v>0.94718721938756001</v>
      </c>
      <c r="D38" s="91">
        <v>0</v>
      </c>
      <c r="E38" s="92">
        <v>0</v>
      </c>
      <c r="F38" s="92">
        <v>-10</v>
      </c>
      <c r="G38" s="92">
        <v>-0.94289186449515305</v>
      </c>
      <c r="H38" s="93">
        <v>-2.44258612163891</v>
      </c>
      <c r="I38" s="90">
        <v>0.95659114954687297</v>
      </c>
    </row>
    <row r="39" spans="1:9">
      <c r="A39" s="98" t="s">
        <v>85</v>
      </c>
      <c r="B39" s="98" t="str">
        <f>_xll.BDP(A39,"short_name")</f>
        <v>WCI Shanghai to New York</v>
      </c>
      <c r="C39" s="197">
        <v>4.9073869999082302E-2</v>
      </c>
      <c r="D39" s="198">
        <v>0</v>
      </c>
      <c r="E39" s="199">
        <v>0</v>
      </c>
      <c r="F39" s="199">
        <v>-11.09</v>
      </c>
      <c r="G39" s="199">
        <v>-1.7515957995184299</v>
      </c>
      <c r="H39" s="200">
        <v>-2.4036586179761898</v>
      </c>
      <c r="I39" s="90">
        <v>0.56381846393501101</v>
      </c>
    </row>
    <row r="40" spans="1:9">
      <c r="A40" s="122" t="s">
        <v>86</v>
      </c>
      <c r="B40" s="122" t="str">
        <f>_xll.BDP(A40,"short_name")</f>
        <v>WCI Shanghai to Los Angeles</v>
      </c>
      <c r="C40" s="90">
        <v>0.85307905047574795</v>
      </c>
      <c r="D40" s="91">
        <v>0</v>
      </c>
      <c r="E40" s="92">
        <v>0</v>
      </c>
      <c r="F40" s="92">
        <v>-11.42</v>
      </c>
      <c r="G40" s="92">
        <v>-0.91606948328190496</v>
      </c>
      <c r="H40" s="93">
        <v>-2.4245736998713801</v>
      </c>
      <c r="I40" s="90">
        <v>0.90509489050245895</v>
      </c>
    </row>
    <row r="41" spans="1:9">
      <c r="A41" s="122" t="s">
        <v>87</v>
      </c>
      <c r="B41" s="122" t="str">
        <f>_xll.BDP(A41,"short_name")</f>
        <v>WCI Shanghai to Rotterdam</v>
      </c>
      <c r="C41" s="90">
        <v>0.65060359025271597</v>
      </c>
      <c r="D41" s="91">
        <v>0</v>
      </c>
      <c r="E41" s="92">
        <v>0</v>
      </c>
      <c r="F41" s="92">
        <v>-39.4</v>
      </c>
      <c r="G41" s="92">
        <v>-0.56183412158771795</v>
      </c>
      <c r="H41" s="93">
        <v>-0.702681940418874</v>
      </c>
      <c r="I41" s="90">
        <v>0.69722265479087497</v>
      </c>
    </row>
    <row r="42" spans="1:9">
      <c r="A42" s="122" t="s">
        <v>88</v>
      </c>
      <c r="B42" s="122" t="str">
        <f>_xll.BDP(A42,"short_name")</f>
        <v>WCI Shanghai to Genoa</v>
      </c>
      <c r="C42" s="90">
        <v>0.76662986851313097</v>
      </c>
      <c r="D42" s="91">
        <v>0</v>
      </c>
      <c r="E42" s="92">
        <v>0</v>
      </c>
      <c r="F42" s="92">
        <v>-45.33</v>
      </c>
      <c r="G42" s="92">
        <v>-0.62981703212409901</v>
      </c>
      <c r="H42" s="93">
        <v>-0.66151565550643898</v>
      </c>
      <c r="I42" s="90">
        <v>0.64733855126710005</v>
      </c>
    </row>
    <row r="43" spans="1:9">
      <c r="A43" s="122" t="s">
        <v>84</v>
      </c>
      <c r="B43" s="122" t="str">
        <f>_xll.BDP(A43,"name")</f>
        <v>Shanghai Shipping Exchange Sha</v>
      </c>
      <c r="C43" s="90">
        <v>0.78915390855596801</v>
      </c>
      <c r="D43" s="91">
        <v>0</v>
      </c>
      <c r="E43" s="92">
        <v>0</v>
      </c>
      <c r="F43" s="92">
        <v>-11.06</v>
      </c>
      <c r="G43" s="92">
        <v>-0.65663601244110004</v>
      </c>
      <c r="H43" s="93">
        <v>-1.82510819958226</v>
      </c>
      <c r="I43" s="90">
        <v>0.80814878182373895</v>
      </c>
    </row>
    <row r="44" spans="1:9">
      <c r="A44" s="123" t="s">
        <v>565</v>
      </c>
      <c r="B44" s="123" t="str">
        <f>_xll.BDP(A44,"name")</f>
        <v>Shanghai Shipping Exchange Chi</v>
      </c>
      <c r="C44" s="90">
        <v>0.21507834129070399</v>
      </c>
      <c r="D44" s="101">
        <v>0</v>
      </c>
      <c r="E44" s="102">
        <v>0</v>
      </c>
      <c r="F44" s="102">
        <v>1.25</v>
      </c>
      <c r="G44" s="102">
        <v>0.85435410729250605</v>
      </c>
      <c r="H44" s="103">
        <v>-1.2000795575761201</v>
      </c>
      <c r="I44" s="90">
        <v>0.56535033288874104</v>
      </c>
    </row>
    <row r="47" spans="1:9">
      <c r="A47" s="108" t="s">
        <v>639</v>
      </c>
      <c r="B47" s="109" t="s">
        <v>639</v>
      </c>
      <c r="C47" s="148" t="s">
        <v>647</v>
      </c>
      <c r="D47" s="118" t="s">
        <v>631</v>
      </c>
      <c r="E47" s="118" t="s">
        <v>629</v>
      </c>
      <c r="F47" s="118" t="s">
        <v>630</v>
      </c>
      <c r="G47" s="118" t="s">
        <v>627</v>
      </c>
      <c r="H47" s="119" t="s">
        <v>628</v>
      </c>
      <c r="I47" s="146" t="s">
        <v>645</v>
      </c>
    </row>
    <row r="48" spans="1:9">
      <c r="A48" s="95" t="s">
        <v>12</v>
      </c>
      <c r="B48" s="115" t="str">
        <f>_xll.BDP(A48,"short_name")</f>
        <v>HANG SENG INDEX</v>
      </c>
      <c r="C48" s="105">
        <v>2.6313675813654198E-7</v>
      </c>
      <c r="D48" s="104">
        <v>-0.4</v>
      </c>
      <c r="E48" s="104">
        <v>-0.27219043509389801</v>
      </c>
      <c r="F48" s="104">
        <v>1.4</v>
      </c>
      <c r="G48" s="104">
        <v>0.8915878908946</v>
      </c>
      <c r="H48" s="120">
        <v>-0.58856672574126501</v>
      </c>
      <c r="I48" s="105">
        <v>0.85612051319311999</v>
      </c>
    </row>
    <row r="49" spans="1:9">
      <c r="A49" s="204" t="s">
        <v>90</v>
      </c>
      <c r="B49" s="201" t="str">
        <f>_xll.BDP(A49,"short_name")</f>
        <v>SHANGHAI SE A SHARE INDX</v>
      </c>
      <c r="C49" s="202">
        <v>8.68188379789144E-3</v>
      </c>
      <c r="D49" s="199">
        <v>0.876</v>
      </c>
      <c r="E49" s="199">
        <v>0.42878938463052202</v>
      </c>
      <c r="F49" s="199">
        <v>2.2240000000000002</v>
      </c>
      <c r="G49" s="199">
        <v>0.213664048001212</v>
      </c>
      <c r="H49" s="200">
        <v>1.0936507050806801</v>
      </c>
      <c r="I49" s="105">
        <v>0.173445024059106</v>
      </c>
    </row>
    <row r="50" spans="1:9">
      <c r="A50" s="95" t="s">
        <v>372</v>
      </c>
      <c r="B50" s="115" t="str">
        <f>_xll.BDP(A50,"short_name")</f>
        <v>ISHARES MSCI EME</v>
      </c>
      <c r="C50" s="105">
        <v>0.24321265859282801</v>
      </c>
      <c r="D50" s="104">
        <v>-0.8579</v>
      </c>
      <c r="E50" s="104">
        <v>-0.60375864508878896</v>
      </c>
      <c r="F50" s="104">
        <v>0.61180000000000001</v>
      </c>
      <c r="G50" s="104">
        <v>0.43406064459958998</v>
      </c>
      <c r="H50" s="120">
        <v>-0.45845179233790601</v>
      </c>
      <c r="I50" s="105">
        <v>0.66778572140939296</v>
      </c>
    </row>
    <row r="51" spans="1:9">
      <c r="A51" s="95" t="s">
        <v>11</v>
      </c>
      <c r="B51" s="115" t="str">
        <f>_xll.BDP(A51,"short_name")</f>
        <v>TOPIX INDEX (TOKYO)</v>
      </c>
      <c r="C51" s="105">
        <v>0.54867458131199598</v>
      </c>
      <c r="D51" s="104">
        <v>-0.7</v>
      </c>
      <c r="E51" s="104">
        <v>-0.99955099596932095</v>
      </c>
      <c r="F51" s="104">
        <v>0.54</v>
      </c>
      <c r="G51" s="104">
        <v>-0.429250104404587</v>
      </c>
      <c r="H51" s="120">
        <v>0.95295136107043399</v>
      </c>
      <c r="I51" s="105">
        <v>1.8615499093193598E-15</v>
      </c>
    </row>
    <row r="52" spans="1:9">
      <c r="A52" s="139" t="s">
        <v>369</v>
      </c>
      <c r="B52" s="141" t="str">
        <f>_xll.BDP(A52,"short_name")</f>
        <v>ISHARES MSCI SOU</v>
      </c>
      <c r="C52" s="136">
        <v>0.16165932052392401</v>
      </c>
      <c r="D52" s="92">
        <v>-1.8800000000000001E-2</v>
      </c>
      <c r="E52" s="92">
        <v>1.14862163039154E-2</v>
      </c>
      <c r="F52" s="92">
        <v>3.2479</v>
      </c>
      <c r="G52" s="92">
        <v>1.14666275628172</v>
      </c>
      <c r="H52" s="93">
        <v>7.3006157112849898E-2</v>
      </c>
      <c r="I52" s="105">
        <v>0.81838489734773201</v>
      </c>
    </row>
    <row r="53" spans="1:9">
      <c r="A53" s="139" t="s">
        <v>370</v>
      </c>
      <c r="B53" s="141" t="str">
        <f>_xll.BDP(A53,"short_name")</f>
        <v>ISHARES MSCI TAI</v>
      </c>
      <c r="C53" s="136">
        <v>0.17428402688094899</v>
      </c>
      <c r="D53" s="92">
        <v>-0.65449999999999997</v>
      </c>
      <c r="E53" s="92">
        <v>-0.412055700573703</v>
      </c>
      <c r="F53" s="92">
        <v>0.14660000000000001</v>
      </c>
      <c r="G53" s="92">
        <v>0.26475761607028098</v>
      </c>
      <c r="H53" s="93">
        <v>-0.89820874212618795</v>
      </c>
      <c r="I53" s="105">
        <v>0.27683275071003799</v>
      </c>
    </row>
    <row r="54" spans="1:9">
      <c r="A54" s="139" t="s">
        <v>16</v>
      </c>
      <c r="B54" s="141" t="str">
        <f>_xll.BDP(A54,"short_name")</f>
        <v>MSCI EUROPE</v>
      </c>
      <c r="C54" s="136">
        <v>0.146026528892573</v>
      </c>
      <c r="D54" s="92">
        <v>-1.19</v>
      </c>
      <c r="E54" s="92">
        <v>-1.31786408040793</v>
      </c>
      <c r="F54" s="92">
        <v>-1.03</v>
      </c>
      <c r="G54" s="92">
        <v>-1.12080443904037</v>
      </c>
      <c r="H54" s="93">
        <v>-9.8356749971401494E-2</v>
      </c>
      <c r="I54" s="105">
        <v>0.90898634750280705</v>
      </c>
    </row>
    <row r="55" spans="1:9">
      <c r="A55" s="139" t="s">
        <v>91</v>
      </c>
      <c r="B55" s="141" t="str">
        <f>_xll.BDP(A55,"short_name")</f>
        <v>S&amp;P/ASX 200 INDEX</v>
      </c>
      <c r="C55" s="136">
        <v>1.9296613053966401E-3</v>
      </c>
      <c r="D55" s="92">
        <v>-0.626</v>
      </c>
      <c r="E55" s="92">
        <v>-0.56724585239137704</v>
      </c>
      <c r="F55" s="92">
        <v>1.18</v>
      </c>
      <c r="G55" s="92">
        <v>0.51743077409484595</v>
      </c>
      <c r="H55" s="93">
        <v>-0.162161913300927</v>
      </c>
      <c r="I55" s="105">
        <v>1.0581554427324599E-2</v>
      </c>
    </row>
    <row r="56" spans="1:9">
      <c r="A56" s="95" t="s">
        <v>15</v>
      </c>
      <c r="B56" s="115" t="str">
        <f>_xll.BDP(A56,"short_name")</f>
        <v>S&amp;P 500 INDEX</v>
      </c>
      <c r="C56" s="105">
        <v>0.71162318508837696</v>
      </c>
      <c r="D56" s="104">
        <v>0.05</v>
      </c>
      <c r="E56" s="104">
        <v>-7.9625179505216401E-2</v>
      </c>
      <c r="F56" s="104">
        <v>0.34</v>
      </c>
      <c r="G56" s="104">
        <v>-0.15823996087483999</v>
      </c>
      <c r="H56" s="120">
        <v>0.597443618042928</v>
      </c>
      <c r="I56" s="105">
        <v>0.40064248555335102</v>
      </c>
    </row>
    <row r="57" spans="1:9">
      <c r="A57" s="139" t="s">
        <v>22</v>
      </c>
      <c r="B57" s="115" t="str">
        <f>_xll.BDP(A57,"short_name")</f>
        <v>USD-JPY X-RATE</v>
      </c>
      <c r="C57" s="105">
        <v>0.67618159124747901</v>
      </c>
      <c r="D57" s="104">
        <v>0.26929999999999998</v>
      </c>
      <c r="E57" s="104">
        <v>0.44086136410097898</v>
      </c>
      <c r="F57" s="104">
        <v>-0.62</v>
      </c>
      <c r="G57" s="104">
        <v>-1.4337687084506301</v>
      </c>
      <c r="H57" s="120">
        <v>0.72596500149474297</v>
      </c>
      <c r="I57" s="105">
        <v>0.255427147528413</v>
      </c>
    </row>
    <row r="58" spans="1:9">
      <c r="A58" s="139" t="s">
        <v>583</v>
      </c>
      <c r="B58" s="115" t="str">
        <f>_xll.BDP(A58,"short_name")</f>
        <v>USD-EUR X-RATE</v>
      </c>
      <c r="C58" s="105">
        <v>0.97311337743454196</v>
      </c>
      <c r="D58" s="104">
        <v>0.50019999999999998</v>
      </c>
      <c r="E58" s="104">
        <v>0.35674107459445897</v>
      </c>
      <c r="F58" s="104">
        <v>0.66</v>
      </c>
      <c r="G58" s="104">
        <v>-0.58802455678478205</v>
      </c>
      <c r="H58" s="120">
        <v>1.3974631966823099</v>
      </c>
      <c r="I58" s="105">
        <v>0.81963090704229602</v>
      </c>
    </row>
    <row r="59" spans="1:9">
      <c r="A59" s="139" t="s">
        <v>582</v>
      </c>
      <c r="B59" s="115" t="str">
        <f>_xll.BDP(A59,"short_name")</f>
        <v>USD-AUD X-RATE</v>
      </c>
      <c r="C59" s="105">
        <v>0.489460411195898</v>
      </c>
      <c r="D59" s="104">
        <v>0.31929999999999997</v>
      </c>
      <c r="E59" s="104">
        <v>0.463663951744826</v>
      </c>
      <c r="F59" s="104">
        <v>-1.7</v>
      </c>
      <c r="G59" s="104">
        <v>-1.4491573185882101</v>
      </c>
      <c r="H59" s="120">
        <v>-1.23888534647506</v>
      </c>
      <c r="I59" s="105">
        <v>0.471049395893124</v>
      </c>
    </row>
    <row r="60" spans="1:9">
      <c r="A60" s="139" t="s">
        <v>20</v>
      </c>
      <c r="B60" s="115" t="str">
        <f>_xll.BDP(A60,"short_name")</f>
        <v>USD-CNY X-RATE</v>
      </c>
      <c r="C60" s="105">
        <v>4.0700054691305103E-2</v>
      </c>
      <c r="D60" s="104">
        <v>1.2500000000000001E-2</v>
      </c>
      <c r="E60" s="104">
        <v>-8.3505659785935493E-2</v>
      </c>
      <c r="F60" s="104">
        <v>0.08</v>
      </c>
      <c r="G60" s="104">
        <v>-0.109673109537755</v>
      </c>
      <c r="H60" s="120">
        <v>1.4474039415907101</v>
      </c>
      <c r="I60" s="105">
        <v>0.73788211725135799</v>
      </c>
    </row>
    <row r="61" spans="1:9">
      <c r="A61" s="139" t="s">
        <v>21</v>
      </c>
      <c r="B61" s="115" t="str">
        <f>_xll.BDP(A61,"short_name")</f>
        <v>USD-KRW X-RATE</v>
      </c>
      <c r="C61" s="105">
        <v>0.72724160125662696</v>
      </c>
      <c r="D61" s="104">
        <v>-4.19E-2</v>
      </c>
      <c r="E61" s="104">
        <v>-0.15507653424883999</v>
      </c>
      <c r="F61" s="104">
        <v>-1.76</v>
      </c>
      <c r="G61" s="104">
        <v>-1.85797794989408</v>
      </c>
      <c r="H61" s="120">
        <v>-0.180279080345287</v>
      </c>
      <c r="I61" s="105">
        <v>8.5220062634631995E-3</v>
      </c>
    </row>
    <row r="62" spans="1:9">
      <c r="A62" s="139" t="s">
        <v>584</v>
      </c>
      <c r="B62" s="115" t="str">
        <f>_xll.BDP(A62,"short_name")</f>
        <v>USD-TWD X-RATE</v>
      </c>
      <c r="C62" s="105">
        <v>0.91585669196866604</v>
      </c>
      <c r="D62" s="104">
        <v>0.15090000000000001</v>
      </c>
      <c r="E62" s="104">
        <v>0.40320886709238302</v>
      </c>
      <c r="F62" s="104">
        <v>-0.67</v>
      </c>
      <c r="G62" s="104">
        <v>-1.23452069434669</v>
      </c>
      <c r="H62" s="120">
        <v>-0.442114241688985</v>
      </c>
      <c r="I62" s="105">
        <v>0.94696879205010898</v>
      </c>
    </row>
    <row r="63" spans="1:9">
      <c r="A63" s="139" t="s">
        <v>24</v>
      </c>
      <c r="B63" s="115" t="str">
        <f>_xll.BDP(A63,"short_name")</f>
        <v>DOLLAR INDEX SPOT</v>
      </c>
      <c r="C63" s="105">
        <v>0.71206666360644799</v>
      </c>
      <c r="D63" s="104">
        <v>0.53</v>
      </c>
      <c r="E63" s="104">
        <v>0.61367348400470501</v>
      </c>
      <c r="F63" s="104">
        <v>0.4</v>
      </c>
      <c r="G63" s="104">
        <v>-0.63613745275105504</v>
      </c>
      <c r="H63" s="120">
        <v>1.34300827121974</v>
      </c>
      <c r="I63" s="105">
        <v>0.45402054608416997</v>
      </c>
    </row>
    <row r="64" spans="1:9">
      <c r="A64" s="97" t="s">
        <v>575</v>
      </c>
      <c r="B64" s="115" t="str">
        <f>_xll.BDP(A64,"short_name")</f>
        <v>CNY onshore/offshore</v>
      </c>
      <c r="C64" s="105">
        <v>0.76266914192810398</v>
      </c>
      <c r="D64" s="104">
        <v>1E-4</v>
      </c>
      <c r="E64" s="104">
        <v>4.2410398101212603E-2</v>
      </c>
      <c r="F64" s="104">
        <v>-7.8899999999999998E-2</v>
      </c>
      <c r="G64" s="104">
        <v>-3.7444259928012702E-2</v>
      </c>
      <c r="H64" s="120">
        <v>-0.87076531013551595</v>
      </c>
      <c r="I64" s="105">
        <v>0.50568441054707403</v>
      </c>
    </row>
    <row r="65" spans="1:9">
      <c r="A65" s="95" t="s">
        <v>25</v>
      </c>
      <c r="B65" s="115" t="str">
        <f>_xll.BDP(A65,"short_name")</f>
        <v>Generic 1st 'CL' Future</v>
      </c>
      <c r="C65" s="105">
        <v>0.30707709450847298</v>
      </c>
      <c r="D65" s="104">
        <v>-2.15</v>
      </c>
      <c r="E65" s="104">
        <v>-0.77534955054352706</v>
      </c>
      <c r="F65" s="104">
        <v>3.14</v>
      </c>
      <c r="G65" s="104">
        <v>1.04098379722645</v>
      </c>
      <c r="H65" s="120">
        <v>-0.80088117310830997</v>
      </c>
      <c r="I65" s="105">
        <v>0.87766886883414097</v>
      </c>
    </row>
    <row r="66" spans="1:9">
      <c r="A66" s="122" t="s">
        <v>485</v>
      </c>
      <c r="B66" s="141" t="str">
        <f>_xll.BDP(A66,"short_name")</f>
        <v>Generic 1st 'TRC' Future</v>
      </c>
      <c r="C66" s="136">
        <v>0.35049038414563299</v>
      </c>
      <c r="D66" s="92">
        <v>0</v>
      </c>
      <c r="E66" s="104">
        <v>0.111511801193471</v>
      </c>
      <c r="F66" s="92">
        <v>0</v>
      </c>
      <c r="G66" s="104">
        <v>0.28705021420912602</v>
      </c>
      <c r="H66" s="93">
        <v>0.21954171235754</v>
      </c>
      <c r="I66" s="136">
        <v>0.44899143232836902</v>
      </c>
    </row>
    <row r="67" spans="1:9">
      <c r="A67" s="140" t="s">
        <v>490</v>
      </c>
      <c r="B67" s="115" t="str">
        <f>_xll.BDP(A67,"short_name")</f>
        <v>Generic 1st 'LA' Future</v>
      </c>
      <c r="C67" s="105">
        <v>0.76208787547429002</v>
      </c>
      <c r="D67" s="104">
        <v>0.71</v>
      </c>
      <c r="E67" s="104">
        <v>0.88540126908670702</v>
      </c>
      <c r="F67" s="104">
        <v>-1.68</v>
      </c>
      <c r="G67" s="104">
        <v>-0.14197606412131</v>
      </c>
      <c r="H67" s="120">
        <v>-1.07002442910002</v>
      </c>
      <c r="I67" s="105">
        <v>0.86678848260265795</v>
      </c>
    </row>
    <row r="68" spans="1:9">
      <c r="A68" s="139" t="s">
        <v>83</v>
      </c>
      <c r="B68" s="141" t="str">
        <f>_xll.BDP(A68,"short_name")</f>
        <v>62% Import Fine Ore in USD</v>
      </c>
      <c r="C68" s="136">
        <v>0.47861713749659701</v>
      </c>
      <c r="D68" s="92">
        <v>-0.67</v>
      </c>
      <c r="E68" s="104">
        <v>0.20913979201139199</v>
      </c>
      <c r="F68" s="92">
        <v>-4.08</v>
      </c>
      <c r="G68" s="104">
        <v>5.6680793329256803E-2</v>
      </c>
      <c r="H68" s="93">
        <v>-1.1782294433123</v>
      </c>
      <c r="I68" s="136">
        <v>2.96373026916802E-2</v>
      </c>
    </row>
    <row r="69" spans="1:9">
      <c r="A69" s="97" t="s">
        <v>596</v>
      </c>
      <c r="B69" s="141" t="str">
        <f>_xll.BDP(A69,"short_name")</f>
        <v>US-China hot rolled spread</v>
      </c>
      <c r="C69" s="136">
        <v>0.92205948938895799</v>
      </c>
      <c r="D69" s="92">
        <v>-9.8016000000000005</v>
      </c>
      <c r="E69" s="104">
        <v>-2.7441100052759499</v>
      </c>
      <c r="F69" s="92">
        <v>-17.366099999999999</v>
      </c>
      <c r="G69" s="104">
        <v>-2.2365123148261201</v>
      </c>
      <c r="H69" s="93">
        <v>-3.15331597884227</v>
      </c>
      <c r="I69" s="136">
        <v>0.536846143211969</v>
      </c>
    </row>
    <row r="70" spans="1:9">
      <c r="A70" s="122" t="s">
        <v>638</v>
      </c>
      <c r="B70" s="115" t="str">
        <f>_xll.BDP(A70,"short_name")</f>
        <v>HRC US-iron ore</v>
      </c>
      <c r="C70" s="105">
        <v>0.83252069138724205</v>
      </c>
      <c r="D70" s="104">
        <v>-2.4441999999999999</v>
      </c>
      <c r="E70" s="104">
        <v>-2.5282139645414499</v>
      </c>
      <c r="F70" s="104">
        <v>-4.7717999999999998</v>
      </c>
      <c r="G70" s="104">
        <v>-1.9835978018091001</v>
      </c>
      <c r="H70" s="120">
        <v>-2.6677442286029902</v>
      </c>
      <c r="I70" s="105">
        <v>0.165230881378961</v>
      </c>
    </row>
    <row r="71" spans="1:9">
      <c r="A71" s="142" t="s">
        <v>581</v>
      </c>
      <c r="B71" s="218" t="str">
        <f>_xll.BDP(A71,"short_name")</f>
        <v>ARCELORMITTAL</v>
      </c>
      <c r="C71" s="214">
        <v>0.827047530052475</v>
      </c>
      <c r="D71" s="92">
        <v>-3.1337999999999999</v>
      </c>
      <c r="E71" s="92">
        <v>-0.76714476367720097</v>
      </c>
      <c r="F71" s="92">
        <v>-7.7321999999999997</v>
      </c>
      <c r="G71" s="92">
        <v>-0.89159407147568503</v>
      </c>
      <c r="H71" s="93">
        <v>-1.6490141610945499</v>
      </c>
      <c r="I71" s="136">
        <v>0.83500850316430497</v>
      </c>
    </row>
    <row r="72" spans="1:9">
      <c r="A72" s="140" t="s">
        <v>56</v>
      </c>
      <c r="B72" s="141" t="str">
        <f>_xll.BDP(A72,"short_name")</f>
        <v>BLUESCOPE STEEL</v>
      </c>
      <c r="C72" s="136">
        <v>0.76562737582247997</v>
      </c>
      <c r="D72" s="92">
        <v>-1.8519000000000001</v>
      </c>
      <c r="E72" s="104">
        <v>-0.66364697490350699</v>
      </c>
      <c r="F72" s="92">
        <v>2.1686999999999999</v>
      </c>
      <c r="G72" s="104">
        <v>1.4764286287819599E-2</v>
      </c>
      <c r="H72" s="93">
        <v>-0.38307778949642901</v>
      </c>
      <c r="I72" s="136">
        <v>0.68717448309871798</v>
      </c>
    </row>
    <row r="73" spans="1:9">
      <c r="A73" s="122" t="s">
        <v>30</v>
      </c>
      <c r="B73" s="141" t="str">
        <f>_xll.BDP(A73,"short_name")</f>
        <v>BHP BILLITON LTD</v>
      </c>
      <c r="C73" s="136">
        <v>0.262263962552026</v>
      </c>
      <c r="D73" s="92">
        <v>-0.2029</v>
      </c>
      <c r="E73" s="104">
        <v>0.28684627860505402</v>
      </c>
      <c r="F73" s="92">
        <v>-0.70669999999999999</v>
      </c>
      <c r="G73" s="104">
        <v>0.86128240100777398</v>
      </c>
      <c r="H73" s="93">
        <v>-1.3418454134328199</v>
      </c>
      <c r="I73" s="136">
        <v>5.9334229118272899E-6</v>
      </c>
    </row>
    <row r="74" spans="1:9">
      <c r="A74" s="98" t="s">
        <v>515</v>
      </c>
      <c r="B74" s="201" t="str">
        <f>_xll.BDP(A74,"short_name")</f>
        <v>FORTESCUE METALS</v>
      </c>
      <c r="C74" s="202">
        <v>2.1725575686338899E-2</v>
      </c>
      <c r="D74" s="199">
        <v>-1.4218</v>
      </c>
      <c r="E74" s="199">
        <v>-0.29571688697690102</v>
      </c>
      <c r="F74" s="199">
        <v>-3.2557999999999998</v>
      </c>
      <c r="G74" s="199">
        <v>-0.235000773666554</v>
      </c>
      <c r="H74" s="200">
        <v>-1.1309063119025899</v>
      </c>
      <c r="I74" s="136">
        <v>0.51275768032579305</v>
      </c>
    </row>
    <row r="75" spans="1:9">
      <c r="A75" s="122" t="s">
        <v>516</v>
      </c>
      <c r="B75" s="141" t="str">
        <f>_xll.BDP(A75,"short_name")</f>
        <v>RIO TINTO PLC</v>
      </c>
      <c r="C75" s="136">
        <v>0.46939116452075402</v>
      </c>
      <c r="D75" s="92">
        <v>-1.4072</v>
      </c>
      <c r="E75" s="104">
        <v>-0.78652932991748903</v>
      </c>
      <c r="F75" s="92">
        <v>-0.84050000000000002</v>
      </c>
      <c r="G75" s="104">
        <v>0.29322573804068602</v>
      </c>
      <c r="H75" s="93">
        <v>-1.0480656845546401</v>
      </c>
      <c r="I75" s="136">
        <v>0.56943492359732495</v>
      </c>
    </row>
    <row r="76" spans="1:9">
      <c r="A76" s="122" t="s">
        <v>483</v>
      </c>
      <c r="B76" s="141" t="str">
        <f>_xll.BDP(A76,"short_name")</f>
        <v>CSI HK Mainland Real IDX</v>
      </c>
      <c r="C76" s="136">
        <v>3.1844304826116797E-2</v>
      </c>
      <c r="D76" s="92">
        <v>-0.16500000000000001</v>
      </c>
      <c r="E76" s="92">
        <v>-0.24127591705297999</v>
      </c>
      <c r="F76" s="92">
        <v>1.0469999999999999</v>
      </c>
      <c r="G76" s="92">
        <v>5.9827355310570499E-2</v>
      </c>
      <c r="H76" s="93">
        <v>1.0621065022287399</v>
      </c>
      <c r="I76" s="105">
        <v>0.96445453287953098</v>
      </c>
    </row>
    <row r="77" spans="1:9">
      <c r="A77" s="122" t="s">
        <v>484</v>
      </c>
      <c r="B77" s="141" t="str">
        <f>_xll.BDP(A77,"short_name")</f>
        <v>NOMURA-NF REAL E</v>
      </c>
      <c r="C77" s="136">
        <v>0.75430490265827199</v>
      </c>
      <c r="D77" s="92">
        <v>0.1515</v>
      </c>
      <c r="E77" s="92">
        <v>0.14412706135363601</v>
      </c>
      <c r="F77" s="92">
        <v>0.91600000000000004</v>
      </c>
      <c r="G77" s="92">
        <v>0.415671886719507</v>
      </c>
      <c r="H77" s="93">
        <v>0.53160844396621698</v>
      </c>
      <c r="I77" s="105">
        <v>7.8495219147713693E-2</v>
      </c>
    </row>
    <row r="78" spans="1:9">
      <c r="A78" s="122" t="s">
        <v>550</v>
      </c>
      <c r="B78" s="141" t="str">
        <f>_xll.BDP(A78,"short_name")</f>
        <v>Steel Rebar 25mm Average</v>
      </c>
      <c r="C78" s="136">
        <v>0.17296422266295999</v>
      </c>
      <c r="D78" s="92">
        <v>0</v>
      </c>
      <c r="E78" s="92">
        <v>0.70285302828743401</v>
      </c>
      <c r="F78" s="92">
        <v>-2.6442307692307701</v>
      </c>
      <c r="G78" s="92">
        <v>-1.3787090059898199</v>
      </c>
      <c r="H78" s="93">
        <v>-2.1985061969075499</v>
      </c>
      <c r="I78" s="136">
        <v>0.240652656906716</v>
      </c>
    </row>
    <row r="79" spans="1:9">
      <c r="A79" s="122" t="s">
        <v>598</v>
      </c>
      <c r="B79" s="141" t="str">
        <f>_xll.BDP(A79,"short_name")</f>
        <v>HR Sheet 3mm Average</v>
      </c>
      <c r="C79" s="136">
        <v>0.409850877640411</v>
      </c>
      <c r="D79" s="92">
        <v>0</v>
      </c>
      <c r="E79" s="104">
        <v>0.82126593121109703</v>
      </c>
      <c r="F79" s="92">
        <v>-0.163666121112926</v>
      </c>
      <c r="G79" s="104">
        <v>1.5195716906341901</v>
      </c>
      <c r="H79" s="93">
        <v>-1.0234598112686499</v>
      </c>
      <c r="I79" s="136">
        <v>0.14963301523990399</v>
      </c>
    </row>
    <row r="80" spans="1:9">
      <c r="A80" s="122" t="s">
        <v>613</v>
      </c>
      <c r="B80" s="115" t="str">
        <f>_xll.BDP(A80,"name")</f>
        <v>US Motor Vehicle Assemblies SA</v>
      </c>
      <c r="C80" s="105">
        <v>0.22073828473151</v>
      </c>
      <c r="D80" s="104">
        <v>0</v>
      </c>
      <c r="E80" s="104">
        <v>0</v>
      </c>
      <c r="F80" s="104">
        <v>0.54</v>
      </c>
      <c r="G80" s="104">
        <v>1.1056469521924599E-3</v>
      </c>
      <c r="H80" s="120">
        <v>1.0206328692761499</v>
      </c>
      <c r="I80" s="105">
        <v>0.87992615803307295</v>
      </c>
    </row>
    <row r="81" spans="1:9">
      <c r="A81" s="122" t="s">
        <v>690</v>
      </c>
      <c r="B81" s="115" t="str">
        <f>_xll.BDP(A81,"name")</f>
        <v>Japan Vehicle Production</v>
      </c>
      <c r="C81" s="105">
        <v>0.48948635165475401</v>
      </c>
      <c r="D81" s="104">
        <v>0</v>
      </c>
      <c r="E81" s="104">
        <v>0</v>
      </c>
      <c r="F81" s="104">
        <v>37</v>
      </c>
      <c r="G81" s="104">
        <v>2.0725185138664601</v>
      </c>
      <c r="H81" s="120">
        <v>0.35984253960155399</v>
      </c>
      <c r="I81" s="105">
        <v>0.86981622602419595</v>
      </c>
    </row>
    <row r="82" spans="1:9">
      <c r="A82" s="122" t="s">
        <v>691</v>
      </c>
      <c r="B82" s="115" t="str">
        <f>_xll.BDP(A82,"name")</f>
        <v>Japan Vehicle Sales</v>
      </c>
      <c r="C82" s="105">
        <v>0.84229634498566897</v>
      </c>
      <c r="D82" s="104">
        <v>0</v>
      </c>
      <c r="E82" s="104">
        <v>0</v>
      </c>
      <c r="F82" s="92">
        <v>-21.2</v>
      </c>
      <c r="G82" s="104">
        <v>-0.88080116270057895</v>
      </c>
      <c r="H82" s="93">
        <v>-0.473108905218938</v>
      </c>
      <c r="I82" s="105">
        <v>0.84731136193582901</v>
      </c>
    </row>
    <row r="83" spans="1:9">
      <c r="A83" s="123" t="s">
        <v>620</v>
      </c>
      <c r="B83" s="116" t="str">
        <f>_xll.BDP(A83,"name")</f>
        <v>China Vehicle Sales</v>
      </c>
      <c r="C83" s="105">
        <v>0.45349865227307801</v>
      </c>
      <c r="D83" s="126">
        <v>0</v>
      </c>
      <c r="E83" s="126">
        <v>0</v>
      </c>
      <c r="F83" s="126">
        <v>21.36</v>
      </c>
      <c r="G83" s="126">
        <v>1.16811979723101</v>
      </c>
      <c r="H83" s="127">
        <v>0.35309774818772299</v>
      </c>
      <c r="I83" s="105">
        <v>0.41326155098825901</v>
      </c>
    </row>
    <row r="85" spans="1:9">
      <c r="A85" s="27" t="s">
        <v>639</v>
      </c>
      <c r="B85" s="27" t="s">
        <v>640</v>
      </c>
      <c r="C85" s="183" t="s">
        <v>656</v>
      </c>
      <c r="D85" s="118" t="s">
        <v>631</v>
      </c>
      <c r="E85" s="118" t="s">
        <v>629</v>
      </c>
      <c r="F85" s="118" t="s">
        <v>630</v>
      </c>
      <c r="G85" s="118" t="s">
        <v>627</v>
      </c>
      <c r="H85" s="119" t="s">
        <v>628</v>
      </c>
    </row>
    <row r="86" spans="1:9">
      <c r="A86" s="32" t="s">
        <v>12</v>
      </c>
      <c r="B86" s="32" t="str">
        <f>_xll.BDP(A86,"short name")</f>
        <v>HANG SENG INDEX</v>
      </c>
      <c r="C86" s="105">
        <v>1.73079437055797E-11</v>
      </c>
      <c r="D86" s="104">
        <v>-0.4</v>
      </c>
      <c r="E86" s="104">
        <v>-0.27219043509389801</v>
      </c>
      <c r="F86" s="104">
        <v>1.4</v>
      </c>
      <c r="G86" s="104">
        <v>0.8915878908946</v>
      </c>
      <c r="H86" s="120">
        <v>-0.58856672574126501</v>
      </c>
    </row>
    <row r="87" spans="1:9">
      <c r="A87" s="32" t="s">
        <v>90</v>
      </c>
      <c r="B87" s="32" t="str">
        <f>_xll.BDP(A87,"short name")</f>
        <v>SHANGHAI SE A SHARE INDX</v>
      </c>
      <c r="C87" s="105">
        <v>0.57352619344981703</v>
      </c>
      <c r="D87" s="104">
        <v>0.876</v>
      </c>
      <c r="E87" s="104">
        <v>0.42878938463052202</v>
      </c>
      <c r="F87" s="104">
        <v>2.2240000000000002</v>
      </c>
      <c r="G87" s="104">
        <v>0.213664048001212</v>
      </c>
      <c r="H87" s="120">
        <v>1.0936507050806801</v>
      </c>
    </row>
    <row r="88" spans="1:9">
      <c r="A88" s="33" t="s">
        <v>80</v>
      </c>
      <c r="B88" s="33" t="str">
        <f>_xll.BDP(A88,"short name")</f>
        <v>HANG SENG CHINA AH PREMI</v>
      </c>
      <c r="C88" s="105">
        <v>0.59723270211772495</v>
      </c>
      <c r="D88" s="104">
        <v>0.67</v>
      </c>
      <c r="E88" s="104">
        <v>0.35790306578296199</v>
      </c>
      <c r="F88" s="104">
        <v>-0.63</v>
      </c>
      <c r="G88" s="104">
        <v>-0.73571905600633503</v>
      </c>
      <c r="H88" s="120">
        <v>0.82442795716828898</v>
      </c>
    </row>
    <row r="89" spans="1:9">
      <c r="A89" s="32" t="s">
        <v>372</v>
      </c>
      <c r="B89" s="32" t="str">
        <f>_xll.BDP(A89,"short name")</f>
        <v>ISHARES MSCI EME</v>
      </c>
      <c r="C89" s="105">
        <v>0.35771763372750998</v>
      </c>
      <c r="D89" s="104">
        <v>-0.97230000000000005</v>
      </c>
      <c r="E89" s="104">
        <v>-0.69252310726867305</v>
      </c>
      <c r="F89" s="104">
        <v>0.48120000000000002</v>
      </c>
      <c r="G89" s="104">
        <v>0.386866904474989</v>
      </c>
      <c r="H89" s="120">
        <v>-0.51711765579963098</v>
      </c>
    </row>
    <row r="90" spans="1:9">
      <c r="A90" s="205" t="s">
        <v>11</v>
      </c>
      <c r="B90" s="205" t="str">
        <f>_xll.BDP(A90,"short name")</f>
        <v>TOPIX INDEX (TOKYO)</v>
      </c>
      <c r="C90" s="202">
        <v>0.117622623137092</v>
      </c>
      <c r="D90" s="199">
        <v>-0.7</v>
      </c>
      <c r="E90" s="199">
        <v>-0.99955099596932095</v>
      </c>
      <c r="F90" s="199">
        <v>0.54</v>
      </c>
      <c r="G90" s="199">
        <v>-0.429250104404587</v>
      </c>
      <c r="H90" s="200">
        <v>0.95295136107043399</v>
      </c>
    </row>
    <row r="91" spans="1:9">
      <c r="A91" s="32" t="s">
        <v>369</v>
      </c>
      <c r="B91" s="32" t="str">
        <f>_xll.BDP(A91,"short name")</f>
        <v>ISHARES MSCI SOU</v>
      </c>
      <c r="C91" s="105">
        <v>9.2027843079915401E-4</v>
      </c>
      <c r="D91" s="104">
        <v>-9.3100000000000002E-2</v>
      </c>
      <c r="E91" s="104">
        <v>-5.0425493999511697E-2</v>
      </c>
      <c r="F91" s="104">
        <v>3.1711999999999998</v>
      </c>
      <c r="G91" s="104">
        <v>1.12359323164576</v>
      </c>
      <c r="H91" s="120">
        <v>5.0435304789495802E-2</v>
      </c>
    </row>
    <row r="92" spans="1:9">
      <c r="A92" s="32" t="s">
        <v>370</v>
      </c>
      <c r="B92" s="32" t="str">
        <f>_xll.BDP(A92,"short name")</f>
        <v>ISHARES MSCI TAI</v>
      </c>
      <c r="C92" s="105">
        <v>0.21930330116775701</v>
      </c>
      <c r="D92" s="104">
        <v>-0.72729999999999995</v>
      </c>
      <c r="E92" s="104">
        <v>-0.47032301331138798</v>
      </c>
      <c r="F92" s="104">
        <v>3.6700000000000003E-2</v>
      </c>
      <c r="G92" s="104">
        <v>0.229162360407072</v>
      </c>
      <c r="H92" s="120">
        <v>-0.94027052341758499</v>
      </c>
    </row>
    <row r="93" spans="1:9">
      <c r="A93" s="32" t="s">
        <v>16</v>
      </c>
      <c r="B93" s="32" t="str">
        <f>_xll.BDP(A93,"short name")</f>
        <v>MSCI EUROPE</v>
      </c>
      <c r="C93" s="105">
        <v>5.8746677311822398E-2</v>
      </c>
      <c r="D93" s="104">
        <v>-1.19</v>
      </c>
      <c r="E93" s="104">
        <v>-1.31786408040793</v>
      </c>
      <c r="F93" s="104">
        <v>-1.03</v>
      </c>
      <c r="G93" s="104">
        <v>-1.12080443904037</v>
      </c>
      <c r="H93" s="120">
        <v>-9.8356749971401494E-2</v>
      </c>
    </row>
    <row r="94" spans="1:9">
      <c r="A94" s="32" t="s">
        <v>91</v>
      </c>
      <c r="B94" s="32" t="str">
        <f>_xll.BDP(A94,"short name")</f>
        <v>S&amp;P/ASX 200 INDEX</v>
      </c>
      <c r="C94" s="105">
        <v>0.53817644996578295</v>
      </c>
      <c r="D94" s="104">
        <v>-0.626</v>
      </c>
      <c r="E94" s="104">
        <v>-0.56724585239137704</v>
      </c>
      <c r="F94" s="104">
        <v>1.18</v>
      </c>
      <c r="G94" s="104">
        <v>0.51743077409484595</v>
      </c>
      <c r="H94" s="120">
        <v>-0.162161913300927</v>
      </c>
    </row>
    <row r="95" spans="1:9">
      <c r="A95" s="32" t="s">
        <v>15</v>
      </c>
      <c r="B95" s="32" t="str">
        <f>_xll.BDP(A95,"short name")</f>
        <v>S&amp;P 500 INDEX</v>
      </c>
      <c r="C95" s="105">
        <v>0.63550246144562705</v>
      </c>
      <c r="D95" s="104">
        <v>0.02</v>
      </c>
      <c r="E95" s="104">
        <v>-0.11494535911779501</v>
      </c>
      <c r="F95" s="104">
        <v>0.28000000000000003</v>
      </c>
      <c r="G95" s="104">
        <v>-0.191024268668231</v>
      </c>
      <c r="H95" s="120">
        <v>0.57843189381987303</v>
      </c>
    </row>
    <row r="96" spans="1:9">
      <c r="A96" s="32" t="s">
        <v>22</v>
      </c>
      <c r="B96" s="32" t="str">
        <f>_xll.BDP(A96,"short name")</f>
        <v>USD-JPY X-RATE</v>
      </c>
      <c r="C96" s="105">
        <v>0.960881412919253</v>
      </c>
      <c r="D96" s="104">
        <v>0.26929999999999998</v>
      </c>
      <c r="E96" s="104">
        <v>0.44086136410097898</v>
      </c>
      <c r="F96" s="104">
        <v>-0.62</v>
      </c>
      <c r="G96" s="104">
        <v>-1.4337687084506301</v>
      </c>
      <c r="H96" s="120">
        <v>0.72596500149474297</v>
      </c>
    </row>
    <row r="97" spans="1:8">
      <c r="A97" s="205" t="s">
        <v>583</v>
      </c>
      <c r="B97" s="205" t="str">
        <f>_xll.BDP(A97,"short name")</f>
        <v>USD-EUR X-RATE</v>
      </c>
      <c r="C97" s="202">
        <v>0.12635874392801899</v>
      </c>
      <c r="D97" s="199">
        <v>0.46829999999999999</v>
      </c>
      <c r="E97" s="199">
        <v>0.30991510955422602</v>
      </c>
      <c r="F97" s="199">
        <v>0.63</v>
      </c>
      <c r="G97" s="199">
        <v>-0.61482914586030202</v>
      </c>
      <c r="H97" s="200">
        <v>1.3749731158027201</v>
      </c>
    </row>
    <row r="98" spans="1:8">
      <c r="A98" s="32" t="s">
        <v>582</v>
      </c>
      <c r="B98" s="32" t="str">
        <f>_xll.BDP(A98,"short name")</f>
        <v>USD-AUD X-RATE</v>
      </c>
      <c r="C98" s="105">
        <v>0.77052291284080399</v>
      </c>
      <c r="D98" s="104">
        <v>0.3266</v>
      </c>
      <c r="E98" s="104">
        <v>0.47429449727802497</v>
      </c>
      <c r="F98" s="104">
        <v>-1.69</v>
      </c>
      <c r="G98" s="104">
        <v>-1.4423255547646201</v>
      </c>
      <c r="H98" s="120">
        <v>-1.2320544277699499</v>
      </c>
    </row>
    <row r="99" spans="1:8">
      <c r="A99" s="32" t="s">
        <v>20</v>
      </c>
      <c r="B99" s="32" t="str">
        <f>_xll.BDP(A99,"short name")</f>
        <v>USD-CNY X-RATE</v>
      </c>
      <c r="C99" s="105">
        <v>0.31264121943412798</v>
      </c>
      <c r="D99" s="104">
        <v>-3.2899999999999999E-2</v>
      </c>
      <c r="E99" s="104">
        <v>-0.36223201721140602</v>
      </c>
      <c r="F99" s="104">
        <v>0.06</v>
      </c>
      <c r="G99" s="104">
        <v>-0.17730090879754301</v>
      </c>
      <c r="H99" s="120">
        <v>1.4246416268233499</v>
      </c>
    </row>
    <row r="100" spans="1:8">
      <c r="A100" s="32" t="s">
        <v>21</v>
      </c>
      <c r="B100" s="32" t="str">
        <f>_xll.BDP(A100,"short name")</f>
        <v>USD-KRW X-RATE</v>
      </c>
      <c r="C100" s="105">
        <v>4.4081066916520299E-2</v>
      </c>
      <c r="D100" s="104">
        <v>-6.0199999999999997E-2</v>
      </c>
      <c r="E100" s="104">
        <v>-0.184556465192216</v>
      </c>
      <c r="F100" s="104">
        <v>-1.78</v>
      </c>
      <c r="G100" s="104">
        <v>-1.87230549523588</v>
      </c>
      <c r="H100" s="120">
        <v>-0.20391470852072099</v>
      </c>
    </row>
    <row r="101" spans="1:8">
      <c r="A101" s="32" t="s">
        <v>584</v>
      </c>
      <c r="B101" s="32" t="str">
        <f>_xll.BDP(A101,"short name")</f>
        <v>USD-TWD X-RATE</v>
      </c>
      <c r="C101" s="105">
        <v>0.87628925648326705</v>
      </c>
      <c r="D101" s="104">
        <v>0.1663</v>
      </c>
      <c r="E101" s="104">
        <v>0.44836163851228</v>
      </c>
      <c r="F101" s="104">
        <v>-0.65</v>
      </c>
      <c r="G101" s="104">
        <v>-1.2073055591173001</v>
      </c>
      <c r="H101" s="120">
        <v>-0.40947686022068702</v>
      </c>
    </row>
    <row r="102" spans="1:8">
      <c r="A102" s="32" t="s">
        <v>24</v>
      </c>
      <c r="B102" s="32" t="str">
        <f>_xll.BDP(A102,"short name")</f>
        <v>DOLLAR INDEX SPOT</v>
      </c>
      <c r="C102" s="105">
        <v>0.341880772731805</v>
      </c>
      <c r="D102" s="104">
        <v>0.52</v>
      </c>
      <c r="E102" s="104">
        <v>0.59581074411766799</v>
      </c>
      <c r="F102" s="104">
        <v>0.38</v>
      </c>
      <c r="G102" s="104">
        <v>-0.65580160656500397</v>
      </c>
      <c r="H102" s="120">
        <v>1.34300827121974</v>
      </c>
    </row>
    <row r="103" spans="1:8">
      <c r="A103" s="27" t="s">
        <v>575</v>
      </c>
      <c r="B103" s="27" t="str">
        <f>_xll.BDP(A103,"short name")</f>
        <v>CNY onshore/offshore</v>
      </c>
      <c r="C103" s="105">
        <v>0.47864461691843802</v>
      </c>
      <c r="D103" s="104">
        <v>-3.7499999999999999E-2</v>
      </c>
      <c r="E103" s="104">
        <v>-0.16954647363016701</v>
      </c>
      <c r="F103" s="104">
        <v>-8.5199999999999998E-2</v>
      </c>
      <c r="G103" s="104">
        <v>-5.64785408574962E-2</v>
      </c>
      <c r="H103" s="120">
        <v>-0.86336765575268404</v>
      </c>
    </row>
    <row r="104" spans="1:8">
      <c r="A104" s="32" t="s">
        <v>25</v>
      </c>
      <c r="B104" s="32" t="str">
        <f>_xll.BDP(A104,"short name")</f>
        <v>Generic 1st 'CL' Future</v>
      </c>
      <c r="C104" s="105">
        <v>4.8778864285819103E-2</v>
      </c>
      <c r="D104" s="104">
        <v>-1.59</v>
      </c>
      <c r="E104" s="104">
        <v>-0.55437854827386601</v>
      </c>
      <c r="F104" s="104">
        <v>3.63</v>
      </c>
      <c r="G104" s="104">
        <v>1.13184949210611</v>
      </c>
      <c r="H104" s="120">
        <v>-0.66873760864923404</v>
      </c>
    </row>
    <row r="105" spans="1:8">
      <c r="A105" s="205" t="s">
        <v>618</v>
      </c>
      <c r="B105" s="205" t="str">
        <f>_xll.BDP(A105,"name")</f>
        <v>Generic 1st 'XW' Future</v>
      </c>
      <c r="C105" s="202">
        <v>5.3086210374241098E-2</v>
      </c>
      <c r="D105" s="199">
        <v>0.76</v>
      </c>
      <c r="E105" s="199">
        <v>2.0278212325546798</v>
      </c>
      <c r="F105" s="199">
        <v>0.76</v>
      </c>
      <c r="G105" s="199">
        <v>1.0373876213192701</v>
      </c>
      <c r="H105" s="200">
        <v>1.1844144221020201</v>
      </c>
    </row>
    <row r="106" spans="1:8">
      <c r="A106" s="57" t="s">
        <v>566</v>
      </c>
      <c r="B106" s="57" t="str">
        <f>_xll.BDP(A106,"name")</f>
        <v>Shanghai Shipping Exchange Chi</v>
      </c>
      <c r="C106" s="136">
        <v>0.46812106995161101</v>
      </c>
      <c r="D106" s="92">
        <v>2.2200000000000002</v>
      </c>
      <c r="E106" s="104">
        <v>1.6783910764486401</v>
      </c>
      <c r="F106" s="92">
        <v>7.51</v>
      </c>
      <c r="G106" s="104">
        <v>1.3429411401325</v>
      </c>
      <c r="H106" s="93">
        <v>2.2938524869876602</v>
      </c>
    </row>
    <row r="107" spans="1:8">
      <c r="A107" s="57" t="s">
        <v>30</v>
      </c>
      <c r="B107" s="57" t="str">
        <f>_xll.BDP(A107,"short name")</f>
        <v>BHP BILLITON LTD</v>
      </c>
      <c r="C107" s="136">
        <v>0.33131164614806202</v>
      </c>
      <c r="D107" s="92">
        <v>-0.2029</v>
      </c>
      <c r="E107" s="104">
        <v>0.28684627860505402</v>
      </c>
      <c r="F107" s="92">
        <v>-0.70669999999999999</v>
      </c>
      <c r="G107" s="104">
        <v>0.86128240100777398</v>
      </c>
      <c r="H107" s="93">
        <v>-1.3418454134328199</v>
      </c>
    </row>
    <row r="108" spans="1:8">
      <c r="A108" s="57" t="s">
        <v>585</v>
      </c>
      <c r="B108" s="57" t="str">
        <f>_xll.BDP(A108,"short name")</f>
        <v>ALLIANCE RESOURC</v>
      </c>
      <c r="C108" s="136">
        <v>0.28991631920854699</v>
      </c>
      <c r="D108" s="92">
        <v>-0.9506</v>
      </c>
      <c r="E108" s="104">
        <v>-2.3097213402597499E-4</v>
      </c>
      <c r="F108" s="92">
        <v>-11.3796</v>
      </c>
      <c r="G108" s="104">
        <v>-1.2158164883364599</v>
      </c>
      <c r="H108" s="93">
        <v>-1.6733395767131101</v>
      </c>
    </row>
    <row r="109" spans="1:8">
      <c r="A109" s="57" t="s">
        <v>69</v>
      </c>
      <c r="B109" s="57" t="str">
        <f>_xll.BDP(A109,"short name")</f>
        <v>MKT VECT-COAL</v>
      </c>
      <c r="C109" s="136">
        <v>0.239194700723526</v>
      </c>
      <c r="D109" s="92">
        <v>-0.91859999999999997</v>
      </c>
      <c r="E109" s="104">
        <v>-0.160726368176527</v>
      </c>
      <c r="F109" s="92">
        <v>-2.8313999999999999</v>
      </c>
      <c r="G109" s="104">
        <v>9.5057084267820405E-2</v>
      </c>
      <c r="H109" s="93">
        <v>-1.3480414417497899</v>
      </c>
    </row>
    <row r="110" spans="1:8">
      <c r="A110" s="57" t="s">
        <v>40</v>
      </c>
      <c r="B110" s="57" t="str">
        <f>_xll.BDP(A110,"short name")</f>
        <v>BI US Coal Operation Cmp</v>
      </c>
      <c r="C110" s="136">
        <v>0.96621409814867998</v>
      </c>
      <c r="D110" s="92">
        <v>0.69</v>
      </c>
      <c r="E110" s="104">
        <v>0.66729954543506298</v>
      </c>
      <c r="F110" s="92">
        <v>-7.79</v>
      </c>
      <c r="G110" s="104">
        <v>0.226045812297576</v>
      </c>
      <c r="H110" s="93">
        <v>-1.29052307196808</v>
      </c>
    </row>
    <row r="111" spans="1:8">
      <c r="A111" s="213" t="s">
        <v>52</v>
      </c>
      <c r="B111" s="213" t="str">
        <f>_xll.BDP(A111,"short name")</f>
        <v>BI EU/CIS/Afr Coal Cmp</v>
      </c>
      <c r="C111" s="214">
        <v>0.297579067115471</v>
      </c>
      <c r="D111" s="92">
        <v>-6.15</v>
      </c>
      <c r="E111" s="92">
        <v>-2.5188880459337399</v>
      </c>
      <c r="F111" s="92">
        <v>-11.05</v>
      </c>
      <c r="G111" s="92">
        <v>-2.5851977058353999</v>
      </c>
      <c r="H111" s="93">
        <v>-2.1700774009728301</v>
      </c>
    </row>
    <row r="112" spans="1:8">
      <c r="A112" s="57" t="s">
        <v>57</v>
      </c>
      <c r="B112" s="57" t="str">
        <f>_xll.BDP(A112,"short name")</f>
        <v>BI CH Coal Op Val</v>
      </c>
      <c r="C112" s="136">
        <v>3.6494235972219503E-7</v>
      </c>
      <c r="D112" s="92">
        <v>0.76</v>
      </c>
      <c r="E112" s="104">
        <v>0.52302008396442001</v>
      </c>
      <c r="F112" s="92">
        <v>0.14000000000000001</v>
      </c>
      <c r="G112" s="104">
        <v>0.172600707266689</v>
      </c>
      <c r="H112" s="93">
        <v>-0.55774621165101101</v>
      </c>
    </row>
    <row r="113" spans="1:19">
      <c r="A113" s="57" t="s">
        <v>61</v>
      </c>
      <c r="B113" s="57" t="str">
        <f>_xll.BDP(A113,"short name")</f>
        <v>BI Mongolia Coal Op Cmp</v>
      </c>
      <c r="C113" s="136">
        <v>0.32463824059242602</v>
      </c>
      <c r="D113" s="92">
        <v>-0.8</v>
      </c>
      <c r="E113" s="104">
        <v>-0.227371536044426</v>
      </c>
      <c r="F113" s="92">
        <v>-4.2300000000000004</v>
      </c>
      <c r="G113" s="104">
        <v>-1.10668547047253</v>
      </c>
      <c r="H113" s="93">
        <v>-1.98584063506057</v>
      </c>
    </row>
    <row r="114" spans="1:19">
      <c r="A114" s="57" t="s">
        <v>65</v>
      </c>
      <c r="B114" s="57" t="str">
        <f>_xll.BDP(A114,"short name")</f>
        <v>BI Canada Coal Prod Cmp</v>
      </c>
      <c r="C114" s="136">
        <v>0.65297089469387104</v>
      </c>
      <c r="D114" s="102">
        <v>-0.42</v>
      </c>
      <c r="E114" s="126">
        <v>0.26966779323106299</v>
      </c>
      <c r="F114" s="102">
        <v>-2.31</v>
      </c>
      <c r="G114" s="126">
        <v>0.41009011398776701</v>
      </c>
      <c r="H114" s="103">
        <v>-1.4069826872568101</v>
      </c>
    </row>
    <row r="116" spans="1:19">
      <c r="A116" s="161" t="s">
        <v>639</v>
      </c>
      <c r="B116" s="117" t="s">
        <v>640</v>
      </c>
      <c r="C116" s="158" t="s">
        <v>668</v>
      </c>
      <c r="D116" s="118" t="s">
        <v>631</v>
      </c>
      <c r="E116" s="118" t="s">
        <v>629</v>
      </c>
      <c r="F116" s="118" t="s">
        <v>630</v>
      </c>
      <c r="G116" s="118" t="s">
        <v>627</v>
      </c>
      <c r="H116" s="119" t="s">
        <v>628</v>
      </c>
      <c r="L116" s="161" t="s">
        <v>639</v>
      </c>
      <c r="M116" s="222" t="s">
        <v>639</v>
      </c>
      <c r="N116" s="180" t="s">
        <v>670</v>
      </c>
      <c r="O116" s="86" t="s">
        <v>631</v>
      </c>
      <c r="P116" s="86" t="s">
        <v>629</v>
      </c>
      <c r="Q116" s="86" t="s">
        <v>630</v>
      </c>
      <c r="R116" s="86" t="s">
        <v>627</v>
      </c>
      <c r="S116" s="87" t="s">
        <v>628</v>
      </c>
    </row>
    <row r="117" spans="1:19">
      <c r="A117" s="163" t="s">
        <v>12</v>
      </c>
      <c r="B117" s="219" t="str">
        <f>_xll.BDP(A117,"short name")</f>
        <v>HANG SENG INDEX</v>
      </c>
      <c r="C117" s="105">
        <v>4.9732997509099403E-2</v>
      </c>
      <c r="D117" s="104">
        <v>-0.4</v>
      </c>
      <c r="E117" s="104">
        <v>-0.27219043509389801</v>
      </c>
      <c r="F117" s="104">
        <v>1.4</v>
      </c>
      <c r="G117" s="104">
        <v>0.8915878908946</v>
      </c>
      <c r="H117" s="120">
        <v>-0.58856672574126501</v>
      </c>
      <c r="L117" s="163" t="s">
        <v>12</v>
      </c>
      <c r="M117" s="219" t="str">
        <f>_xll.BDP(L117,"short name")</f>
        <v>HANG SENG INDEX</v>
      </c>
      <c r="N117" s="138">
        <v>0.81255800196065497</v>
      </c>
      <c r="O117" s="92">
        <v>-0.4</v>
      </c>
      <c r="P117" s="92">
        <v>-0.27219043509389801</v>
      </c>
      <c r="Q117" s="92">
        <v>1.4</v>
      </c>
      <c r="R117" s="92">
        <v>0.8915878908946</v>
      </c>
      <c r="S117" s="93">
        <v>-0.58856672574126501</v>
      </c>
    </row>
    <row r="118" spans="1:19">
      <c r="A118" s="163" t="s">
        <v>90</v>
      </c>
      <c r="B118" s="219" t="str">
        <f>_xll.BDP(A118,"short name")</f>
        <v>SHANGHAI SE A SHARE INDX</v>
      </c>
      <c r="C118" s="105">
        <v>0.77457942229104504</v>
      </c>
      <c r="D118" s="104">
        <v>0.876</v>
      </c>
      <c r="E118" s="104">
        <v>0.42878938463052202</v>
      </c>
      <c r="F118" s="104">
        <v>2.2240000000000002</v>
      </c>
      <c r="G118" s="104">
        <v>0.213664048001212</v>
      </c>
      <c r="H118" s="120">
        <v>1.0936507050806801</v>
      </c>
      <c r="L118" s="163" t="s">
        <v>90</v>
      </c>
      <c r="M118" s="219" t="str">
        <f>_xll.BDP(L118,"short name")</f>
        <v>SHANGHAI SE A SHARE INDX</v>
      </c>
      <c r="N118" s="138">
        <v>0.26482166996153</v>
      </c>
      <c r="O118" s="92">
        <v>0.876</v>
      </c>
      <c r="P118" s="92">
        <v>0.42878938463052202</v>
      </c>
      <c r="Q118" s="92">
        <v>2.2240000000000002</v>
      </c>
      <c r="R118" s="92">
        <v>0.213664048001212</v>
      </c>
      <c r="S118" s="93">
        <v>1.0936507050806801</v>
      </c>
    </row>
    <row r="119" spans="1:19">
      <c r="A119" s="163" t="s">
        <v>80</v>
      </c>
      <c r="B119" s="219" t="str">
        <f>_xll.BDP(A119,"short name")</f>
        <v>HANG SENG CHINA AH PREMI</v>
      </c>
      <c r="C119" s="105">
        <v>0.403087492625683</v>
      </c>
      <c r="D119" s="104">
        <v>0.67</v>
      </c>
      <c r="E119" s="104">
        <v>0.35790306578296199</v>
      </c>
      <c r="F119" s="104">
        <v>-0.63</v>
      </c>
      <c r="G119" s="104">
        <v>-0.73571905600633503</v>
      </c>
      <c r="H119" s="120">
        <v>0.82442795716828898</v>
      </c>
      <c r="L119" s="163" t="s">
        <v>80</v>
      </c>
      <c r="M119" s="219" t="str">
        <f>_xll.BDP(L119,"short name")</f>
        <v>HANG SENG CHINA AH PREMI</v>
      </c>
      <c r="N119" s="138">
        <v>0.48498430671896098</v>
      </c>
      <c r="O119" s="92">
        <v>0.67</v>
      </c>
      <c r="P119" s="92">
        <v>0.35790306578296199</v>
      </c>
      <c r="Q119" s="92">
        <v>-0.63</v>
      </c>
      <c r="R119" s="92">
        <v>-0.73571905600633503</v>
      </c>
      <c r="S119" s="93">
        <v>0.82442795716828898</v>
      </c>
    </row>
    <row r="120" spans="1:19">
      <c r="A120" s="163" t="s">
        <v>372</v>
      </c>
      <c r="B120" s="219" t="str">
        <f>_xll.BDP(A120,"short name")</f>
        <v>ISHARES MSCI EME</v>
      </c>
      <c r="C120" s="105">
        <v>4.6680494731307001E-5</v>
      </c>
      <c r="D120" s="104">
        <v>-0.80069999999999997</v>
      </c>
      <c r="E120" s="104">
        <v>-0.55914355166359497</v>
      </c>
      <c r="F120" s="104">
        <v>0.69879999999999998</v>
      </c>
      <c r="G120" s="104">
        <v>0.46543252240598898</v>
      </c>
      <c r="H120" s="120">
        <v>-0.45845179233790601</v>
      </c>
      <c r="L120" s="163" t="s">
        <v>372</v>
      </c>
      <c r="M120" s="219" t="str">
        <f>_xll.BDP(L120,"short name")</f>
        <v>ISHARES MSCI EME</v>
      </c>
      <c r="N120" s="138">
        <v>0.36371587555642998</v>
      </c>
      <c r="O120" s="92">
        <v>-0.75780000000000003</v>
      </c>
      <c r="P120" s="92">
        <v>-0.52558900089982397</v>
      </c>
      <c r="Q120" s="92">
        <v>0.72789999999999999</v>
      </c>
      <c r="R120" s="92">
        <v>0.47591320846129698</v>
      </c>
      <c r="S120" s="93">
        <v>-0.41268371947307098</v>
      </c>
    </row>
    <row r="121" spans="1:19">
      <c r="A121" s="163" t="s">
        <v>11</v>
      </c>
      <c r="B121" s="219" t="str">
        <f>_xll.BDP(A121,"short name")</f>
        <v>TOPIX INDEX (TOKYO)</v>
      </c>
      <c r="C121" s="105">
        <v>0.821801994257922</v>
      </c>
      <c r="D121" s="104">
        <v>-0.7</v>
      </c>
      <c r="E121" s="104">
        <v>-0.99955099596932095</v>
      </c>
      <c r="F121" s="104">
        <v>0.54</v>
      </c>
      <c r="G121" s="104">
        <v>-0.429250104404587</v>
      </c>
      <c r="H121" s="120">
        <v>0.95295136107043399</v>
      </c>
      <c r="L121" s="163" t="s">
        <v>11</v>
      </c>
      <c r="M121" s="219" t="str">
        <f>_xll.BDP(L121,"short name")</f>
        <v>TOPIX INDEX (TOKYO)</v>
      </c>
      <c r="N121" s="138">
        <v>8.8370160870907008E-15</v>
      </c>
      <c r="O121" s="92">
        <v>-0.7</v>
      </c>
      <c r="P121" s="92">
        <v>-0.99955099596932095</v>
      </c>
      <c r="Q121" s="92">
        <v>0.54</v>
      </c>
      <c r="R121" s="92">
        <v>-0.429250104404587</v>
      </c>
      <c r="S121" s="93">
        <v>0.95295136107043399</v>
      </c>
    </row>
    <row r="122" spans="1:19">
      <c r="A122" s="163" t="s">
        <v>14</v>
      </c>
      <c r="B122" s="219" t="str">
        <f>_xll.BDP(A122,"short name")</f>
        <v>KOSPI INDEX</v>
      </c>
      <c r="C122" s="105">
        <v>0.40975361780719999</v>
      </c>
      <c r="D122" s="104">
        <v>-0.34</v>
      </c>
      <c r="E122" s="104">
        <v>-0.40037629348866999</v>
      </c>
      <c r="F122" s="104">
        <v>2.37</v>
      </c>
      <c r="G122" s="104">
        <v>1.4348890424093499</v>
      </c>
      <c r="H122" s="120">
        <v>0.107144795131436</v>
      </c>
      <c r="L122" s="163" t="s">
        <v>14</v>
      </c>
      <c r="M122" s="219" t="str">
        <f>_xll.BDP(L122,"short name")</f>
        <v>KOSPI INDEX</v>
      </c>
      <c r="N122" s="138">
        <v>0.65577642487665899</v>
      </c>
      <c r="O122" s="92">
        <v>-0.34</v>
      </c>
      <c r="P122" s="92">
        <v>-0.40037629348866999</v>
      </c>
      <c r="Q122" s="92">
        <v>2.37</v>
      </c>
      <c r="R122" s="92">
        <v>1.4348890424093499</v>
      </c>
      <c r="S122" s="93">
        <v>0.107144795131436</v>
      </c>
    </row>
    <row r="123" spans="1:19">
      <c r="A123" s="163" t="s">
        <v>13</v>
      </c>
      <c r="B123" s="219" t="str">
        <f>_xll.BDP(A123,"short name")</f>
        <v>TAIWAN TAIEX INDEX</v>
      </c>
      <c r="C123" s="105">
        <v>0.47573259090594999</v>
      </c>
      <c r="D123" s="104">
        <v>-0.17</v>
      </c>
      <c r="E123" s="104">
        <v>-5.5479314730405398E-2</v>
      </c>
      <c r="F123" s="104">
        <v>0.55000000000000004</v>
      </c>
      <c r="G123" s="104">
        <v>0.403964031150645</v>
      </c>
      <c r="H123" s="120">
        <v>-0.93609428488403601</v>
      </c>
      <c r="L123" s="163" t="s">
        <v>13</v>
      </c>
      <c r="M123" s="219" t="str">
        <f>_xll.BDP(L123,"short name")</f>
        <v>TAIWAN TAIEX INDEX</v>
      </c>
      <c r="N123" s="138">
        <v>0.97473765905835696</v>
      </c>
      <c r="O123" s="92">
        <v>-0.17</v>
      </c>
      <c r="P123" s="92">
        <v>-5.5479314730405398E-2</v>
      </c>
      <c r="Q123" s="92">
        <v>0.55000000000000004</v>
      </c>
      <c r="R123" s="92">
        <v>0.403964031150645</v>
      </c>
      <c r="S123" s="93">
        <v>-0.93609428488403601</v>
      </c>
    </row>
    <row r="124" spans="1:19">
      <c r="A124" s="163" t="s">
        <v>16</v>
      </c>
      <c r="B124" s="219" t="str">
        <f>_xll.BDP(A124,"short name")</f>
        <v>MSCI EUROPE</v>
      </c>
      <c r="C124" s="105">
        <v>0.47150200300663903</v>
      </c>
      <c r="D124" s="104">
        <v>-1.19</v>
      </c>
      <c r="E124" s="104">
        <v>-1.31786408040793</v>
      </c>
      <c r="F124" s="104">
        <v>-1.03</v>
      </c>
      <c r="G124" s="104">
        <v>-1.12080443904037</v>
      </c>
      <c r="H124" s="120">
        <v>-9.8356749971401494E-2</v>
      </c>
      <c r="L124" s="163" t="s">
        <v>16</v>
      </c>
      <c r="M124" s="219" t="str">
        <f>_xll.BDP(L124,"short name")</f>
        <v>MSCI EUROPE</v>
      </c>
      <c r="N124" s="138">
        <v>0.106496680234251</v>
      </c>
      <c r="O124" s="92">
        <v>-1.19</v>
      </c>
      <c r="P124" s="92">
        <v>-1.31786408040793</v>
      </c>
      <c r="Q124" s="92">
        <v>-1.03</v>
      </c>
      <c r="R124" s="92">
        <v>-1.12080443904037</v>
      </c>
      <c r="S124" s="93">
        <v>-9.8356749971401494E-2</v>
      </c>
    </row>
    <row r="125" spans="1:19">
      <c r="A125" s="163" t="s">
        <v>91</v>
      </c>
      <c r="B125" s="219" t="str">
        <f>_xll.BDP(A125,"short name")</f>
        <v>S&amp;P/ASX 200 INDEX</v>
      </c>
      <c r="C125" s="105">
        <v>0.38545900131287297</v>
      </c>
      <c r="D125" s="104">
        <v>-0.626</v>
      </c>
      <c r="E125" s="104">
        <v>-0.56724585239137704</v>
      </c>
      <c r="F125" s="104">
        <v>1.18</v>
      </c>
      <c r="G125" s="104">
        <v>0.51743077409484595</v>
      </c>
      <c r="H125" s="120">
        <v>-0.162161913300927</v>
      </c>
      <c r="L125" s="163" t="s">
        <v>91</v>
      </c>
      <c r="M125" s="219" t="str">
        <f>_xll.BDP(L125,"short name")</f>
        <v>S&amp;P/ASX 200 INDEX</v>
      </c>
      <c r="N125" s="138">
        <v>0.97321635722315303</v>
      </c>
      <c r="O125" s="92">
        <v>-0.626</v>
      </c>
      <c r="P125" s="92">
        <v>-0.56724585239137704</v>
      </c>
      <c r="Q125" s="92">
        <v>1.18</v>
      </c>
      <c r="R125" s="92">
        <v>0.51743077409484595</v>
      </c>
      <c r="S125" s="93">
        <v>-0.162161913300927</v>
      </c>
    </row>
    <row r="126" spans="1:19">
      <c r="A126" s="163" t="s">
        <v>15</v>
      </c>
      <c r="B126" s="219" t="str">
        <f>_xll.BDP(A126,"short name")</f>
        <v>S&amp;P 500 INDEX</v>
      </c>
      <c r="C126" s="105">
        <v>0.64641248444962596</v>
      </c>
      <c r="D126" s="104">
        <v>0.14000000000000001</v>
      </c>
      <c r="E126" s="104">
        <v>2.6387772855319899E-2</v>
      </c>
      <c r="F126" s="104">
        <v>0.41</v>
      </c>
      <c r="G126" s="104">
        <v>-0.119965038120627</v>
      </c>
      <c r="H126" s="120">
        <v>0.65028701461472904</v>
      </c>
      <c r="L126" s="163" t="s">
        <v>15</v>
      </c>
      <c r="M126" s="219" t="str">
        <f>_xll.BDP(L126,"short name")</f>
        <v>S&amp;P 500 INDEX</v>
      </c>
      <c r="N126" s="138">
        <v>0.84535623470505605</v>
      </c>
      <c r="O126" s="92">
        <v>0.16</v>
      </c>
      <c r="P126" s="92">
        <v>4.9946415915552503E-2</v>
      </c>
      <c r="Q126" s="92">
        <v>0.43</v>
      </c>
      <c r="R126" s="92">
        <v>-0.109025006920108</v>
      </c>
      <c r="S126" s="93">
        <v>0.66999477019761999</v>
      </c>
    </row>
    <row r="127" spans="1:19">
      <c r="A127" s="163" t="s">
        <v>23</v>
      </c>
      <c r="B127" s="219" t="str">
        <f>_xll.BDP(A127,"short name")</f>
        <v>DOLLAR INDEX SPOT</v>
      </c>
      <c r="C127" s="105">
        <v>0.29581019147291099</v>
      </c>
      <c r="D127" s="104">
        <v>0.47</v>
      </c>
      <c r="E127" s="104">
        <v>0.50614905625554096</v>
      </c>
      <c r="F127" s="104">
        <v>0.34</v>
      </c>
      <c r="G127" s="104">
        <v>-0.69503251132697297</v>
      </c>
      <c r="H127" s="120">
        <v>1.31390297952605</v>
      </c>
      <c r="L127" s="163" t="s">
        <v>23</v>
      </c>
      <c r="M127" s="219" t="str">
        <f>_xll.BDP(L127,"short name")</f>
        <v>DOLLAR INDEX SPOT</v>
      </c>
      <c r="N127" s="138">
        <v>0.35954468676461798</v>
      </c>
      <c r="O127" s="92">
        <v>0.49</v>
      </c>
      <c r="P127" s="92">
        <v>0.54208057634322404</v>
      </c>
      <c r="Q127" s="92">
        <v>0.35</v>
      </c>
      <c r="R127" s="92">
        <v>-0.68523723823610305</v>
      </c>
      <c r="S127" s="93">
        <v>1.31593848926261</v>
      </c>
    </row>
    <row r="128" spans="1:19">
      <c r="A128" s="163" t="s">
        <v>92</v>
      </c>
      <c r="B128" s="219" t="str">
        <f>_xll.BDP(A128,"short name")</f>
        <v>Japanese Yen Spot</v>
      </c>
      <c r="C128" s="105">
        <v>0.44610365850663303</v>
      </c>
      <c r="D128" s="104">
        <v>0.27750000000000002</v>
      </c>
      <c r="E128" s="104">
        <v>0.460804718780084</v>
      </c>
      <c r="F128" s="104">
        <v>-0.61</v>
      </c>
      <c r="G128" s="104">
        <v>-1.42305944337483</v>
      </c>
      <c r="H128" s="120">
        <v>0.75154932288270804</v>
      </c>
      <c r="L128" s="163" t="s">
        <v>92</v>
      </c>
      <c r="M128" s="219" t="str">
        <f>_xll.BDP(L128,"short name")</f>
        <v>Japanese Yen Spot</v>
      </c>
      <c r="N128" s="138">
        <v>0.39875849951344899</v>
      </c>
      <c r="O128" s="92">
        <v>0.28560000000000002</v>
      </c>
      <c r="P128" s="92">
        <v>0.480482235253819</v>
      </c>
      <c r="Q128" s="92">
        <v>-0.6</v>
      </c>
      <c r="R128" s="92">
        <v>-1.4123278898641001</v>
      </c>
      <c r="S128" s="93">
        <v>0.74302808890647598</v>
      </c>
    </row>
    <row r="129" spans="1:19">
      <c r="A129" s="163" t="s">
        <v>94</v>
      </c>
      <c r="B129" s="219" t="str">
        <f>_xll.BDP(A129,"short name")</f>
        <v>South Korean Won Spot</v>
      </c>
      <c r="C129" s="105">
        <v>6.1763598633946698E-4</v>
      </c>
      <c r="D129" s="104">
        <v>-0.1038</v>
      </c>
      <c r="E129" s="104">
        <v>-0.25470619443203601</v>
      </c>
      <c r="F129" s="104">
        <v>-1.78</v>
      </c>
      <c r="G129" s="104">
        <v>-1.87230549523588</v>
      </c>
      <c r="H129" s="120">
        <v>-0.21720359971189099</v>
      </c>
      <c r="L129" s="163" t="s">
        <v>94</v>
      </c>
      <c r="M129" s="219" t="str">
        <f>_xll.BDP(L129,"short name")</f>
        <v>South Korean Won Spot</v>
      </c>
      <c r="N129" s="138">
        <v>0.61321984704479904</v>
      </c>
      <c r="O129" s="92">
        <v>-0.14649999999999999</v>
      </c>
      <c r="P129" s="92">
        <v>-0.32325648380648198</v>
      </c>
      <c r="Q129" s="92">
        <v>-1.85</v>
      </c>
      <c r="R129" s="92">
        <v>-1.92201055662786</v>
      </c>
      <c r="S129" s="93">
        <v>-0.25261641314823302</v>
      </c>
    </row>
    <row r="130" spans="1:19">
      <c r="A130" s="163" t="s">
        <v>558</v>
      </c>
      <c r="B130" s="219" t="str">
        <f>_xll.BDP(A130,"short name")</f>
        <v>JPY-KRW X-RATE</v>
      </c>
      <c r="C130" s="105">
        <v>0.46401354649363702</v>
      </c>
      <c r="D130" s="104">
        <v>-0.37180000000000002</v>
      </c>
      <c r="E130" s="104">
        <v>-0.56653808120313198</v>
      </c>
      <c r="F130" s="104">
        <v>-1.17</v>
      </c>
      <c r="G130" s="104">
        <v>-0.97056911353420205</v>
      </c>
      <c r="H130" s="120">
        <v>-1.4627011432596499</v>
      </c>
      <c r="L130" s="163" t="s">
        <v>558</v>
      </c>
      <c r="M130" s="219" t="str">
        <f>_xll.BDP(L130,"short name")</f>
        <v>JPY-KRW X-RATE</v>
      </c>
      <c r="N130" s="138">
        <v>0.73894182202782599</v>
      </c>
      <c r="O130" s="92">
        <v>-0.43590000000000001</v>
      </c>
      <c r="P130" s="92">
        <v>-0.67225299588309695</v>
      </c>
      <c r="Q130" s="92">
        <v>-1.26</v>
      </c>
      <c r="R130" s="92">
        <v>-1.052096938084</v>
      </c>
      <c r="S130" s="93">
        <v>-1.49356057030233</v>
      </c>
    </row>
    <row r="131" spans="1:19">
      <c r="A131" s="163" t="s">
        <v>93</v>
      </c>
      <c r="B131" s="219" t="str">
        <f>_xll.BDP(A131,"short name")</f>
        <v>China Renminbi Spot</v>
      </c>
      <c r="C131" s="105">
        <v>0.42122344839333697</v>
      </c>
      <c r="D131" s="104">
        <v>-3.0999999999999999E-3</v>
      </c>
      <c r="E131" s="104">
        <v>-0.17950808586196301</v>
      </c>
      <c r="F131" s="104">
        <v>0.06</v>
      </c>
      <c r="G131" s="104">
        <v>-0.17730090879754301</v>
      </c>
      <c r="H131" s="120">
        <v>1.3418680413081101</v>
      </c>
      <c r="L131" s="163" t="s">
        <v>93</v>
      </c>
      <c r="M131" s="219" t="str">
        <f>_xll.BDP(L131,"short name")</f>
        <v>China Renminbi Spot</v>
      </c>
      <c r="N131" s="138">
        <v>0.80818307209026197</v>
      </c>
      <c r="O131" s="92">
        <v>1.5699999999999999E-2</v>
      </c>
      <c r="P131" s="92">
        <v>-6.3797347725946002E-2</v>
      </c>
      <c r="Q131" s="92">
        <v>0.08</v>
      </c>
      <c r="R131" s="92">
        <v>-0.109673109537755</v>
      </c>
      <c r="S131" s="93">
        <v>1.43831120806859</v>
      </c>
    </row>
    <row r="132" spans="1:19">
      <c r="A132" s="163" t="s">
        <v>95</v>
      </c>
      <c r="B132" s="219" t="str">
        <f>_xll.BDP(A132,"short name")</f>
        <v>AP Dollar Index</v>
      </c>
      <c r="C132" s="105">
        <v>0.39040945279809602</v>
      </c>
      <c r="D132" s="104">
        <v>0.06</v>
      </c>
      <c r="E132" s="104">
        <v>0.38284246893382401</v>
      </c>
      <c r="F132" s="104">
        <v>0.54</v>
      </c>
      <c r="G132" s="104">
        <v>1.79523004353158</v>
      </c>
      <c r="H132" s="120">
        <v>-0.209709239004474</v>
      </c>
      <c r="L132" s="163" t="s">
        <v>95</v>
      </c>
      <c r="M132" s="219" t="str">
        <f>_xll.BDP(L132,"short name")</f>
        <v>AP Dollar Index</v>
      </c>
      <c r="N132" s="138">
        <v>0.44427332080078502</v>
      </c>
      <c r="O132" s="92">
        <v>0.05</v>
      </c>
      <c r="P132" s="92">
        <v>0.34070979718529798</v>
      </c>
      <c r="Q132" s="92">
        <v>0.53</v>
      </c>
      <c r="R132" s="92">
        <v>1.77515581202914</v>
      </c>
      <c r="S132" s="93">
        <v>-0.22937746421734001</v>
      </c>
    </row>
    <row r="133" spans="1:19">
      <c r="A133" s="163" t="s">
        <v>331</v>
      </c>
      <c r="B133" s="219" t="str">
        <f>_xll.BDP(A133,"short name")</f>
        <v>JPY-AUD X-RATE (x100)</v>
      </c>
      <c r="C133" s="105">
        <v>0.20971439320083299</v>
      </c>
      <c r="D133" s="104">
        <v>1.78E-2</v>
      </c>
      <c r="E133" s="104">
        <v>0.18612369297541201</v>
      </c>
      <c r="F133" s="104">
        <v>-1.04</v>
      </c>
      <c r="G133" s="104">
        <v>-0.64646653787096697</v>
      </c>
      <c r="H133" s="120">
        <v>-1.7419633315077501</v>
      </c>
      <c r="L133" s="163" t="s">
        <v>331</v>
      </c>
      <c r="M133" s="219" t="str">
        <f>_xll.BDP(L133,"short name")</f>
        <v>JPY-AUD X-RATE (x100)</v>
      </c>
      <c r="N133" s="138">
        <v>1.60330887130195E-3</v>
      </c>
      <c r="O133" s="92">
        <v>6.2199999999999998E-2</v>
      </c>
      <c r="P133" s="92">
        <v>0.26731366890144198</v>
      </c>
      <c r="Q133" s="92">
        <v>-1.03</v>
      </c>
      <c r="R133" s="92">
        <v>-0.63704376261066797</v>
      </c>
      <c r="S133" s="93">
        <v>-1.71330544501811</v>
      </c>
    </row>
    <row r="134" spans="1:19">
      <c r="A134" s="163" t="s">
        <v>575</v>
      </c>
      <c r="B134" s="219" t="str">
        <f>_xll.BDP(A134,"short name")</f>
        <v>CNY onshore/offshore</v>
      </c>
      <c r="C134" s="105">
        <v>0.69486753229864895</v>
      </c>
      <c r="D134" s="104">
        <v>-1.2500000000000001E-2</v>
      </c>
      <c r="E134" s="104">
        <v>-2.86501601664425E-2</v>
      </c>
      <c r="F134" s="104">
        <v>-8.6800000000000002E-2</v>
      </c>
      <c r="G134" s="104">
        <v>-6.1312271373947597E-2</v>
      </c>
      <c r="H134" s="120">
        <v>-1.0231792748164801</v>
      </c>
      <c r="L134" s="163" t="s">
        <v>575</v>
      </c>
      <c r="M134" s="219" t="str">
        <f>_xll.BDP(L134,"short name")</f>
        <v>CNY onshore/offshore</v>
      </c>
      <c r="N134" s="138">
        <v>0.80706435753940498</v>
      </c>
      <c r="O134" s="92">
        <v>1.41E-2</v>
      </c>
      <c r="P134" s="92">
        <v>0.12133329636623499</v>
      </c>
      <c r="Q134" s="92">
        <v>-6.4899999999999999E-2</v>
      </c>
      <c r="R134" s="92">
        <v>4.8589490311506901E-3</v>
      </c>
      <c r="S134" s="93">
        <v>-0.84014911124248204</v>
      </c>
    </row>
    <row r="135" spans="1:19">
      <c r="A135" s="206" t="s">
        <v>472</v>
      </c>
      <c r="B135" s="220" t="str">
        <f>_xll.BDP(A135,"short name")</f>
        <v>BI GL Mbl Hndset Mfg Cmp</v>
      </c>
      <c r="C135" s="202">
        <v>0.143550207893685</v>
      </c>
      <c r="D135" s="199">
        <v>-0.23</v>
      </c>
      <c r="E135" s="199">
        <v>-0.54430245511485897</v>
      </c>
      <c r="F135" s="199">
        <v>5.12</v>
      </c>
      <c r="G135" s="199">
        <v>1.9048059084117599</v>
      </c>
      <c r="H135" s="200">
        <v>2.2372065101601599</v>
      </c>
      <c r="L135" s="206" t="s">
        <v>472</v>
      </c>
      <c r="M135" s="220" t="str">
        <f>_xll.BDP(L135,"short name")</f>
        <v>BI GL Mbl Hndset Mfg Cmp</v>
      </c>
      <c r="N135" s="207">
        <v>8.3043276014812908E-6</v>
      </c>
      <c r="O135" s="199">
        <v>-0.23</v>
      </c>
      <c r="P135" s="199">
        <v>-0.54430245511485897</v>
      </c>
      <c r="Q135" s="199">
        <v>5.14</v>
      </c>
      <c r="R135" s="199">
        <v>1.91229525934362</v>
      </c>
      <c r="S135" s="200">
        <v>2.2300275537578198</v>
      </c>
    </row>
    <row r="136" spans="1:19">
      <c r="A136" s="122" t="s">
        <v>586</v>
      </c>
      <c r="B136" s="219" t="str">
        <f>_xll.BDP(A136,"short name")</f>
        <v>WitsView Market Confidence Ind</v>
      </c>
      <c r="C136" s="105">
        <v>0.58356125630121602</v>
      </c>
      <c r="D136" s="104">
        <v>1.57</v>
      </c>
      <c r="E136" s="104">
        <v>1.65870506694453</v>
      </c>
      <c r="F136" s="104">
        <v>3.33</v>
      </c>
      <c r="G136" s="104">
        <v>2.2731347219243001</v>
      </c>
      <c r="H136" s="120">
        <v>0.38194134948344</v>
      </c>
      <c r="L136" s="122" t="s">
        <v>586</v>
      </c>
      <c r="M136" s="219" t="str">
        <f>_xll.BDP(L136,"short name")</f>
        <v>WitsView Market Confidence Ind</v>
      </c>
      <c r="N136" s="138">
        <v>0.55815130481245601</v>
      </c>
      <c r="O136" s="92">
        <v>1.57</v>
      </c>
      <c r="P136" s="92">
        <v>1.65870506694453</v>
      </c>
      <c r="Q136" s="92">
        <v>3.33</v>
      </c>
      <c r="R136" s="92">
        <v>2.2731347219243001</v>
      </c>
      <c r="S136" s="93">
        <v>0.38194134948344</v>
      </c>
    </row>
    <row r="137" spans="1:19">
      <c r="A137" s="163" t="s">
        <v>473</v>
      </c>
      <c r="B137" s="219" t="str">
        <f>_xll.BDP(A137,"short name")</f>
        <v>BI GL Disp TV Manuf Cmp</v>
      </c>
      <c r="C137" s="105">
        <v>0.45926688698851797</v>
      </c>
      <c r="D137" s="104">
        <v>-0.44</v>
      </c>
      <c r="E137" s="104">
        <v>-0.45154596553935</v>
      </c>
      <c r="F137" s="104">
        <v>5.53</v>
      </c>
      <c r="G137" s="104">
        <v>2.11919073476651</v>
      </c>
      <c r="H137" s="120">
        <v>1.1402656861973799</v>
      </c>
      <c r="L137" s="206" t="s">
        <v>473</v>
      </c>
      <c r="M137" s="220" t="str">
        <f>_xll.BDP(L137,"short name")</f>
        <v>BI GL Disp TV Manuf Cmp</v>
      </c>
      <c r="N137" s="207">
        <v>0.114982045753694</v>
      </c>
      <c r="O137" s="199">
        <v>-0.43</v>
      </c>
      <c r="P137" s="199">
        <v>-0.44305159234740099</v>
      </c>
      <c r="Q137" s="199">
        <v>5.54</v>
      </c>
      <c r="R137" s="199">
        <v>2.12232989450077</v>
      </c>
      <c r="S137" s="200">
        <v>1.14474560308284</v>
      </c>
    </row>
    <row r="138" spans="1:19">
      <c r="A138" s="206" t="s">
        <v>481</v>
      </c>
      <c r="B138" s="220" t="str">
        <f>_xll.BDP(A138,"short name")</f>
        <v>BI GL Dis Pan NoFlat Cmp</v>
      </c>
      <c r="C138" s="202">
        <v>2.47513404210756E-3</v>
      </c>
      <c r="D138" s="199">
        <v>0.12</v>
      </c>
      <c r="E138" s="199">
        <v>-8.3349090034221293E-2</v>
      </c>
      <c r="F138" s="199">
        <v>6.67</v>
      </c>
      <c r="G138" s="199">
        <v>1.8970195579231399</v>
      </c>
      <c r="H138" s="200">
        <v>1.7544244194168399</v>
      </c>
      <c r="L138" s="206" t="s">
        <v>481</v>
      </c>
      <c r="M138" s="220" t="str">
        <f>_xll.BDP(L138,"short name")</f>
        <v>BI GL Dis Pan NoFlat Cmp</v>
      </c>
      <c r="N138" s="207">
        <v>0.13329902005615199</v>
      </c>
      <c r="O138" s="199">
        <v>0.12</v>
      </c>
      <c r="P138" s="199">
        <v>-8.3349090034221293E-2</v>
      </c>
      <c r="Q138" s="199">
        <v>6.69</v>
      </c>
      <c r="R138" s="199">
        <v>1.9024167337740701</v>
      </c>
      <c r="S138" s="200">
        <v>1.7544244194168399</v>
      </c>
    </row>
    <row r="139" spans="1:19">
      <c r="A139" s="163" t="s">
        <v>482</v>
      </c>
      <c r="B139" s="219" t="str">
        <f>_xll.BDP(A139,"short name")</f>
        <v>BI GL Cmp Glass Mfc Cmp</v>
      </c>
      <c r="C139" s="136">
        <v>0.905861849244332</v>
      </c>
      <c r="D139" s="92">
        <v>-0.83</v>
      </c>
      <c r="E139" s="104">
        <v>-1.20177204833816</v>
      </c>
      <c r="F139" s="92">
        <v>1.48</v>
      </c>
      <c r="G139" s="104">
        <v>-0.191477209580067</v>
      </c>
      <c r="H139" s="93">
        <v>1.41316672962736</v>
      </c>
      <c r="L139" s="206" t="s">
        <v>482</v>
      </c>
      <c r="M139" s="220" t="str">
        <f>_xll.BDP(L139,"short name")</f>
        <v>BI GL Cmp Glass Mfc Cmp</v>
      </c>
      <c r="N139" s="207">
        <v>0.130023016627728</v>
      </c>
      <c r="O139" s="199">
        <v>-0.88</v>
      </c>
      <c r="P139" s="199">
        <v>-1.2465619218188899</v>
      </c>
      <c r="Q139" s="199">
        <v>1.45</v>
      </c>
      <c r="R139" s="199">
        <v>-0.209762477643747</v>
      </c>
      <c r="S139" s="200">
        <v>1.40417973877354</v>
      </c>
    </row>
    <row r="140" spans="1:19">
      <c r="A140" s="163" t="s">
        <v>27</v>
      </c>
      <c r="B140" s="219" t="str">
        <f>_xll.BDP(A140,"short name")</f>
        <v>NITTO DENKO CORP</v>
      </c>
      <c r="C140" s="136">
        <v>0.56391026681099499</v>
      </c>
      <c r="D140" s="92">
        <v>-7.9699999999999993E-2</v>
      </c>
      <c r="E140" s="104">
        <v>-0.25049690436996502</v>
      </c>
      <c r="F140" s="92">
        <v>2.6777000000000002</v>
      </c>
      <c r="G140" s="104">
        <v>0.21735014167175601</v>
      </c>
      <c r="H140" s="93">
        <v>1.19497136990521</v>
      </c>
      <c r="L140" s="206" t="s">
        <v>27</v>
      </c>
      <c r="M140" s="220" t="str">
        <f>_xll.BDP(L140,"short name")</f>
        <v>NITTO DENKO CORP</v>
      </c>
      <c r="N140" s="207">
        <v>0.154206110520964</v>
      </c>
      <c r="O140" s="199">
        <v>-7.9699999999999993E-2</v>
      </c>
      <c r="P140" s="199">
        <v>-0.25049690436996502</v>
      </c>
      <c r="Q140" s="199">
        <v>2.6777000000000002</v>
      </c>
      <c r="R140" s="199">
        <v>0.21735014167175601</v>
      </c>
      <c r="S140" s="200">
        <v>1.19497136990521</v>
      </c>
    </row>
    <row r="141" spans="1:19">
      <c r="A141" s="163" t="s">
        <v>633</v>
      </c>
      <c r="B141" s="219" t="str">
        <f>_xll.BDP(A141,"short name")</f>
        <v>FUJIFILM HOLDING</v>
      </c>
      <c r="C141" s="136">
        <v>0.42402089195039799</v>
      </c>
      <c r="D141" s="92">
        <v>-1.9800000000000002E-2</v>
      </c>
      <c r="E141" s="104">
        <v>-0.228966198816063</v>
      </c>
      <c r="F141" s="92">
        <v>1.6119000000000001</v>
      </c>
      <c r="G141" s="104">
        <v>-6.5600664611099493E-2</v>
      </c>
      <c r="H141" s="93">
        <v>1.121387485314</v>
      </c>
      <c r="L141" s="206" t="s">
        <v>633</v>
      </c>
      <c r="M141" s="220" t="str">
        <f>_xll.BDP(L141,"short name")</f>
        <v>FUJIFILM HOLDING</v>
      </c>
      <c r="N141" s="207">
        <v>4.8257221836215301E-2</v>
      </c>
      <c r="O141" s="199">
        <v>-1.9800000000000002E-2</v>
      </c>
      <c r="P141" s="199">
        <v>-0.228966198816063</v>
      </c>
      <c r="Q141" s="199">
        <v>1.6119000000000001</v>
      </c>
      <c r="R141" s="199">
        <v>-6.5600664611099493E-2</v>
      </c>
      <c r="S141" s="200">
        <v>1.121387485314</v>
      </c>
    </row>
    <row r="142" spans="1:19">
      <c r="A142" s="163" t="s">
        <v>470</v>
      </c>
      <c r="B142" s="219" t="str">
        <f>_xll.BDP(A142,"short name")</f>
        <v>SONY CORP</v>
      </c>
      <c r="C142" s="136">
        <v>0.92808598279259402</v>
      </c>
      <c r="D142" s="92">
        <v>-1.8748</v>
      </c>
      <c r="E142" s="104">
        <v>-1.2246206492980201</v>
      </c>
      <c r="F142" s="92">
        <v>-1.0670999999999999</v>
      </c>
      <c r="G142" s="104">
        <v>-0.43095032695062502</v>
      </c>
      <c r="H142" s="93">
        <v>-1.89663580101881</v>
      </c>
      <c r="L142" s="163" t="s">
        <v>552</v>
      </c>
      <c r="M142" s="219" t="str">
        <f>_xll.BDP(L142,"short name")</f>
        <v>NIKON CORP</v>
      </c>
      <c r="N142" s="138">
        <v>0.944165322574265</v>
      </c>
      <c r="O142" s="92">
        <v>-6.0600000000000001E-2</v>
      </c>
      <c r="P142" s="92">
        <v>-0.323353808704475</v>
      </c>
      <c r="Q142" s="92">
        <v>-0.24179999999999999</v>
      </c>
      <c r="R142" s="92">
        <v>-0.57067391159298297</v>
      </c>
      <c r="S142" s="93">
        <v>0.63106884642792904</v>
      </c>
    </row>
    <row r="143" spans="1:19">
      <c r="A143" s="163" t="s">
        <v>475</v>
      </c>
      <c r="B143" s="219" t="str">
        <f>_xll.BDP(A143,"short name")</f>
        <v>MSCI World/Leisure Eq&amp;Pr</v>
      </c>
      <c r="C143" s="136">
        <v>0.53912354385254202</v>
      </c>
      <c r="D143" s="92">
        <v>0.7</v>
      </c>
      <c r="E143" s="104">
        <v>0.94125082435155605</v>
      </c>
      <c r="F143" s="92">
        <v>2</v>
      </c>
      <c r="G143" s="104">
        <v>1.5254609714459799</v>
      </c>
      <c r="H143" s="93">
        <v>-0.34851157708681002</v>
      </c>
      <c r="L143" s="163" t="s">
        <v>556</v>
      </c>
      <c r="M143" s="219" t="str">
        <f>_xll.BDP(L143,"short name")</f>
        <v>CANON INC</v>
      </c>
      <c r="N143" s="138">
        <v>0.58510666482382601</v>
      </c>
      <c r="O143" s="92">
        <v>-0.2949</v>
      </c>
      <c r="P143" s="92">
        <v>-0.20950834083387701</v>
      </c>
      <c r="Q143" s="92">
        <v>-0.18790000000000001</v>
      </c>
      <c r="R143" s="92">
        <v>-0.138118956295467</v>
      </c>
      <c r="S143" s="93">
        <v>3.23452628210762E-2</v>
      </c>
    </row>
    <row r="144" spans="1:19">
      <c r="A144" s="163" t="s">
        <v>476</v>
      </c>
      <c r="B144" s="219" t="str">
        <f>_xll.BDP(A144,"short name")</f>
        <v>BI NA LG Entrtnmnt Val</v>
      </c>
      <c r="C144" s="136">
        <v>0.65023763009749402</v>
      </c>
      <c r="D144" s="92">
        <v>0.04</v>
      </c>
      <c r="E144" s="104">
        <v>-0.13880736507205599</v>
      </c>
      <c r="F144" s="92">
        <v>-1.3</v>
      </c>
      <c r="G144" s="104">
        <v>-1.1779806605552401</v>
      </c>
      <c r="H144" s="93">
        <v>0.82996951959853005</v>
      </c>
      <c r="L144" s="163" t="s">
        <v>475</v>
      </c>
      <c r="M144" s="219" t="str">
        <f>_xll.BDP(L144,"short name")</f>
        <v>MSCI World/Leisure Eq&amp;Pr</v>
      </c>
      <c r="N144" s="138">
        <v>0.64605292583572804</v>
      </c>
      <c r="O144" s="92">
        <v>0.7</v>
      </c>
      <c r="P144" s="92">
        <v>0.94125082435155605</v>
      </c>
      <c r="Q144" s="92">
        <v>2</v>
      </c>
      <c r="R144" s="92">
        <v>1.5254609714459799</v>
      </c>
      <c r="S144" s="93">
        <v>-0.34851157708681002</v>
      </c>
    </row>
    <row r="145" spans="1:19">
      <c r="A145" s="163" t="s">
        <v>471</v>
      </c>
      <c r="B145" s="219" t="str">
        <f>_xll.BDP(A145,"short name")</f>
        <v>BI GL Cmp Stor Val</v>
      </c>
      <c r="C145" s="136">
        <v>0.92790081766052002</v>
      </c>
      <c r="D145" s="92">
        <v>-0.27</v>
      </c>
      <c r="E145" s="104">
        <v>-8.4591233787853298E-2</v>
      </c>
      <c r="F145" s="92">
        <v>-4.62</v>
      </c>
      <c r="G145" s="104">
        <v>-0.719464697947235</v>
      </c>
      <c r="H145" s="93">
        <v>-0.84858562382761005</v>
      </c>
      <c r="L145" s="163" t="s">
        <v>476</v>
      </c>
      <c r="M145" s="219" t="str">
        <f>_xll.BDP(L145,"short name")</f>
        <v>BI NA LG Entrtnmnt Val</v>
      </c>
      <c r="N145" s="138">
        <v>0.54101983871652204</v>
      </c>
      <c r="O145" s="92">
        <v>0.05</v>
      </c>
      <c r="P145" s="92">
        <v>-0.13168700976008099</v>
      </c>
      <c r="Q145" s="92">
        <v>-1.29</v>
      </c>
      <c r="R145" s="92">
        <v>-1.1740644657766499</v>
      </c>
      <c r="S145" s="93">
        <v>0.82456312593798997</v>
      </c>
    </row>
    <row r="146" spans="1:19">
      <c r="A146" s="163" t="s">
        <v>335</v>
      </c>
      <c r="B146" s="219" t="str">
        <f>_xll.BDP(A146,"short name")</f>
        <v>BBG WORLD COMPUTERS INDX</v>
      </c>
      <c r="C146" s="136">
        <v>0.67853750622944198</v>
      </c>
      <c r="D146" s="92">
        <v>-0.39</v>
      </c>
      <c r="E146" s="104">
        <v>-0.37356446845216401</v>
      </c>
      <c r="F146" s="92">
        <v>0.88</v>
      </c>
      <c r="G146" s="104">
        <v>0.25301373191465398</v>
      </c>
      <c r="H146" s="93">
        <v>-0.21621312230798501</v>
      </c>
      <c r="L146" s="163" t="s">
        <v>477</v>
      </c>
      <c r="M146" s="219" t="str">
        <f>_xll.BDP(L146,"short name")</f>
        <v>SONY FINANCIAL H</v>
      </c>
      <c r="N146" s="138">
        <v>0.71688053446660005</v>
      </c>
      <c r="O146" s="92">
        <v>-0.45150000000000001</v>
      </c>
      <c r="P146" s="92">
        <v>-0.36998023738554903</v>
      </c>
      <c r="Q146" s="92">
        <v>-0.5413</v>
      </c>
      <c r="R146" s="92">
        <v>-0.35119077661265602</v>
      </c>
      <c r="S146" s="93">
        <v>-0.24645997393704</v>
      </c>
    </row>
    <row r="147" spans="1:19">
      <c r="A147" s="163" t="s">
        <v>479</v>
      </c>
      <c r="B147" s="219" t="str">
        <f>_xll.BDP(A147,"short name")</f>
        <v>Semi &amp; Semi Equip PR USD</v>
      </c>
      <c r="C147" s="136">
        <v>0.35270455370523701</v>
      </c>
      <c r="D147" s="92">
        <v>0.17699999999999999</v>
      </c>
      <c r="E147" s="104">
        <v>-0.41559746998876301</v>
      </c>
      <c r="F147" s="92">
        <v>2.3450000000000002</v>
      </c>
      <c r="G147" s="104">
        <v>-0.41193088797479899</v>
      </c>
      <c r="H147" s="93">
        <v>1.14760165818052</v>
      </c>
      <c r="L147" s="163" t="s">
        <v>471</v>
      </c>
      <c r="M147" s="219" t="str">
        <f>_xll.BDP(L147,"short name")</f>
        <v>BI GL Cmp Stor Val</v>
      </c>
      <c r="N147" s="138">
        <v>0.51391563069388002</v>
      </c>
      <c r="O147" s="92">
        <v>-0.21</v>
      </c>
      <c r="P147" s="92">
        <v>-6.4358131637031399E-2</v>
      </c>
      <c r="Q147" s="92">
        <v>-4.5199999999999996</v>
      </c>
      <c r="R147" s="92">
        <v>-0.70504610525004396</v>
      </c>
      <c r="S147" s="93">
        <v>-0.84275927280977603</v>
      </c>
    </row>
    <row r="148" spans="1:19">
      <c r="A148" s="163" t="s">
        <v>334</v>
      </c>
      <c r="B148" s="219" t="str">
        <f>_xll.BDP(A148,"short name")</f>
        <v>BI GL Semi Composite Idx</v>
      </c>
      <c r="C148" s="136">
        <v>0.57068706845543204</v>
      </c>
      <c r="D148" s="92">
        <v>-4.8600000000000003</v>
      </c>
      <c r="E148" s="104">
        <v>-2.8557913282551102</v>
      </c>
      <c r="F148" s="92">
        <v>-4.0599999999999996</v>
      </c>
      <c r="G148" s="104">
        <v>-1.1322612274585799</v>
      </c>
      <c r="H148" s="93">
        <v>-1.98714725617982</v>
      </c>
      <c r="L148" s="163" t="s">
        <v>335</v>
      </c>
      <c r="M148" s="219" t="str">
        <f>_xll.BDP(L148,"short name")</f>
        <v>BBG WORLD COMPUTERS INDX</v>
      </c>
      <c r="N148" s="138">
        <v>0.65995176916017595</v>
      </c>
      <c r="O148" s="92">
        <v>-0.49</v>
      </c>
      <c r="P148" s="92">
        <v>-0.45903369498963398</v>
      </c>
      <c r="Q148" s="92">
        <v>0.78</v>
      </c>
      <c r="R148" s="92">
        <v>0.214383623238773</v>
      </c>
      <c r="S148" s="93">
        <v>-0.27306902003711397</v>
      </c>
    </row>
    <row r="149" spans="1:19">
      <c r="A149" s="163" t="s">
        <v>573</v>
      </c>
      <c r="B149" s="219" t="str">
        <f>_xll.BDP(A149,"short name")</f>
        <v>GUGGENHEIM SOLAR</v>
      </c>
      <c r="C149" s="105">
        <v>0.84235702163621295</v>
      </c>
      <c r="D149" s="104">
        <v>-0.84930000000000005</v>
      </c>
      <c r="E149" s="104">
        <v>-0.11391850619110699</v>
      </c>
      <c r="F149" s="104">
        <v>1.1298999999999999</v>
      </c>
      <c r="G149" s="104">
        <v>1.0314480100732699</v>
      </c>
      <c r="H149" s="120">
        <v>-1.0415102101501299</v>
      </c>
      <c r="L149" s="163" t="s">
        <v>479</v>
      </c>
      <c r="M149" s="219" t="str">
        <f>_xll.BDP(L149,"short name")</f>
        <v>Semi &amp; Semi Equip PR USD</v>
      </c>
      <c r="N149" s="138">
        <v>0.98204673466853398</v>
      </c>
      <c r="O149" s="92">
        <v>0.17699999999999999</v>
      </c>
      <c r="P149" s="92">
        <v>-0.41559746998876301</v>
      </c>
      <c r="Q149" s="92">
        <v>2.3450000000000002</v>
      </c>
      <c r="R149" s="92">
        <v>-0.41193088797479899</v>
      </c>
      <c r="S149" s="93">
        <v>1.14760165818052</v>
      </c>
    </row>
    <row r="150" spans="1:19">
      <c r="A150" s="122" t="s">
        <v>599</v>
      </c>
      <c r="B150" s="219" t="str">
        <f>_xll.BDP(A150,"short name")</f>
        <v>LCD TV Units</v>
      </c>
      <c r="C150" s="105">
        <v>0.92906404845802903</v>
      </c>
      <c r="D150" s="104">
        <v>0</v>
      </c>
      <c r="E150" s="104">
        <v>0</v>
      </c>
      <c r="F150" s="104">
        <v>10</v>
      </c>
      <c r="G150" s="104">
        <v>1.1438866753913299</v>
      </c>
      <c r="H150" s="120">
        <v>2.0068281043885099</v>
      </c>
      <c r="L150" s="163" t="s">
        <v>334</v>
      </c>
      <c r="M150" s="219" t="str">
        <f>_xll.BDP(L150,"short name")</f>
        <v>BI GL Semi Composite Idx</v>
      </c>
      <c r="N150" s="138">
        <v>0.79138157852968805</v>
      </c>
      <c r="O150" s="92">
        <v>-4.87</v>
      </c>
      <c r="P150" s="92">
        <v>-2.8598102168439201</v>
      </c>
      <c r="Q150" s="92">
        <v>-4.07</v>
      </c>
      <c r="R150" s="92">
        <v>-1.13556826000991</v>
      </c>
      <c r="S150" s="93">
        <v>-1.9891884421983399</v>
      </c>
    </row>
    <row r="151" spans="1:19">
      <c r="A151" s="123" t="s">
        <v>600</v>
      </c>
      <c r="B151" s="221" t="str">
        <f>_xll.BDP(A151,"short name")</f>
        <v>LCD Tablets Units</v>
      </c>
      <c r="C151" s="105">
        <v>0.40718478209771702</v>
      </c>
      <c r="D151" s="126">
        <v>0</v>
      </c>
      <c r="E151" s="126">
        <v>0</v>
      </c>
      <c r="F151" s="126">
        <v>31</v>
      </c>
      <c r="G151" s="126">
        <v>1.9349167221549599</v>
      </c>
      <c r="H151" s="127">
        <v>0.40777899200560702</v>
      </c>
      <c r="L151" s="122" t="s">
        <v>599</v>
      </c>
      <c r="M151" s="219" t="str">
        <f>_xll.BDP(L151,"short name")</f>
        <v>LCD TV Units</v>
      </c>
      <c r="N151" s="138">
        <v>0.52407687523537005</v>
      </c>
      <c r="O151" s="92">
        <v>0</v>
      </c>
      <c r="P151" s="92">
        <v>0</v>
      </c>
      <c r="Q151" s="92">
        <v>10</v>
      </c>
      <c r="R151" s="92">
        <v>1.1438866753913299</v>
      </c>
      <c r="S151" s="93">
        <v>2.0068281043885099</v>
      </c>
    </row>
    <row r="152" spans="1:19">
      <c r="L152" s="123" t="s">
        <v>600</v>
      </c>
      <c r="M152" s="221" t="str">
        <f>_xll.BDP(L152,"short name")</f>
        <v>LCD Tablets Units</v>
      </c>
      <c r="N152" s="138">
        <v>0.8686212182877</v>
      </c>
      <c r="O152" s="102">
        <v>0</v>
      </c>
      <c r="P152" s="102">
        <v>0</v>
      </c>
      <c r="Q152" s="102">
        <v>31</v>
      </c>
      <c r="R152" s="102">
        <v>1.9349167221549599</v>
      </c>
      <c r="S152" s="103">
        <v>0.40777899200560702</v>
      </c>
    </row>
    <row r="154" spans="1:19">
      <c r="A154" s="108" t="s">
        <v>639</v>
      </c>
      <c r="B154" s="117" t="s">
        <v>640</v>
      </c>
      <c r="C154" s="180" t="s">
        <v>702</v>
      </c>
      <c r="D154" s="118" t="s">
        <v>631</v>
      </c>
      <c r="E154" s="118" t="s">
        <v>629</v>
      </c>
      <c r="F154" s="118" t="s">
        <v>630</v>
      </c>
      <c r="G154" s="118" t="s">
        <v>627</v>
      </c>
      <c r="H154" s="119" t="s">
        <v>628</v>
      </c>
    </row>
    <row r="155" spans="1:19">
      <c r="A155" s="95" t="s">
        <v>12</v>
      </c>
      <c r="B155" s="219" t="str">
        <f>_xll.BDP(A155,"short name")</f>
        <v>HANG SENG INDEX</v>
      </c>
      <c r="C155" s="137">
        <v>5.9987533294988899E-3</v>
      </c>
      <c r="D155" s="104">
        <v>-0.4</v>
      </c>
      <c r="E155" s="104">
        <v>-0.27219043509389801</v>
      </c>
      <c r="F155" s="104">
        <v>1.4</v>
      </c>
      <c r="G155" s="104">
        <v>0.8915878908946</v>
      </c>
      <c r="H155" s="120">
        <v>-0.58856672574126501</v>
      </c>
    </row>
    <row r="156" spans="1:19">
      <c r="A156" s="204" t="s">
        <v>90</v>
      </c>
      <c r="B156" s="220" t="str">
        <f>_xll.BDP(A156,"short name")</f>
        <v>SHANGHAI SE A SHARE INDX</v>
      </c>
      <c r="C156" s="207">
        <v>2.3574773877659599E-4</v>
      </c>
      <c r="D156" s="199">
        <v>0.876</v>
      </c>
      <c r="E156" s="199">
        <v>0.42878938463052202</v>
      </c>
      <c r="F156" s="199">
        <v>2.2240000000000002</v>
      </c>
      <c r="G156" s="199">
        <v>0.213664048001212</v>
      </c>
      <c r="H156" s="200">
        <v>1.0936507050806801</v>
      </c>
    </row>
    <row r="157" spans="1:19">
      <c r="A157" s="204" t="s">
        <v>80</v>
      </c>
      <c r="B157" s="220" t="str">
        <f>_xll.BDP(A157,"short name")</f>
        <v>HANG SENG CHINA AH PREMI</v>
      </c>
      <c r="C157" s="207">
        <v>6.55616304969831E-3</v>
      </c>
      <c r="D157" s="199">
        <v>0.67</v>
      </c>
      <c r="E157" s="199">
        <v>0.35790306578296199</v>
      </c>
      <c r="F157" s="199">
        <v>-0.63</v>
      </c>
      <c r="G157" s="199">
        <v>-0.73571905600633503</v>
      </c>
      <c r="H157" s="200">
        <v>0.82442795716828898</v>
      </c>
    </row>
    <row r="158" spans="1:19">
      <c r="A158" s="95" t="s">
        <v>372</v>
      </c>
      <c r="B158" s="219" t="str">
        <f>_xll.BDP(A158,"short name")</f>
        <v>ISHARES MSCI EME</v>
      </c>
      <c r="C158" s="137">
        <v>0.65504719509117404</v>
      </c>
      <c r="D158" s="104">
        <v>-0.78639999999999999</v>
      </c>
      <c r="E158" s="104">
        <v>-0.54796730217395895</v>
      </c>
      <c r="F158" s="104">
        <v>0.68430000000000002</v>
      </c>
      <c r="G158" s="104">
        <v>0.460207773851732</v>
      </c>
      <c r="H158" s="120">
        <v>-0.41922895745931499</v>
      </c>
    </row>
    <row r="159" spans="1:19">
      <c r="A159" s="95" t="s">
        <v>11</v>
      </c>
      <c r="B159" s="219" t="str">
        <f>_xll.BDP(A159,"short name")</f>
        <v>TOPIX INDEX (TOKYO)</v>
      </c>
      <c r="C159" s="137">
        <v>0.95022896496762999</v>
      </c>
      <c r="D159" s="104">
        <v>-0.7</v>
      </c>
      <c r="E159" s="104">
        <v>-0.99955099596932095</v>
      </c>
      <c r="F159" s="104">
        <v>0.54</v>
      </c>
      <c r="G159" s="104">
        <v>-0.429250104404587</v>
      </c>
      <c r="H159" s="120">
        <v>0.95295136107043399</v>
      </c>
    </row>
    <row r="160" spans="1:19">
      <c r="A160" s="95" t="s">
        <v>14</v>
      </c>
      <c r="B160" s="219" t="str">
        <f>_xll.BDP(A160,"short name")</f>
        <v>KOSPI INDEX</v>
      </c>
      <c r="C160" s="137">
        <v>0.87526684328281701</v>
      </c>
      <c r="D160" s="104">
        <v>-0.34</v>
      </c>
      <c r="E160" s="104">
        <v>-0.40037629348866999</v>
      </c>
      <c r="F160" s="104">
        <v>2.37</v>
      </c>
      <c r="G160" s="104">
        <v>1.4348890424093499</v>
      </c>
      <c r="H160" s="120">
        <v>0.107144795131436</v>
      </c>
    </row>
    <row r="161" spans="1:8">
      <c r="A161" s="95" t="s">
        <v>13</v>
      </c>
      <c r="B161" s="219" t="str">
        <f>_xll.BDP(A161,"short name")</f>
        <v>TAIWAN TAIEX INDEX</v>
      </c>
      <c r="C161" s="137">
        <v>5.8724226792880703E-2</v>
      </c>
      <c r="D161" s="104">
        <v>-0.17</v>
      </c>
      <c r="E161" s="104">
        <v>-5.5479314730405398E-2</v>
      </c>
      <c r="F161" s="104">
        <v>0.55000000000000004</v>
      </c>
      <c r="G161" s="104">
        <v>0.403964031150645</v>
      </c>
      <c r="H161" s="120">
        <v>-0.93609428488403601</v>
      </c>
    </row>
    <row r="162" spans="1:8">
      <c r="A162" s="95" t="s">
        <v>16</v>
      </c>
      <c r="B162" s="219" t="str">
        <f>_xll.BDP(A162,"short name")</f>
        <v>MSCI EUROPE</v>
      </c>
      <c r="C162" s="137">
        <v>0.350631441185077</v>
      </c>
      <c r="D162" s="104">
        <v>-1.19</v>
      </c>
      <c r="E162" s="104">
        <v>-1.31786408040793</v>
      </c>
      <c r="F162" s="104">
        <v>-1.03</v>
      </c>
      <c r="G162" s="104">
        <v>-1.12080443904037</v>
      </c>
      <c r="H162" s="120">
        <v>-9.8356749971401494E-2</v>
      </c>
    </row>
    <row r="163" spans="1:8">
      <c r="A163" s="95" t="s">
        <v>91</v>
      </c>
      <c r="B163" s="219" t="str">
        <f>_xll.BDP(A163,"short name")</f>
        <v>S&amp;P/ASX 200 INDEX</v>
      </c>
      <c r="C163" s="137">
        <v>0.23900832073561101</v>
      </c>
      <c r="D163" s="104">
        <v>-0.626</v>
      </c>
      <c r="E163" s="104">
        <v>-0.56724585239137704</v>
      </c>
      <c r="F163" s="104">
        <v>1.18</v>
      </c>
      <c r="G163" s="104">
        <v>0.51743077409484595</v>
      </c>
      <c r="H163" s="120">
        <v>-0.162161913300927</v>
      </c>
    </row>
    <row r="164" spans="1:8">
      <c r="A164" s="95" t="s">
        <v>15</v>
      </c>
      <c r="B164" s="219" t="str">
        <f>_xll.BDP(A164,"short name")</f>
        <v>S&amp;P 500 INDEX</v>
      </c>
      <c r="C164" s="137">
        <v>1.4304313656127699E-3</v>
      </c>
      <c r="D164" s="104">
        <v>0.16</v>
      </c>
      <c r="E164" s="104">
        <v>4.9946415915552503E-2</v>
      </c>
      <c r="F164" s="104">
        <v>0.43</v>
      </c>
      <c r="G164" s="104">
        <v>-0.109025006920108</v>
      </c>
      <c r="H164" s="120">
        <v>0.67843088968269105</v>
      </c>
    </row>
    <row r="165" spans="1:8">
      <c r="A165" s="95" t="s">
        <v>22</v>
      </c>
      <c r="B165" s="219" t="str">
        <f>_xll.BDP(A165,"short name")</f>
        <v>USD-JPY X-RATE</v>
      </c>
      <c r="C165" s="137">
        <v>0.73385491666717995</v>
      </c>
      <c r="D165" s="104">
        <v>0.253</v>
      </c>
      <c r="E165" s="104">
        <v>0.40115322823904198</v>
      </c>
      <c r="F165" s="104">
        <v>-0.63</v>
      </c>
      <c r="G165" s="104">
        <v>-1.4444555797352701</v>
      </c>
      <c r="H165" s="120">
        <v>0.72596500149474297</v>
      </c>
    </row>
    <row r="166" spans="1:8">
      <c r="A166" s="95" t="s">
        <v>583</v>
      </c>
      <c r="B166" s="219" t="str">
        <f>_xll.BDP(A166,"short name")</f>
        <v>USD-EUR X-RATE</v>
      </c>
      <c r="C166" s="137">
        <v>0.98149081974486696</v>
      </c>
      <c r="D166" s="104">
        <v>0.32990000000000003</v>
      </c>
      <c r="E166" s="104">
        <v>0.105935121952923</v>
      </c>
      <c r="F166" s="104">
        <v>0.48</v>
      </c>
      <c r="G166" s="104">
        <v>-0.74796875753191505</v>
      </c>
      <c r="H166" s="120">
        <v>1.3126407500516499</v>
      </c>
    </row>
    <row r="167" spans="1:8">
      <c r="A167" s="95" t="s">
        <v>582</v>
      </c>
      <c r="B167" s="219" t="str">
        <f>_xll.BDP(A167,"short name")</f>
        <v>USD-AUD X-RATE</v>
      </c>
      <c r="C167" s="137">
        <v>0.883333560137049</v>
      </c>
      <c r="D167" s="104">
        <v>0.312</v>
      </c>
      <c r="E167" s="104">
        <v>0.45302680384452099</v>
      </c>
      <c r="F167" s="104">
        <v>-1.71</v>
      </c>
      <c r="G167" s="104">
        <v>-1.4559798458650099</v>
      </c>
      <c r="H167" s="120">
        <v>-1.23888534647506</v>
      </c>
    </row>
    <row r="168" spans="1:8">
      <c r="A168" s="95" t="s">
        <v>20</v>
      </c>
      <c r="B168" s="219" t="str">
        <f>_xll.BDP(A168,"short name")</f>
        <v>USD-CNY X-RATE</v>
      </c>
      <c r="C168" s="137">
        <v>0.44101245507017101</v>
      </c>
      <c r="D168" s="104">
        <v>6.3E-3</v>
      </c>
      <c r="E168" s="104">
        <v>-0.12167814623798601</v>
      </c>
      <c r="F168" s="104">
        <v>0.05</v>
      </c>
      <c r="G168" s="104">
        <v>-0.211079263419088</v>
      </c>
      <c r="H168" s="120">
        <v>1.42007700381735</v>
      </c>
    </row>
    <row r="169" spans="1:8">
      <c r="A169" s="95" t="s">
        <v>21</v>
      </c>
      <c r="B169" s="219" t="str">
        <f>_xll.BDP(A169,"short name")</f>
        <v>USD-KRW X-RATE</v>
      </c>
      <c r="C169" s="137">
        <v>0.91810331911558796</v>
      </c>
      <c r="D169" s="104">
        <v>-0.17269999999999999</v>
      </c>
      <c r="E169" s="104">
        <v>-0.36522630947460399</v>
      </c>
      <c r="F169" s="104">
        <v>-1.89</v>
      </c>
      <c r="G169" s="104">
        <v>-1.95010374411162</v>
      </c>
      <c r="H169" s="120">
        <v>-0.299034773531072</v>
      </c>
    </row>
    <row r="170" spans="1:8">
      <c r="A170" s="95" t="s">
        <v>584</v>
      </c>
      <c r="B170" s="219" t="str">
        <f>_xll.BDP(A170,"short name")</f>
        <v>USD-TWD X-RATE</v>
      </c>
      <c r="C170" s="137">
        <v>0.88734482670106996</v>
      </c>
      <c r="D170" s="104">
        <v>7.0800000000000002E-2</v>
      </c>
      <c r="E170" s="104">
        <v>0.166944681017939</v>
      </c>
      <c r="F170" s="104">
        <v>-0.73</v>
      </c>
      <c r="G170" s="104">
        <v>-1.31543072159423</v>
      </c>
      <c r="H170" s="120">
        <v>-0.52668415926998802</v>
      </c>
    </row>
    <row r="171" spans="1:8">
      <c r="A171" s="95" t="s">
        <v>24</v>
      </c>
      <c r="B171" s="219" t="str">
        <f>_xll.BDP(A171,"short name")</f>
        <v>DOLLAR INDEX SPOT</v>
      </c>
      <c r="C171" s="137">
        <v>0.62753786662233002</v>
      </c>
      <c r="D171" s="104">
        <v>0.47</v>
      </c>
      <c r="E171" s="104">
        <v>0.50614905625554096</v>
      </c>
      <c r="F171" s="104">
        <v>0.32</v>
      </c>
      <c r="G171" s="104">
        <v>-0.71459749065529898</v>
      </c>
      <c r="H171" s="120">
        <v>1.3227182233719399</v>
      </c>
    </row>
    <row r="172" spans="1:8">
      <c r="A172" s="95" t="s">
        <v>575</v>
      </c>
      <c r="B172" s="219" t="str">
        <f>_xll.BDP(A172,"name")</f>
        <v>CNY onshore/offshore</v>
      </c>
      <c r="C172" s="137">
        <v>0.57477651909334704</v>
      </c>
      <c r="D172" s="104">
        <v>1.09E-2</v>
      </c>
      <c r="E172" s="104">
        <v>0.103299878668901</v>
      </c>
      <c r="F172" s="104">
        <v>-7.5999999999999998E-2</v>
      </c>
      <c r="G172" s="104">
        <v>-2.8681826905328799E-2</v>
      </c>
      <c r="H172" s="120">
        <v>-0.81736803743454201</v>
      </c>
    </row>
    <row r="173" spans="1:8">
      <c r="A173" s="169" t="s">
        <v>489</v>
      </c>
      <c r="B173" s="219" t="str">
        <f>_xll.BDP(A173,"short name")</f>
        <v>Generic 1st 'SI' Future</v>
      </c>
      <c r="C173" s="137">
        <v>0.18736154685991799</v>
      </c>
      <c r="D173" s="104">
        <v>-0.28000000000000003</v>
      </c>
      <c r="E173" s="104">
        <v>0.13469060753949899</v>
      </c>
      <c r="F173" s="104">
        <v>0.31</v>
      </c>
      <c r="G173" s="104">
        <v>1.0508392713957599</v>
      </c>
      <c r="H173" s="120">
        <v>-1.0040584610013901</v>
      </c>
    </row>
    <row r="174" spans="1:8">
      <c r="A174" s="169" t="s">
        <v>75</v>
      </c>
      <c r="B174" s="219" t="str">
        <f>_xll.BDP(A174,"short name")</f>
        <v>Bloomberg 380 Bunker Index</v>
      </c>
      <c r="C174" s="137">
        <v>0.24067236401652201</v>
      </c>
      <c r="D174" s="104">
        <v>2.76</v>
      </c>
      <c r="E174" s="104">
        <v>2.7778053904034898</v>
      </c>
      <c r="F174" s="104">
        <v>2.2599999999999998</v>
      </c>
      <c r="G174" s="104">
        <v>1.4456978242696701</v>
      </c>
      <c r="H174" s="120">
        <v>-0.60041294638787901</v>
      </c>
    </row>
    <row r="175" spans="1:8">
      <c r="A175" s="169" t="s">
        <v>29</v>
      </c>
      <c r="B175" s="219" t="str">
        <f>_xll.BDP(A175,"short name")</f>
        <v>GUGGENHEIM SOLAR</v>
      </c>
      <c r="C175" s="137">
        <v>6.6678061498526997E-6</v>
      </c>
      <c r="D175" s="104">
        <v>-0.84930000000000005</v>
      </c>
      <c r="E175" s="104">
        <v>-0.11391850619110699</v>
      </c>
      <c r="F175" s="104">
        <v>1.1298999999999999</v>
      </c>
      <c r="G175" s="104">
        <v>1.0314480100732699</v>
      </c>
      <c r="H175" s="120">
        <v>-1.00219862267822</v>
      </c>
    </row>
    <row r="176" spans="1:8">
      <c r="A176" s="169" t="s">
        <v>80</v>
      </c>
      <c r="B176" s="219" t="str">
        <f>_xll.BDP(A176,"name")</f>
        <v>HANG SENG CHINA AH PREMI</v>
      </c>
      <c r="C176" s="137">
        <v>1</v>
      </c>
      <c r="D176" s="104">
        <v>0.67</v>
      </c>
      <c r="E176" s="104">
        <v>0.35790306578296199</v>
      </c>
      <c r="F176" s="104">
        <v>-0.63</v>
      </c>
      <c r="G176" s="104">
        <v>-0.73571905600633503</v>
      </c>
      <c r="H176" s="120">
        <v>0.82442795716828898</v>
      </c>
    </row>
    <row r="177" spans="1:8">
      <c r="A177" s="169" t="s">
        <v>533</v>
      </c>
      <c r="B177" s="219" t="str">
        <f>_xll.BDP(A177,"name")</f>
        <v>BI GL Solar Polysil Cmp</v>
      </c>
      <c r="C177" s="138">
        <v>0.148990429748765</v>
      </c>
      <c r="D177" s="92">
        <v>-1.08</v>
      </c>
      <c r="E177" s="104">
        <v>-0.44537564241330901</v>
      </c>
      <c r="F177" s="92">
        <v>3.21</v>
      </c>
      <c r="G177" s="104">
        <v>1.65454537888113</v>
      </c>
      <c r="H177" s="93">
        <v>-0.69081218175098902</v>
      </c>
    </row>
    <row r="178" spans="1:8">
      <c r="A178" s="169" t="s">
        <v>534</v>
      </c>
      <c r="B178" s="219" t="str">
        <f>_xll.BDP(A178,"name")</f>
        <v>BI GL Solar LC Val</v>
      </c>
      <c r="C178" s="138">
        <v>0.88040368567549099</v>
      </c>
      <c r="D178" s="92">
        <v>0.26</v>
      </c>
      <c r="E178" s="104">
        <v>0.2854827049666</v>
      </c>
      <c r="F178" s="92">
        <v>2.35</v>
      </c>
      <c r="G178" s="104">
        <v>1.3375233573616601</v>
      </c>
      <c r="H178" s="93">
        <v>-0.135216031250005</v>
      </c>
    </row>
    <row r="179" spans="1:8">
      <c r="A179" s="169" t="s">
        <v>536</v>
      </c>
      <c r="B179" s="219" t="str">
        <f>_xll.BDP(A179,"name")</f>
        <v>BI GL Solar Wafers Cmp</v>
      </c>
      <c r="C179" s="138">
        <v>1.28346378543966E-4</v>
      </c>
      <c r="D179" s="92">
        <v>0.08</v>
      </c>
      <c r="E179" s="104">
        <v>0.196685046455253</v>
      </c>
      <c r="F179" s="92">
        <v>3.45</v>
      </c>
      <c r="G179" s="104">
        <v>1.41969695652884</v>
      </c>
      <c r="H179" s="93">
        <v>-1.7513225045941602E-2</v>
      </c>
    </row>
    <row r="180" spans="1:8">
      <c r="A180" s="169" t="s">
        <v>537</v>
      </c>
      <c r="B180" s="219" t="str">
        <f>_xll.BDP(A180,"name")</f>
        <v>BI GL Solar Cells Cmp</v>
      </c>
      <c r="C180" s="138">
        <v>0.315799594981029</v>
      </c>
      <c r="D180" s="92">
        <v>0.7</v>
      </c>
      <c r="E180" s="104">
        <v>0.57648914498887804</v>
      </c>
      <c r="F180" s="92">
        <v>1.92</v>
      </c>
      <c r="G180" s="104">
        <v>1.11421696022119</v>
      </c>
      <c r="H180" s="93">
        <v>0.158137661037178</v>
      </c>
    </row>
    <row r="181" spans="1:8">
      <c r="A181" s="169" t="s">
        <v>538</v>
      </c>
      <c r="B181" s="219" t="str">
        <f>_xll.BDP(A181,"name")</f>
        <v>BI GL Solr CS Module Cmp</v>
      </c>
      <c r="C181" s="138">
        <v>0.27927763963362001</v>
      </c>
      <c r="D181" s="92">
        <v>1.9</v>
      </c>
      <c r="E181" s="104">
        <v>1.1286332663509999</v>
      </c>
      <c r="F181" s="92">
        <v>2.97</v>
      </c>
      <c r="G181" s="104">
        <v>2.0370374008207</v>
      </c>
      <c r="H181" s="93">
        <v>0.18767656164214799</v>
      </c>
    </row>
    <row r="182" spans="1:8">
      <c r="A182" s="170" t="s">
        <v>636</v>
      </c>
      <c r="B182" s="220" t="str">
        <f>_xll.BDP(A182,"name")</f>
        <v>FIRST SOLAR INC</v>
      </c>
      <c r="C182" s="207">
        <v>2.15417387659647E-3</v>
      </c>
      <c r="D182" s="199">
        <v>1.7269000000000001</v>
      </c>
      <c r="E182" s="199">
        <v>0.41214549801702099</v>
      </c>
      <c r="F182" s="199">
        <v>5.9325000000000001</v>
      </c>
      <c r="G182" s="199">
        <v>0.54704050421234995</v>
      </c>
      <c r="H182" s="200">
        <v>0.87427648933517799</v>
      </c>
    </row>
    <row r="183" spans="1:8">
      <c r="A183" s="169" t="s">
        <v>532</v>
      </c>
      <c r="B183" s="219" t="str">
        <f>_xll.BDP(A183,"name")</f>
        <v>OCI CO LTD</v>
      </c>
      <c r="C183" s="138">
        <v>8.1259440454815507E-2</v>
      </c>
      <c r="D183" s="92">
        <v>-3.4527000000000001</v>
      </c>
      <c r="E183" s="104">
        <v>-1.32455334936601</v>
      </c>
      <c r="F183" s="92">
        <v>-1.0485</v>
      </c>
      <c r="G183" s="104">
        <v>0.21689553635952299</v>
      </c>
      <c r="H183" s="93">
        <v>-1.2516618235886401</v>
      </c>
    </row>
    <row r="184" spans="1:8">
      <c r="A184" s="169" t="s">
        <v>542</v>
      </c>
      <c r="B184" s="219" t="str">
        <f>_xll.BDP(A184,"name")</f>
        <v>SUNEDISON INC</v>
      </c>
      <c r="C184" s="138">
        <v>3.5127399762302901E-3</v>
      </c>
      <c r="D184" s="92">
        <v>-11.771800000000001</v>
      </c>
      <c r="E184" s="104">
        <v>-0.70198723289027798</v>
      </c>
      <c r="F184" s="92">
        <v>11.9969</v>
      </c>
      <c r="G184" s="104">
        <v>1.29632040983126</v>
      </c>
      <c r="H184" s="93">
        <v>-1.1529493973807301</v>
      </c>
    </row>
    <row r="185" spans="1:8">
      <c r="A185" s="169" t="s">
        <v>543</v>
      </c>
      <c r="B185" s="219" t="str">
        <f>_xll.BDP(A185,"name")</f>
        <v>WACKER CHEMIE AG</v>
      </c>
      <c r="C185" s="138">
        <v>0.88863460697101004</v>
      </c>
      <c r="D185" s="92">
        <v>2.1545999999999998</v>
      </c>
      <c r="E185" s="104">
        <v>0.95822526301831501</v>
      </c>
      <c r="F185" s="92">
        <v>1.4923999999999999</v>
      </c>
      <c r="G185" s="104">
        <v>-0.44754256106142998</v>
      </c>
      <c r="H185" s="93">
        <v>1.0315819354920099</v>
      </c>
    </row>
    <row r="186" spans="1:8">
      <c r="A186" s="169" t="s">
        <v>544</v>
      </c>
      <c r="B186" s="219" t="str">
        <f>_xll.BDP(A186,"name")</f>
        <v>TOKUYAMA CORP</v>
      </c>
      <c r="C186" s="138">
        <v>0.73035034791189701</v>
      </c>
      <c r="D186" s="92">
        <v>-0.72729999999999995</v>
      </c>
      <c r="E186" s="104">
        <v>-0.57248389276635003</v>
      </c>
      <c r="F186" s="92">
        <v>-1.087</v>
      </c>
      <c r="G186" s="104">
        <v>-0.70210258685337901</v>
      </c>
      <c r="H186" s="93">
        <v>0.76346439677596201</v>
      </c>
    </row>
    <row r="187" spans="1:8">
      <c r="A187" s="169" t="s">
        <v>32</v>
      </c>
      <c r="B187" s="219" t="str">
        <f>_xll.BDP(A187,"name")</f>
        <v>Average PV Grade Poly Silicon</v>
      </c>
      <c r="C187" s="138">
        <v>0.30423858781739199</v>
      </c>
      <c r="D187" s="92">
        <v>0</v>
      </c>
      <c r="E187" s="104">
        <v>0</v>
      </c>
      <c r="F187" s="92">
        <v>-1.087</v>
      </c>
      <c r="G187" s="104">
        <v>-0.90043245326653598</v>
      </c>
      <c r="H187" s="93">
        <v>-2.2968729850738701</v>
      </c>
    </row>
    <row r="188" spans="1:8">
      <c r="A188" s="169" t="s">
        <v>37</v>
      </c>
      <c r="B188" s="219" t="str">
        <f>_xll.BDP(A188,"short name")</f>
        <v>Avg 156mm Multi Wafer</v>
      </c>
      <c r="C188" s="138">
        <v>0.452550677665222</v>
      </c>
      <c r="D188" s="92">
        <v>0</v>
      </c>
      <c r="E188" s="104">
        <v>0</v>
      </c>
      <c r="F188" s="92">
        <v>0.47799999999999998</v>
      </c>
      <c r="G188" s="104">
        <v>1.72696881984109</v>
      </c>
      <c r="H188" s="93">
        <v>2.0973877430512999</v>
      </c>
    </row>
    <row r="189" spans="1:8">
      <c r="A189" s="169" t="s">
        <v>42</v>
      </c>
      <c r="B189" s="219" t="str">
        <f>_xll.BDP(A189,"short name")</f>
        <v>Avg Silicon Solar Module</v>
      </c>
      <c r="C189" s="138">
        <v>5.95890174986776E-2</v>
      </c>
      <c r="D189" s="92">
        <v>0</v>
      </c>
      <c r="E189" s="104">
        <v>0</v>
      </c>
      <c r="F189" s="92">
        <v>-0.17799999999999999</v>
      </c>
      <c r="G189" s="104">
        <v>-0.78358961391780002</v>
      </c>
      <c r="H189" s="93">
        <v>1.3231723724334801</v>
      </c>
    </row>
    <row r="190" spans="1:8">
      <c r="A190" s="169" t="s">
        <v>49</v>
      </c>
      <c r="B190" s="219" t="str">
        <f>_xll.BDP(A190,"short name")</f>
        <v>Avg 156mm Multi Cell</v>
      </c>
      <c r="C190" s="137">
        <v>0.99393469131124701</v>
      </c>
      <c r="D190" s="104">
        <v>0</v>
      </c>
      <c r="E190" s="104">
        <v>0</v>
      </c>
      <c r="F190" s="104">
        <v>0.85099999999999998</v>
      </c>
      <c r="G190" s="104">
        <v>0.63232025049374496</v>
      </c>
      <c r="H190" s="120">
        <v>1.6009127572617401</v>
      </c>
    </row>
    <row r="191" spans="1:8">
      <c r="A191" s="169" t="s">
        <v>54</v>
      </c>
      <c r="B191" s="219" t="str">
        <f>_xll.BDP(A191,"short name")</f>
        <v>Avg Industrial Inverters</v>
      </c>
      <c r="C191" s="137">
        <v>0.20315383103123899</v>
      </c>
      <c r="D191" s="104">
        <v>0</v>
      </c>
      <c r="E191" s="104">
        <v>0</v>
      </c>
      <c r="F191" s="104">
        <v>-8.5999999999999993E-2</v>
      </c>
      <c r="G191" s="104">
        <v>0.63255002900052304</v>
      </c>
      <c r="H191" s="120">
        <v>-1.3607899814628299</v>
      </c>
    </row>
    <row r="192" spans="1:8">
      <c r="A192" s="208" t="s">
        <v>59</v>
      </c>
      <c r="B192" s="221" t="str">
        <f>_xll.BDP(A192,"name")</f>
        <v>China Customs Polysilicon Impo</v>
      </c>
      <c r="C192" s="137">
        <v>0.471354813287165</v>
      </c>
      <c r="D192" s="126">
        <v>0</v>
      </c>
      <c r="E192" s="126">
        <v>0</v>
      </c>
      <c r="F192" s="126">
        <v>-29</v>
      </c>
      <c r="G192" s="126">
        <v>-1.3037191269244099</v>
      </c>
      <c r="H192" s="127">
        <v>-0.775516768713442</v>
      </c>
    </row>
    <row r="194" spans="1:19">
      <c r="A194" s="108" t="s">
        <v>639</v>
      </c>
      <c r="B194" s="117" t="s">
        <v>640</v>
      </c>
      <c r="C194" s="174" t="s">
        <v>703</v>
      </c>
      <c r="D194" s="174" t="s">
        <v>705</v>
      </c>
      <c r="E194" s="118" t="s">
        <v>631</v>
      </c>
      <c r="F194" s="118" t="s">
        <v>629</v>
      </c>
      <c r="G194" s="118" t="s">
        <v>630</v>
      </c>
      <c r="H194" s="118" t="s">
        <v>627</v>
      </c>
      <c r="I194" s="119" t="s">
        <v>628</v>
      </c>
      <c r="J194" s="174" t="s">
        <v>704</v>
      </c>
      <c r="M194" s="11"/>
      <c r="N194" s="11"/>
      <c r="O194" s="11"/>
      <c r="P194" s="11"/>
      <c r="Q194" s="186"/>
      <c r="R194" s="11"/>
      <c r="S194" s="11"/>
    </row>
    <row r="195" spans="1:19">
      <c r="A195" s="89" t="s">
        <v>12</v>
      </c>
      <c r="B195" s="219" t="str">
        <f>_xll.BDP(A195,"short name")</f>
        <v>HANG SENG INDEX</v>
      </c>
      <c r="C195" s="137">
        <v>0.67378340234826395</v>
      </c>
      <c r="D195" s="105">
        <v>0.98329560602287602</v>
      </c>
      <c r="E195" s="104">
        <v>-0.4</v>
      </c>
      <c r="F195" s="104">
        <v>-0.27219043509389801</v>
      </c>
      <c r="G195" s="104">
        <v>1.4</v>
      </c>
      <c r="H195" s="104">
        <v>0.8915878908946</v>
      </c>
      <c r="I195" s="120">
        <v>-0.58856672574126501</v>
      </c>
      <c r="J195" s="105">
        <v>0.94899546984620098</v>
      </c>
      <c r="M195" s="26"/>
      <c r="N195" s="26"/>
      <c r="O195" s="26"/>
      <c r="P195" s="26"/>
      <c r="Q195" s="186"/>
      <c r="R195" s="26"/>
      <c r="S195" s="26"/>
    </row>
    <row r="196" spans="1:19">
      <c r="A196" s="139" t="s">
        <v>80</v>
      </c>
      <c r="B196" s="219" t="str">
        <f>_xll.BDP(A196,"short name")</f>
        <v>HANG SENG CHINA AH PREMI</v>
      </c>
      <c r="C196" s="137">
        <v>3.2854322118529497E-2</v>
      </c>
      <c r="D196" s="105">
        <v>0.72422843417411498</v>
      </c>
      <c r="E196" s="104">
        <v>0.67</v>
      </c>
      <c r="F196" s="104">
        <v>0.35790306578296199</v>
      </c>
      <c r="G196" s="104">
        <v>-0.63</v>
      </c>
      <c r="H196" s="104">
        <v>-0.73571905600633503</v>
      </c>
      <c r="I196" s="120">
        <v>0.82442795716828898</v>
      </c>
      <c r="J196" s="105">
        <v>0.67154664453217605</v>
      </c>
      <c r="M196" s="26"/>
      <c r="N196" s="26"/>
      <c r="O196" s="26"/>
      <c r="P196" s="26"/>
      <c r="Q196" s="186"/>
      <c r="R196" s="26"/>
      <c r="S196" s="26"/>
    </row>
    <row r="197" spans="1:19">
      <c r="A197" s="139" t="s">
        <v>372</v>
      </c>
      <c r="B197" s="219" t="str">
        <f>_xll.BDP(A197,"short name")</f>
        <v>ISHARES MSCI EME</v>
      </c>
      <c r="C197" s="137">
        <v>0.81288728986693704</v>
      </c>
      <c r="D197" s="105">
        <v>0.79004835384414995</v>
      </c>
      <c r="E197" s="104">
        <v>-0.77210000000000001</v>
      </c>
      <c r="F197" s="104">
        <v>-0.53678239590994903</v>
      </c>
      <c r="G197" s="104">
        <v>0.66979999999999995</v>
      </c>
      <c r="H197" s="104">
        <v>0.45498144305145</v>
      </c>
      <c r="I197" s="120">
        <v>-0.41922895745931499</v>
      </c>
      <c r="J197" s="105">
        <v>0.629722906386603</v>
      </c>
      <c r="M197" s="26"/>
      <c r="N197" s="26"/>
      <c r="O197" s="26"/>
      <c r="P197" s="26"/>
      <c r="Q197" s="186"/>
      <c r="R197" s="26"/>
      <c r="S197" s="26"/>
    </row>
    <row r="198" spans="1:19">
      <c r="A198" s="139" t="s">
        <v>11</v>
      </c>
      <c r="B198" s="219" t="str">
        <f>_xll.BDP(A198,"short name")</f>
        <v>TOPIX INDEX (TOKYO)</v>
      </c>
      <c r="C198" s="137">
        <v>3.21401425401931E-40</v>
      </c>
      <c r="D198" s="105">
        <v>0.53637874450713796</v>
      </c>
      <c r="E198" s="104">
        <v>-0.7</v>
      </c>
      <c r="F198" s="104">
        <v>-0.99955099596932095</v>
      </c>
      <c r="G198" s="104">
        <v>0.54</v>
      </c>
      <c r="H198" s="104">
        <v>-0.429250104404587</v>
      </c>
      <c r="I198" s="120">
        <v>0.95295136107043399</v>
      </c>
      <c r="J198" s="105">
        <v>1.9922431539857399E-24</v>
      </c>
      <c r="M198" s="26"/>
      <c r="N198" s="26"/>
      <c r="O198" s="26"/>
      <c r="P198" s="26"/>
      <c r="Q198" s="186"/>
      <c r="R198" s="26"/>
      <c r="S198" s="26"/>
    </row>
    <row r="199" spans="1:19">
      <c r="A199" s="139" t="s">
        <v>369</v>
      </c>
      <c r="B199" s="219" t="str">
        <f>_xll.BDP(A199,"short name")</f>
        <v>ISHARES MSCI SOU</v>
      </c>
      <c r="C199" s="137">
        <v>0.78931827394889797</v>
      </c>
      <c r="D199" s="105">
        <v>0.80626592681765297</v>
      </c>
      <c r="E199" s="104">
        <v>9.2999999999999992E-3</v>
      </c>
      <c r="F199" s="104">
        <v>3.4901176340989402E-2</v>
      </c>
      <c r="G199" s="104">
        <v>3.2481</v>
      </c>
      <c r="H199" s="104">
        <v>1.14672280708612</v>
      </c>
      <c r="I199" s="120">
        <v>8.4403140884365693E-2</v>
      </c>
      <c r="J199" s="105">
        <v>0.49606565429702698</v>
      </c>
      <c r="M199" s="26"/>
      <c r="N199" s="26"/>
      <c r="O199" s="26"/>
      <c r="P199" s="26"/>
      <c r="Q199" s="186"/>
      <c r="R199" s="26"/>
      <c r="S199" s="26"/>
    </row>
    <row r="200" spans="1:19">
      <c r="A200" s="139" t="s">
        <v>370</v>
      </c>
      <c r="B200" s="219" t="str">
        <f>_xll.BDP(A200,"short name")</f>
        <v>ISHARES MSCI TAI</v>
      </c>
      <c r="C200" s="137">
        <v>0.963833266587106</v>
      </c>
      <c r="D200" s="105">
        <v>0.66128698103489703</v>
      </c>
      <c r="E200" s="104">
        <v>-0.5091</v>
      </c>
      <c r="F200" s="104">
        <v>-0.29517760851341501</v>
      </c>
      <c r="G200" s="104">
        <v>0.29330000000000001</v>
      </c>
      <c r="H200" s="104">
        <v>0.31220561947259301</v>
      </c>
      <c r="I200" s="120">
        <v>-0.85594075130735303</v>
      </c>
      <c r="J200" s="105">
        <v>0.89015274058397198</v>
      </c>
      <c r="M200" s="26"/>
      <c r="N200" s="26"/>
      <c r="O200" s="26"/>
      <c r="P200" s="26"/>
      <c r="Q200" s="186"/>
      <c r="R200" s="26"/>
      <c r="S200" s="26"/>
    </row>
    <row r="201" spans="1:19">
      <c r="A201" s="139" t="s">
        <v>16</v>
      </c>
      <c r="B201" s="219" t="str">
        <f>_xll.BDP(A201,"short name")</f>
        <v>MSCI EUROPE</v>
      </c>
      <c r="C201" s="137">
        <v>0.72904431956683402</v>
      </c>
      <c r="D201" s="105">
        <v>0.246480614630957</v>
      </c>
      <c r="E201" s="104">
        <v>-1.19</v>
      </c>
      <c r="F201" s="104">
        <v>-1.31786408040793</v>
      </c>
      <c r="G201" s="104">
        <v>-1.03</v>
      </c>
      <c r="H201" s="104">
        <v>-1.12080443904037</v>
      </c>
      <c r="I201" s="120">
        <v>-9.8356749971401494E-2</v>
      </c>
      <c r="J201" s="105">
        <v>0.50120489308299399</v>
      </c>
      <c r="M201" s="26"/>
      <c r="N201" s="26"/>
      <c r="O201" s="26"/>
      <c r="P201" s="26"/>
      <c r="Q201" s="186"/>
      <c r="R201" s="26"/>
      <c r="S201" s="26"/>
    </row>
    <row r="202" spans="1:19">
      <c r="A202" s="139" t="s">
        <v>91</v>
      </c>
      <c r="B202" s="219" t="str">
        <f>_xll.BDP(A202,"short name")</f>
        <v>S&amp;P/ASX 200 INDEX</v>
      </c>
      <c r="C202" s="137">
        <v>0.47277069016413598</v>
      </c>
      <c r="D202" s="105">
        <v>0.89019387333979005</v>
      </c>
      <c r="E202" s="104">
        <v>-0.626</v>
      </c>
      <c r="F202" s="104">
        <v>-0.56724585239137704</v>
      </c>
      <c r="G202" s="104">
        <v>1.18</v>
      </c>
      <c r="H202" s="104">
        <v>0.51743077409484595</v>
      </c>
      <c r="I202" s="120">
        <v>-0.162161913300927</v>
      </c>
      <c r="J202" s="105">
        <v>0.23275923875598201</v>
      </c>
      <c r="M202" s="26"/>
      <c r="N202" s="26"/>
      <c r="O202" s="26"/>
      <c r="P202" s="26"/>
      <c r="Q202" s="186"/>
      <c r="R202" s="26"/>
      <c r="S202" s="26"/>
    </row>
    <row r="203" spans="1:19">
      <c r="A203" s="139" t="s">
        <v>15</v>
      </c>
      <c r="B203" s="219" t="str">
        <f>_xll.BDP(A203,"short name")</f>
        <v>S&amp;P 500 INDEX</v>
      </c>
      <c r="C203" s="137">
        <v>0.79614687215622404</v>
      </c>
      <c r="D203" s="105">
        <v>3.87875507084434E-46</v>
      </c>
      <c r="E203" s="104">
        <v>0.12</v>
      </c>
      <c r="F203" s="104">
        <v>2.82730185635205E-3</v>
      </c>
      <c r="G203" s="104">
        <v>0.36</v>
      </c>
      <c r="H203" s="104">
        <v>-0.14730691675934199</v>
      </c>
      <c r="I203" s="120">
        <v>0.65028701461472904</v>
      </c>
      <c r="J203" s="105">
        <v>0.78077825390504096</v>
      </c>
      <c r="M203" s="26"/>
      <c r="N203" s="26"/>
      <c r="O203" s="26"/>
      <c r="P203" s="26"/>
      <c r="Q203" s="186"/>
      <c r="R203" s="26"/>
      <c r="S203" s="26"/>
    </row>
    <row r="204" spans="1:19">
      <c r="A204" s="139" t="s">
        <v>22</v>
      </c>
      <c r="B204" s="219" t="str">
        <f>_xll.BDP(A204,"short name")</f>
        <v>USD-JPY X-RATE</v>
      </c>
      <c r="C204" s="137">
        <v>0.22170658130517201</v>
      </c>
      <c r="D204" s="105">
        <v>0.99756989365624105</v>
      </c>
      <c r="E204" s="104">
        <v>0.253</v>
      </c>
      <c r="F204" s="104">
        <v>0.40115322823904198</v>
      </c>
      <c r="G204" s="104">
        <v>-0.64</v>
      </c>
      <c r="H204" s="104">
        <v>-1.4551199534032699</v>
      </c>
      <c r="I204" s="120">
        <v>0.74302808890647598</v>
      </c>
      <c r="J204" s="105">
        <v>0.84000173359464703</v>
      </c>
      <c r="M204" s="26"/>
      <c r="N204" s="26"/>
      <c r="O204" s="26"/>
      <c r="P204" s="26"/>
      <c r="Q204" s="186"/>
      <c r="R204" s="26"/>
      <c r="S204" s="26"/>
    </row>
    <row r="205" spans="1:19">
      <c r="A205" s="139" t="s">
        <v>583</v>
      </c>
      <c r="B205" s="219" t="str">
        <f>_xll.BDP(A205,"short name")</f>
        <v>USD-EUR X-RATE</v>
      </c>
      <c r="C205" s="137">
        <v>0.439427806246727</v>
      </c>
      <c r="D205" s="105">
        <v>0.36786831284328297</v>
      </c>
      <c r="E205" s="104">
        <v>0.34060000000000001</v>
      </c>
      <c r="F205" s="104">
        <v>0.121738541540392</v>
      </c>
      <c r="G205" s="104">
        <v>0.47</v>
      </c>
      <c r="H205" s="104">
        <v>-0.75678822433561999</v>
      </c>
      <c r="I205" s="120">
        <v>1.30693945225946</v>
      </c>
      <c r="J205" s="105">
        <v>0.19685621551725499</v>
      </c>
      <c r="M205" s="26"/>
      <c r="N205" s="26"/>
      <c r="O205" s="26"/>
      <c r="P205" s="26"/>
      <c r="Q205" s="186"/>
      <c r="R205" s="26"/>
      <c r="S205" s="26"/>
    </row>
    <row r="206" spans="1:19">
      <c r="A206" s="139" t="s">
        <v>582</v>
      </c>
      <c r="B206" s="219" t="str">
        <f>_xll.BDP(A206,"short name")</f>
        <v>USD-AUD X-RATE</v>
      </c>
      <c r="C206" s="137">
        <v>0.79305471647251902</v>
      </c>
      <c r="D206" s="105">
        <v>0.79367802295887402</v>
      </c>
      <c r="E206" s="104">
        <v>0.312</v>
      </c>
      <c r="F206" s="104">
        <v>0.45302680384452099</v>
      </c>
      <c r="G206" s="104">
        <v>-1.73</v>
      </c>
      <c r="H206" s="104">
        <v>-1.4695970841371899</v>
      </c>
      <c r="I206" s="120">
        <v>-1.26613173671725</v>
      </c>
      <c r="J206" s="105">
        <v>0.28221301510176899</v>
      </c>
      <c r="M206" s="26"/>
      <c r="N206" s="26"/>
      <c r="O206" s="26"/>
      <c r="P206" s="26"/>
      <c r="Q206" s="186"/>
      <c r="R206" s="26"/>
      <c r="S206" s="26"/>
    </row>
    <row r="207" spans="1:19">
      <c r="A207" s="139" t="s">
        <v>20</v>
      </c>
      <c r="B207" s="219" t="str">
        <f>_xll.BDP(A207,"short name")</f>
        <v>USD-CNY X-RATE</v>
      </c>
      <c r="C207" s="137">
        <v>0.392187249096006</v>
      </c>
      <c r="D207" s="105">
        <v>4.2759213923678298E-2</v>
      </c>
      <c r="E207" s="104">
        <v>-1.0999999999999999E-2</v>
      </c>
      <c r="F207" s="104">
        <v>-0.228052886944798</v>
      </c>
      <c r="G207" s="104">
        <v>0.05</v>
      </c>
      <c r="H207" s="104">
        <v>-0.211079263419088</v>
      </c>
      <c r="I207" s="120">
        <v>1.3696017232231801</v>
      </c>
      <c r="J207" s="105">
        <v>0.87379721719964698</v>
      </c>
      <c r="M207" s="26"/>
      <c r="N207" s="26"/>
      <c r="O207" s="26"/>
      <c r="P207" s="26"/>
      <c r="Q207" s="186"/>
      <c r="R207" s="26"/>
      <c r="S207" s="26"/>
    </row>
    <row r="208" spans="1:19">
      <c r="A208" s="139" t="s">
        <v>21</v>
      </c>
      <c r="B208" s="219" t="str">
        <f>_xll.BDP(A208,"short name")</f>
        <v>USD-KRW X-RATE</v>
      </c>
      <c r="C208" s="137">
        <v>0.47086033897219198</v>
      </c>
      <c r="D208" s="105">
        <v>0.80826682390043003</v>
      </c>
      <c r="E208" s="104">
        <v>-0.16389999999999999</v>
      </c>
      <c r="F208" s="104">
        <v>-0.35113811175078702</v>
      </c>
      <c r="G208" s="104">
        <v>-1.88</v>
      </c>
      <c r="H208" s="104">
        <v>-1.9431016342409899</v>
      </c>
      <c r="I208" s="120">
        <v>-0.280623745048312</v>
      </c>
      <c r="J208" s="105">
        <v>0.149324550264371</v>
      </c>
      <c r="M208" s="26"/>
      <c r="N208" s="26"/>
      <c r="O208" s="26"/>
      <c r="P208" s="26"/>
      <c r="Q208" s="186"/>
      <c r="R208" s="26"/>
      <c r="S208" s="26"/>
    </row>
    <row r="209" spans="1:19">
      <c r="A209" s="139" t="s">
        <v>584</v>
      </c>
      <c r="B209" s="219" t="str">
        <f>_xll.BDP(A209,"short name")</f>
        <v>USD-TWD X-RATE</v>
      </c>
      <c r="C209" s="137">
        <v>0.95780449739421403</v>
      </c>
      <c r="D209" s="105">
        <v>0.99389393713851604</v>
      </c>
      <c r="E209" s="104">
        <v>5.2400000000000002E-2</v>
      </c>
      <c r="F209" s="104">
        <v>0.11244647819201101</v>
      </c>
      <c r="G209" s="104">
        <v>-0.76</v>
      </c>
      <c r="H209" s="104">
        <v>-1.35546059398076</v>
      </c>
      <c r="I209" s="120">
        <v>-0.64298513929557599</v>
      </c>
      <c r="J209" s="105">
        <v>0.31202792373092803</v>
      </c>
      <c r="M209" s="26"/>
      <c r="N209" s="26"/>
      <c r="O209" s="26"/>
      <c r="P209" s="26"/>
      <c r="Q209" s="186"/>
      <c r="R209" s="26"/>
      <c r="S209" s="26"/>
    </row>
    <row r="210" spans="1:19">
      <c r="A210" s="204" t="s">
        <v>24</v>
      </c>
      <c r="B210" s="220" t="str">
        <f>_xll.BDP(A210,"short name")</f>
        <v>DOLLAR INDEX SPOT</v>
      </c>
      <c r="C210" s="207">
        <v>1.8905601302617901E-4</v>
      </c>
      <c r="D210" s="202">
        <v>0.42818071440331801</v>
      </c>
      <c r="E210" s="199">
        <v>0.45</v>
      </c>
      <c r="F210" s="199">
        <v>0.47013491544025898</v>
      </c>
      <c r="G210" s="199">
        <v>0.31</v>
      </c>
      <c r="H210" s="199">
        <v>-0.72436697843810205</v>
      </c>
      <c r="I210" s="200">
        <v>1.3037144631397699</v>
      </c>
      <c r="J210" s="105">
        <v>0.211776745267618</v>
      </c>
      <c r="M210" s="26"/>
      <c r="N210" s="26"/>
      <c r="O210" s="26"/>
      <c r="P210" s="26"/>
      <c r="Q210" s="186"/>
      <c r="R210" s="26"/>
      <c r="S210" s="26"/>
    </row>
    <row r="211" spans="1:19">
      <c r="A211" s="122" t="s">
        <v>575</v>
      </c>
      <c r="B211" s="219" t="str">
        <f>_xll.BDP(A211,"short name")</f>
        <v>CNY onshore/offshore</v>
      </c>
      <c r="C211" s="137">
        <v>5.8193445281743304E-3</v>
      </c>
      <c r="D211" s="105">
        <v>0.58983256225423497</v>
      </c>
      <c r="E211" s="104">
        <v>1.3899999999999999E-2</v>
      </c>
      <c r="F211" s="104">
        <v>0.120206344500002</v>
      </c>
      <c r="G211" s="104">
        <v>-6.9699999999999998E-2</v>
      </c>
      <c r="H211" s="104">
        <v>-9.6453625069119996E-3</v>
      </c>
      <c r="I211" s="120">
        <v>-0.87175120145751595</v>
      </c>
      <c r="J211" s="105">
        <v>0.21440032083451399</v>
      </c>
      <c r="M211" s="26"/>
      <c r="N211" s="26"/>
      <c r="O211" s="26"/>
      <c r="P211" s="26"/>
      <c r="Q211" s="186"/>
      <c r="R211" s="26"/>
      <c r="S211" s="26"/>
    </row>
    <row r="212" spans="1:19">
      <c r="A212" s="122" t="s">
        <v>35</v>
      </c>
      <c r="B212" s="219" t="str">
        <f>_xll.BDP(A212,"short name")</f>
        <v>US 10 Year</v>
      </c>
      <c r="C212" s="137">
        <v>0.47296563675856002</v>
      </c>
      <c r="D212" s="105">
        <v>1.9129485470679799E-2</v>
      </c>
      <c r="E212" s="104">
        <v>-7.9100000000000004E-2</v>
      </c>
      <c r="F212" s="104">
        <v>-0.238333207732631</v>
      </c>
      <c r="G212" s="104">
        <v>-1.625</v>
      </c>
      <c r="H212" s="104">
        <v>-0.95632192082496104</v>
      </c>
      <c r="I212" s="120">
        <v>0.270284050111819</v>
      </c>
      <c r="J212" s="105">
        <v>0.86116872822179003</v>
      </c>
      <c r="M212" s="26"/>
      <c r="N212" s="26"/>
      <c r="O212" s="26"/>
      <c r="P212" s="26"/>
      <c r="Q212" s="186"/>
      <c r="R212" s="26"/>
      <c r="S212" s="26"/>
    </row>
    <row r="213" spans="1:19">
      <c r="A213" s="139" t="s">
        <v>327</v>
      </c>
      <c r="B213" s="219" t="str">
        <f>_xll.BDP(A213,"short name")</f>
        <v>USGGBE10-USGGBE05</v>
      </c>
      <c r="C213" s="137">
        <v>0.38111126320851202</v>
      </c>
      <c r="D213" s="105">
        <v>4.1192996480337203E-3</v>
      </c>
      <c r="E213" s="104">
        <v>1.0571999999999999</v>
      </c>
      <c r="F213" s="104">
        <v>0.68445095812275603</v>
      </c>
      <c r="G213" s="104">
        <v>-6.1616999999999997</v>
      </c>
      <c r="H213" s="104">
        <v>-0.93125534367279705</v>
      </c>
      <c r="I213" s="120">
        <v>-1.3935804077056999</v>
      </c>
      <c r="J213" s="105">
        <v>0.873107855871882</v>
      </c>
      <c r="M213" s="26"/>
      <c r="N213" s="26"/>
      <c r="O213" s="26"/>
      <c r="P213" s="26"/>
      <c r="Q213" s="186"/>
      <c r="R213" s="26"/>
      <c r="S213" s="26"/>
    </row>
    <row r="214" spans="1:19">
      <c r="A214" s="122" t="s">
        <v>499</v>
      </c>
      <c r="B214" s="219" t="str">
        <f>_xll.BDP(A214,"short name")</f>
        <v>US 10YR - US 2YR</v>
      </c>
      <c r="C214" s="137">
        <v>0.557329555774431</v>
      </c>
      <c r="D214" s="105">
        <v>0.75218624120918098</v>
      </c>
      <c r="E214" s="104">
        <v>-0.96389999999999998</v>
      </c>
      <c r="F214" s="104">
        <v>-0.196464067343087</v>
      </c>
      <c r="G214" s="104">
        <v>-9.4799000000000007</v>
      </c>
      <c r="H214" s="104">
        <v>-1.6717695061759901</v>
      </c>
      <c r="I214" s="120">
        <v>-2.3359698374688902</v>
      </c>
      <c r="J214" s="105">
        <v>0.64266290164242701</v>
      </c>
      <c r="M214" s="26"/>
      <c r="N214" s="26"/>
      <c r="O214" s="26"/>
      <c r="P214" s="26"/>
      <c r="Q214" s="186"/>
      <c r="R214" s="26"/>
      <c r="S214" s="26"/>
    </row>
    <row r="215" spans="1:19">
      <c r="A215" s="122" t="s">
        <v>71</v>
      </c>
      <c r="B215" s="219" t="str">
        <f>_xll.BDP(A215,"short name")</f>
        <v>US Govt to Breakeven Spread</v>
      </c>
      <c r="C215" s="137">
        <v>0.995740064573303</v>
      </c>
      <c r="D215" s="105">
        <v>0.23698649065977401</v>
      </c>
      <c r="E215" s="104">
        <v>1.5415000000000001</v>
      </c>
      <c r="F215" s="104">
        <v>0.47213782760676898</v>
      </c>
      <c r="G215" s="104">
        <v>-7.1139000000000001</v>
      </c>
      <c r="H215" s="104">
        <v>-1.1091783874477701</v>
      </c>
      <c r="I215" s="120">
        <v>-0.61601313960114901</v>
      </c>
      <c r="J215" s="105">
        <v>0.58056019854933405</v>
      </c>
      <c r="M215" s="26"/>
      <c r="N215" s="26"/>
      <c r="O215" s="26"/>
      <c r="P215" s="26"/>
      <c r="Q215" s="186"/>
      <c r="R215" s="26"/>
      <c r="S215" s="26"/>
    </row>
    <row r="216" spans="1:19">
      <c r="A216" s="122" t="s">
        <v>492</v>
      </c>
      <c r="B216" s="219" t="str">
        <f>_xll.BDP(A216,"short name")</f>
        <v>Japan 10 Year</v>
      </c>
      <c r="C216" s="137">
        <v>0.60423335267075295</v>
      </c>
      <c r="D216" s="105">
        <v>0.93706312711498496</v>
      </c>
      <c r="E216" s="104">
        <v>-5</v>
      </c>
      <c r="F216" s="104">
        <v>-1.3808753821653701</v>
      </c>
      <c r="G216" s="104">
        <v>1.333</v>
      </c>
      <c r="H216" s="104">
        <v>0.26332176390407802</v>
      </c>
      <c r="I216" s="120">
        <v>-0.69561208313359002</v>
      </c>
      <c r="J216" s="105">
        <v>0.91247025742620402</v>
      </c>
      <c r="M216" s="26"/>
      <c r="N216" s="26"/>
      <c r="O216" s="26"/>
      <c r="P216" s="26"/>
      <c r="Q216" s="186"/>
      <c r="R216" s="26"/>
      <c r="S216" s="26"/>
    </row>
    <row r="217" spans="1:19">
      <c r="A217" s="122" t="s">
        <v>500</v>
      </c>
      <c r="B217" s="219" t="str">
        <f>_xll.BDP(A217,"short name")</f>
        <v>Japan 10yr - 2yr</v>
      </c>
      <c r="C217" s="137">
        <v>0.80008560052255395</v>
      </c>
      <c r="D217" s="105">
        <v>0.40668956835714898</v>
      </c>
      <c r="E217" s="104">
        <v>-1.0947</v>
      </c>
      <c r="F217" s="104">
        <v>-1.0217550491160601</v>
      </c>
      <c r="G217" s="104">
        <v>-0.39950000000000002</v>
      </c>
      <c r="H217" s="104">
        <v>-0.42531006581263497</v>
      </c>
      <c r="I217" s="120">
        <v>-1.7778885515086301E-2</v>
      </c>
      <c r="J217" s="105">
        <v>0.93458695226952004</v>
      </c>
      <c r="M217" s="26"/>
      <c r="N217" s="26"/>
      <c r="O217" s="26"/>
      <c r="P217" s="26"/>
      <c r="Q217" s="186"/>
      <c r="R217" s="26"/>
      <c r="S217" s="26"/>
    </row>
    <row r="218" spans="1:19">
      <c r="A218" s="139" t="s">
        <v>328</v>
      </c>
      <c r="B218" s="219" t="str">
        <f>_xll.BDP(A218,"short name")</f>
        <v>jgbs10-jgbs5</v>
      </c>
      <c r="C218" s="137">
        <v>0.86832351461277502</v>
      </c>
      <c r="D218" s="105">
        <v>0.96200829284978595</v>
      </c>
      <c r="E218" s="104">
        <v>-0.19989999999999999</v>
      </c>
      <c r="F218" s="104">
        <v>-0.52616376922003005</v>
      </c>
      <c r="G218" s="104">
        <v>1.3092999999999999</v>
      </c>
      <c r="H218" s="104">
        <v>0.871835031209092</v>
      </c>
      <c r="I218" s="120">
        <v>0.94365443804433602</v>
      </c>
      <c r="J218" s="105">
        <v>0.644794121097235</v>
      </c>
      <c r="M218" s="26"/>
      <c r="N218" s="26"/>
      <c r="O218" s="26"/>
      <c r="P218" s="26"/>
      <c r="Q218" s="186"/>
      <c r="R218" s="26"/>
      <c r="S218" s="26"/>
    </row>
    <row r="219" spans="1:19">
      <c r="A219" s="122" t="s">
        <v>48</v>
      </c>
      <c r="B219" s="219" t="str">
        <f>_xll.BDP(A219,"short name")</f>
        <v>US and JP Govt Spread</v>
      </c>
      <c r="C219" s="137">
        <v>0.65413833543429001</v>
      </c>
      <c r="D219" s="105">
        <v>0.82645499540368705</v>
      </c>
      <c r="E219" s="104">
        <v>-0.17699999999999999</v>
      </c>
      <c r="F219" s="104">
        <v>-0.23034876691263501</v>
      </c>
      <c r="G219" s="104">
        <v>-5.6322000000000001</v>
      </c>
      <c r="H219" s="104">
        <v>-1.2395585517821299</v>
      </c>
      <c r="I219" s="120">
        <v>0.11339113079559</v>
      </c>
      <c r="J219" s="105">
        <v>0.77804102087036597</v>
      </c>
      <c r="M219" s="26"/>
      <c r="N219" s="26"/>
      <c r="O219" s="26"/>
      <c r="P219" s="26"/>
      <c r="Q219" s="186"/>
      <c r="R219" s="26"/>
      <c r="S219" s="26"/>
    </row>
    <row r="220" spans="1:19">
      <c r="A220" s="122" t="s">
        <v>493</v>
      </c>
      <c r="B220" s="219" t="str">
        <f>_xll.BDP(A220,"short name")</f>
        <v>South Korea 10Y</v>
      </c>
      <c r="C220" s="137">
        <v>0.41762530397028802</v>
      </c>
      <c r="D220" s="105">
        <v>0.94644869639325502</v>
      </c>
      <c r="E220" s="104">
        <v>-1.2310000000000001</v>
      </c>
      <c r="F220" s="104">
        <v>-1.0193202632093501</v>
      </c>
      <c r="G220" s="104">
        <v>-1.8779999999999999</v>
      </c>
      <c r="H220" s="104">
        <v>-0.97187131996395104</v>
      </c>
      <c r="I220" s="120">
        <v>0.46698127140290402</v>
      </c>
      <c r="J220" s="105">
        <v>0.67121601402391395</v>
      </c>
      <c r="M220" s="26"/>
      <c r="N220" s="26"/>
      <c r="O220" s="26"/>
      <c r="P220" s="26"/>
      <c r="Q220" s="186"/>
      <c r="R220" s="26"/>
      <c r="S220" s="26"/>
    </row>
    <row r="221" spans="1:19">
      <c r="A221" s="122" t="s">
        <v>26</v>
      </c>
      <c r="B221" s="219" t="str">
        <f>_xll.BDP(A221,"short name")</f>
        <v>South Korea 5Y</v>
      </c>
      <c r="C221" s="137">
        <v>0.78276309262131205</v>
      </c>
      <c r="D221" s="105">
        <v>0.93486594601705197</v>
      </c>
      <c r="E221" s="104">
        <v>-0.50800000000000001</v>
      </c>
      <c r="F221" s="104">
        <v>-0.55480734882425498</v>
      </c>
      <c r="G221" s="104">
        <v>-0.40699999999999997</v>
      </c>
      <c r="H221" s="104">
        <v>-0.54720491619262701</v>
      </c>
      <c r="I221" s="120">
        <v>0.709455856844596</v>
      </c>
      <c r="J221" s="105">
        <v>0.53589292381126896</v>
      </c>
      <c r="M221" s="26"/>
      <c r="N221" s="26"/>
      <c r="O221" s="26"/>
      <c r="P221" s="26"/>
      <c r="Q221" s="186"/>
      <c r="R221" s="26"/>
      <c r="S221" s="26"/>
    </row>
    <row r="222" spans="1:19">
      <c r="A222" s="203" t="s">
        <v>28</v>
      </c>
      <c r="B222" s="220" t="str">
        <f>_xll.BDP(A222,"short name")</f>
        <v>South Korea 3M</v>
      </c>
      <c r="C222" s="207">
        <v>4.0813182796761202E-2</v>
      </c>
      <c r="D222" s="202">
        <v>0.78904593324124805</v>
      </c>
      <c r="E222" s="199">
        <v>1.1439999999999999</v>
      </c>
      <c r="F222" s="199">
        <v>2.0485214925948001</v>
      </c>
      <c r="G222" s="199">
        <v>2.911</v>
      </c>
      <c r="H222" s="199">
        <v>1.9370219387262699</v>
      </c>
      <c r="I222" s="200">
        <v>2.2818488114363702</v>
      </c>
      <c r="J222" s="105">
        <v>7.5140096024660902E-2</v>
      </c>
      <c r="M222" s="26"/>
      <c r="N222" s="26"/>
      <c r="O222" s="26"/>
      <c r="P222" s="26"/>
      <c r="Q222" s="186"/>
      <c r="R222" s="26"/>
      <c r="S222" s="26"/>
    </row>
    <row r="223" spans="1:19">
      <c r="A223" s="122" t="s">
        <v>31</v>
      </c>
      <c r="B223" s="219" t="str">
        <f>_xll.BDP(A223,"short name")</f>
        <v>KRW NDF OUTRIGHT    3 MO</v>
      </c>
      <c r="C223" s="137">
        <v>0.39115109997299402</v>
      </c>
      <c r="D223" s="105">
        <v>0.96051425603820095</v>
      </c>
      <c r="E223" s="104">
        <v>-0.753</v>
      </c>
      <c r="F223" s="104">
        <v>-1.3580627155465299</v>
      </c>
      <c r="G223" s="104">
        <v>-2.31</v>
      </c>
      <c r="H223" s="104">
        <v>-2.3723441032577899</v>
      </c>
      <c r="I223" s="120">
        <v>-0.33645456042821198</v>
      </c>
      <c r="J223" s="105">
        <v>0.17371410592299399</v>
      </c>
      <c r="M223" s="26"/>
      <c r="N223" s="26"/>
      <c r="O223" s="26"/>
      <c r="P223" s="26"/>
      <c r="Q223" s="186"/>
      <c r="R223" s="26"/>
      <c r="S223" s="26"/>
    </row>
    <row r="224" spans="1:19">
      <c r="A224" s="122" t="s">
        <v>36</v>
      </c>
      <c r="B224" s="219" t="str">
        <f>_xll.BDP(A224,"short name")</f>
        <v>South Korea Infl Breakeven</v>
      </c>
      <c r="C224" s="137">
        <v>0.80945560334654298</v>
      </c>
      <c r="D224" s="105">
        <v>0.423372980155451</v>
      </c>
      <c r="E224" s="104">
        <v>-9.01</v>
      </c>
      <c r="F224" s="104">
        <v>-1.4570412119690599</v>
      </c>
      <c r="G224" s="104">
        <v>-25.2</v>
      </c>
      <c r="H224" s="104">
        <v>-1.62785000125826</v>
      </c>
      <c r="I224" s="120">
        <v>-1.67443986343799</v>
      </c>
      <c r="J224" s="105">
        <v>0.13139864988635999</v>
      </c>
      <c r="M224" s="26"/>
      <c r="N224" s="26"/>
      <c r="O224" s="26"/>
      <c r="P224" s="26"/>
      <c r="Q224" s="186"/>
      <c r="R224" s="26"/>
      <c r="S224" s="26"/>
    </row>
    <row r="225" spans="1:19">
      <c r="A225" s="122" t="s">
        <v>491</v>
      </c>
      <c r="B225" s="219" t="str">
        <f>_xll.BDP(A225,"short name")</f>
        <v>Korea 10yr minus 2yr</v>
      </c>
      <c r="C225" s="137">
        <v>0.62908493725554004</v>
      </c>
      <c r="D225" s="105">
        <v>0.64181990099445296</v>
      </c>
      <c r="E225" s="104">
        <v>-2.6656</v>
      </c>
      <c r="F225" s="104">
        <v>-1.16376551896535</v>
      </c>
      <c r="G225" s="104">
        <v>-7.23</v>
      </c>
      <c r="H225" s="104">
        <v>-1.47305251900427</v>
      </c>
      <c r="I225" s="120">
        <v>-0.19995750932739501</v>
      </c>
      <c r="J225" s="105">
        <v>0.97731247148492395</v>
      </c>
      <c r="M225" s="26"/>
      <c r="N225" s="26"/>
      <c r="O225" s="26"/>
      <c r="P225" s="26"/>
      <c r="Q225" s="186"/>
      <c r="R225" s="26"/>
      <c r="S225" s="26"/>
    </row>
    <row r="226" spans="1:19">
      <c r="A226" s="122" t="s">
        <v>494</v>
      </c>
      <c r="B226" s="219" t="str">
        <f>_xll.BDP(A226,"short name")</f>
        <v>China 10Y</v>
      </c>
      <c r="C226" s="137">
        <v>0.1958977679377</v>
      </c>
      <c r="D226" s="105">
        <v>2.43363441099867E-2</v>
      </c>
      <c r="E226" s="104">
        <v>0.315</v>
      </c>
      <c r="F226" s="104">
        <v>0.34221486219582897</v>
      </c>
      <c r="G226" s="104">
        <v>-2.4540000000000002</v>
      </c>
      <c r="H226" s="104">
        <v>-0.33175468321660201</v>
      </c>
      <c r="I226" s="120">
        <v>0.61303487555819602</v>
      </c>
      <c r="J226" s="105">
        <v>0.51799681685294796</v>
      </c>
      <c r="M226" s="26"/>
      <c r="N226" s="26"/>
      <c r="O226" s="26"/>
      <c r="P226" s="26"/>
      <c r="Q226" s="186"/>
      <c r="R226" s="26"/>
      <c r="S226" s="26"/>
    </row>
    <row r="227" spans="1:19">
      <c r="A227" s="122" t="s">
        <v>501</v>
      </c>
      <c r="B227" s="219" t="str">
        <f>_xll.BDP(A227,"short name")</f>
        <v>China 10yr - 2yr</v>
      </c>
      <c r="C227" s="137">
        <v>0.59136893529191004</v>
      </c>
      <c r="D227" s="105">
        <v>8.4888358801404296E-5</v>
      </c>
      <c r="E227" s="104">
        <v>2.0213999999999999</v>
      </c>
      <c r="F227" s="104">
        <v>0.71761884454661895</v>
      </c>
      <c r="G227" s="104">
        <v>-8.6120999999999999</v>
      </c>
      <c r="H227" s="104">
        <v>-0.27960157420692799</v>
      </c>
      <c r="I227" s="120">
        <v>-3.05741578104574E-2</v>
      </c>
      <c r="J227" s="105">
        <v>0.32409984337953701</v>
      </c>
      <c r="M227" s="26"/>
      <c r="N227" s="26"/>
      <c r="O227" s="26"/>
      <c r="P227" s="26"/>
      <c r="Q227" s="186"/>
      <c r="R227" s="26"/>
      <c r="S227" s="26"/>
    </row>
    <row r="228" spans="1:19">
      <c r="A228" s="122" t="s">
        <v>495</v>
      </c>
      <c r="B228" s="219" t="str">
        <f>_xll.BDP(A228,"short name")</f>
        <v>Hong Kong 10Y</v>
      </c>
      <c r="C228" s="137">
        <v>0.99053412487515002</v>
      </c>
      <c r="D228" s="105">
        <v>0.57046197392121201</v>
      </c>
      <c r="E228" s="104">
        <v>-0.93300000000000005</v>
      </c>
      <c r="F228" s="104">
        <v>-0.44803440502612202</v>
      </c>
      <c r="G228" s="104">
        <v>-3.4550000000000001</v>
      </c>
      <c r="H228" s="104">
        <v>-0.80114934382862102</v>
      </c>
      <c r="I228" s="120">
        <v>7.8875823789551908E-3</v>
      </c>
      <c r="J228" s="105">
        <v>0.299781159899975</v>
      </c>
      <c r="M228" s="26"/>
      <c r="N228" s="26"/>
      <c r="O228" s="26"/>
      <c r="P228" s="26"/>
      <c r="Q228" s="186"/>
      <c r="R228" s="26"/>
      <c r="S228" s="26"/>
    </row>
    <row r="229" spans="1:19">
      <c r="A229" s="122" t="s">
        <v>502</v>
      </c>
      <c r="B229" s="219" t="str">
        <f>_xll.BDP(A229,"short name")</f>
        <v>hongkong 10yr - 2yr</v>
      </c>
      <c r="C229" s="137">
        <v>7.2500134750666301E-2</v>
      </c>
      <c r="D229" s="105">
        <v>0.598667391983429</v>
      </c>
      <c r="E229" s="104">
        <v>-1.7359</v>
      </c>
      <c r="F229" s="104">
        <v>-0.48794954685829101</v>
      </c>
      <c r="G229" s="104">
        <v>-8.5754999999999999</v>
      </c>
      <c r="H229" s="104">
        <v>-1.4014918683875299</v>
      </c>
      <c r="I229" s="120">
        <v>-2.0966285326457501</v>
      </c>
      <c r="J229" s="105">
        <v>0.40156331257619399</v>
      </c>
      <c r="M229" s="26"/>
      <c r="N229" s="26"/>
      <c r="O229" s="26"/>
      <c r="P229" s="26"/>
      <c r="Q229" s="186"/>
      <c r="R229" s="26"/>
      <c r="S229" s="26"/>
    </row>
    <row r="230" spans="1:19">
      <c r="A230" s="122" t="s">
        <v>496</v>
      </c>
      <c r="B230" s="219" t="str">
        <f>_xll.BDP(A230,"short name")</f>
        <v>Australia 10yr Govt Bond Yield</v>
      </c>
      <c r="C230" s="137">
        <v>0.37233180798461102</v>
      </c>
      <c r="D230" s="105">
        <v>0.587044952275945</v>
      </c>
      <c r="E230" s="104">
        <v>-1.407</v>
      </c>
      <c r="F230" s="104">
        <v>-1.14661316940352</v>
      </c>
      <c r="G230" s="104">
        <v>-0.51900000000000002</v>
      </c>
      <c r="H230" s="104">
        <v>-0.78176434899353198</v>
      </c>
      <c r="I230" s="120">
        <v>0.66603121139332</v>
      </c>
      <c r="J230" s="105">
        <v>0.63425163281165498</v>
      </c>
      <c r="M230" s="26"/>
      <c r="N230" s="26"/>
      <c r="O230" s="26"/>
      <c r="P230" s="26"/>
      <c r="Q230" s="186"/>
      <c r="R230" s="26"/>
      <c r="S230" s="26"/>
    </row>
    <row r="231" spans="1:19">
      <c r="A231" s="122" t="s">
        <v>503</v>
      </c>
      <c r="B231" s="219" t="str">
        <f>_xll.BDP(A231,"short name")</f>
        <v>australia 10yr - 2yr</v>
      </c>
      <c r="C231" s="137">
        <v>0.50385279815370898</v>
      </c>
      <c r="D231" s="105">
        <v>0.61615449126911204</v>
      </c>
      <c r="E231" s="104">
        <v>-1.3911</v>
      </c>
      <c r="F231" s="104">
        <v>-0.81961117059502298</v>
      </c>
      <c r="G231" s="104">
        <v>-1.1936</v>
      </c>
      <c r="H231" s="104">
        <v>-0.67404479583591803</v>
      </c>
      <c r="I231" s="120">
        <v>-0.451385892747446</v>
      </c>
      <c r="J231" s="105">
        <v>0.151720411734451</v>
      </c>
      <c r="M231" s="26"/>
      <c r="N231" s="26"/>
      <c r="O231" s="26"/>
      <c r="P231" s="26"/>
      <c r="Q231" s="186"/>
      <c r="R231" s="26"/>
      <c r="S231" s="26"/>
    </row>
    <row r="232" spans="1:19">
      <c r="A232" s="122" t="s">
        <v>497</v>
      </c>
      <c r="B232" s="219" t="str">
        <f>_xll.BDP(A232,"short name")</f>
        <v>India 10Y</v>
      </c>
      <c r="C232" s="137">
        <v>0.38465324375649401</v>
      </c>
      <c r="D232" s="105">
        <v>0.53893622428365395</v>
      </c>
      <c r="E232" s="104">
        <v>-1E-3</v>
      </c>
      <c r="F232" s="104">
        <v>-0.27314543176644501</v>
      </c>
      <c r="G232" s="104">
        <v>0.24399999999999999</v>
      </c>
      <c r="H232" s="104">
        <v>-0.253145422075499</v>
      </c>
      <c r="I232" s="120">
        <v>1.0460409733170399</v>
      </c>
      <c r="J232" s="105">
        <v>0.556397078361619</v>
      </c>
      <c r="M232" s="26"/>
      <c r="N232" s="26"/>
      <c r="O232" s="26"/>
      <c r="P232" s="26"/>
      <c r="Q232" s="186"/>
      <c r="R232" s="26"/>
      <c r="S232" s="26"/>
    </row>
    <row r="233" spans="1:19">
      <c r="A233" s="122" t="s">
        <v>504</v>
      </c>
      <c r="B233" s="219" t="str">
        <f>_xll.BDP(A233,"short name")</f>
        <v>india 10yr - 2yr</v>
      </c>
      <c r="C233" s="137">
        <v>0.53591436025851702</v>
      </c>
      <c r="D233" s="105">
        <v>0.17905418178469401</v>
      </c>
      <c r="E233" s="104">
        <v>1.77E-2</v>
      </c>
      <c r="F233" s="104">
        <v>-0.22512033308504101</v>
      </c>
      <c r="G233" s="104">
        <v>2.8799999999999999E-2</v>
      </c>
      <c r="H233" s="104">
        <v>-0.72483248783745902</v>
      </c>
      <c r="I233" s="120">
        <v>1.2144147939324399</v>
      </c>
      <c r="J233" s="105">
        <v>0.47934568297702002</v>
      </c>
      <c r="M233" s="26"/>
      <c r="N233" s="26"/>
      <c r="O233" s="26"/>
      <c r="P233" s="26"/>
      <c r="Q233" s="186"/>
      <c r="R233" s="26"/>
      <c r="S233" s="26"/>
    </row>
    <row r="234" spans="1:19">
      <c r="A234" s="122" t="s">
        <v>498</v>
      </c>
      <c r="B234" s="219" t="str">
        <f>_xll.BDP(A234,"short name")</f>
        <v>Germany 10 Year</v>
      </c>
      <c r="C234" s="137">
        <v>0.80941770870195295</v>
      </c>
      <c r="D234" s="105">
        <v>0.94282717817907702</v>
      </c>
      <c r="E234" s="104">
        <v>-8.1850000000000005</v>
      </c>
      <c r="F234" s="104">
        <v>-0.95722335475371001</v>
      </c>
      <c r="G234" s="104">
        <v>-6.3819999999999997</v>
      </c>
      <c r="H234" s="104">
        <v>-0.30178195395211699</v>
      </c>
      <c r="I234" s="120">
        <v>-1.0679792421028</v>
      </c>
      <c r="J234" s="105">
        <v>0.51572360913786597</v>
      </c>
      <c r="M234" s="26"/>
      <c r="N234" s="26"/>
      <c r="O234" s="26"/>
      <c r="P234" s="26"/>
      <c r="Q234" s="186"/>
      <c r="R234" s="26"/>
      <c r="S234" s="26"/>
    </row>
    <row r="235" spans="1:19">
      <c r="A235" s="122" t="s">
        <v>505</v>
      </c>
      <c r="B235" s="219" t="str">
        <f>_xll.BDP(A235,"short name")</f>
        <v>Taiwan 10yr - 2yr</v>
      </c>
      <c r="C235" s="137">
        <v>0.40235256489313498</v>
      </c>
      <c r="D235" s="105">
        <v>0.209464208546952</v>
      </c>
      <c r="E235" s="104">
        <v>0.22040000000000001</v>
      </c>
      <c r="F235" s="104">
        <v>5.8722109883511502E-2</v>
      </c>
      <c r="G235" s="104">
        <v>-0.11</v>
      </c>
      <c r="H235" s="104">
        <v>-0.33142108319104302</v>
      </c>
      <c r="I235" s="120">
        <v>0.57325347015873895</v>
      </c>
      <c r="J235" s="105">
        <v>0.56145624742395295</v>
      </c>
      <c r="M235" s="26"/>
      <c r="N235" s="26"/>
      <c r="O235" s="26"/>
      <c r="P235" s="26"/>
      <c r="Q235" s="186"/>
      <c r="R235" s="26"/>
      <c r="S235" s="26"/>
    </row>
    <row r="236" spans="1:19">
      <c r="A236" s="122" t="s">
        <v>81</v>
      </c>
      <c r="B236" s="219" t="str">
        <f>_xll.BDP(A236,"short name")</f>
        <v>Moody's Bond Indices Spread</v>
      </c>
      <c r="C236" s="137">
        <v>0.20857496392386199</v>
      </c>
      <c r="D236" s="105">
        <v>0.12258206131544799</v>
      </c>
      <c r="E236" s="104">
        <v>-0.99560000000000004</v>
      </c>
      <c r="F236" s="104">
        <v>-0.922793972999288</v>
      </c>
      <c r="G236" s="104">
        <v>-0.99560000000000004</v>
      </c>
      <c r="H236" s="104">
        <v>-1.0314464418353599</v>
      </c>
      <c r="I236" s="120">
        <v>0.55440654796740996</v>
      </c>
      <c r="J236" s="105">
        <v>0.34305357168820499</v>
      </c>
      <c r="M236" s="26"/>
      <c r="N236" s="26"/>
      <c r="O236" s="26"/>
      <c r="P236" s="26"/>
      <c r="Q236" s="186"/>
      <c r="R236" s="26"/>
      <c r="S236" s="26"/>
    </row>
    <row r="237" spans="1:19">
      <c r="A237" s="122" t="s">
        <v>41</v>
      </c>
      <c r="B237" s="219" t="str">
        <f>_xll.BDP(A237,"short name")</f>
        <v>Japan Consumer D/S</v>
      </c>
      <c r="C237" s="137">
        <v>7.9901638221455407E-2</v>
      </c>
      <c r="D237" s="105">
        <v>0.547292424108625</v>
      </c>
      <c r="E237" s="104">
        <v>0.28839999999999999</v>
      </c>
      <c r="F237" s="104">
        <v>0.50887287382614499</v>
      </c>
      <c r="G237" s="104">
        <v>-0.2175</v>
      </c>
      <c r="H237" s="104">
        <v>0.46601471665611499</v>
      </c>
      <c r="I237" s="120">
        <v>-1.4004877332524399</v>
      </c>
      <c r="J237" s="105">
        <v>0.35476421055962898</v>
      </c>
      <c r="M237" s="26"/>
      <c r="N237" s="26"/>
      <c r="O237" s="26"/>
      <c r="P237" s="26"/>
      <c r="Q237" s="186"/>
      <c r="R237" s="26"/>
      <c r="S237" s="26"/>
    </row>
    <row r="238" spans="1:19">
      <c r="A238" s="122" t="s">
        <v>77</v>
      </c>
      <c r="B238" s="219" t="str">
        <f>_xll.BDP(A238,"short name")</f>
        <v>Brent/WTI Ratio</v>
      </c>
      <c r="C238" s="137">
        <v>0.48478595361293603</v>
      </c>
      <c r="D238" s="105">
        <v>0.85841415559179801</v>
      </c>
      <c r="E238" s="104">
        <v>-0.16059999999999999</v>
      </c>
      <c r="F238" s="104">
        <v>-0.17972897656716999</v>
      </c>
      <c r="G238" s="104">
        <v>-0.84079999999999999</v>
      </c>
      <c r="H238" s="104">
        <v>-0.86370885858942004</v>
      </c>
      <c r="I238" s="120">
        <v>0.32761063852980798</v>
      </c>
      <c r="J238" s="105">
        <v>0.25612347635034599</v>
      </c>
      <c r="M238" s="26"/>
      <c r="N238" s="26"/>
      <c r="O238" s="26"/>
      <c r="P238" s="26"/>
      <c r="Q238" s="186"/>
      <c r="R238" s="26"/>
      <c r="S238" s="26"/>
    </row>
    <row r="239" spans="1:19">
      <c r="A239" s="122" t="s">
        <v>694</v>
      </c>
      <c r="B239" s="219" t="str">
        <f>_xll.BDP(A239,"short name")</f>
        <v>SK HYNIX INC</v>
      </c>
      <c r="C239" s="137">
        <v>0.22474554558206</v>
      </c>
      <c r="D239" s="105">
        <v>0.26349999909951799</v>
      </c>
      <c r="E239" s="104">
        <v>5.6291000000000002</v>
      </c>
      <c r="F239" s="104">
        <v>2.2989176626527299</v>
      </c>
      <c r="G239" s="104">
        <v>4.4189999999999996</v>
      </c>
      <c r="H239" s="104">
        <v>1.5906777885685901</v>
      </c>
      <c r="I239" s="120">
        <v>1.0290102764754401</v>
      </c>
      <c r="J239" s="105">
        <v>0.66690141814308701</v>
      </c>
      <c r="M239" s="26"/>
      <c r="N239" s="26"/>
      <c r="O239" s="26"/>
      <c r="P239" s="26"/>
      <c r="Q239" s="186"/>
      <c r="R239" s="26"/>
      <c r="S239" s="26"/>
    </row>
    <row r="240" spans="1:19">
      <c r="A240" s="123" t="s">
        <v>693</v>
      </c>
      <c r="B240" s="221" t="str">
        <f>_xll.BDP(A240,"short name")</f>
        <v>LG UPLUS CORP</v>
      </c>
      <c r="C240" s="137">
        <v>0.73583501290480802</v>
      </c>
      <c r="D240" s="105">
        <v>0.37511783651781799</v>
      </c>
      <c r="E240" s="126">
        <v>-3.1962999999999999</v>
      </c>
      <c r="F240" s="126">
        <v>-1.1777385960233699</v>
      </c>
      <c r="G240" s="126">
        <v>3.4146000000000001</v>
      </c>
      <c r="H240" s="126">
        <v>1.44424682267612</v>
      </c>
      <c r="I240" s="127">
        <v>-0.77835938609412003</v>
      </c>
      <c r="J240" s="105">
        <v>0.24913502220922201</v>
      </c>
      <c r="M240" s="26"/>
      <c r="N240" s="26"/>
      <c r="O240" s="26"/>
      <c r="P240" s="26"/>
      <c r="Q240" s="186"/>
      <c r="R240" s="26"/>
      <c r="S240" s="26"/>
    </row>
    <row r="242" spans="1:8">
      <c r="A242" s="108" t="s">
        <v>639</v>
      </c>
      <c r="B242" s="117" t="s">
        <v>640</v>
      </c>
      <c r="C242" s="174" t="s">
        <v>671</v>
      </c>
      <c r="D242" s="118" t="s">
        <v>631</v>
      </c>
      <c r="E242" s="118" t="s">
        <v>629</v>
      </c>
      <c r="F242" s="118" t="s">
        <v>630</v>
      </c>
      <c r="G242" s="118" t="s">
        <v>627</v>
      </c>
      <c r="H242" s="119" t="s">
        <v>628</v>
      </c>
    </row>
    <row r="243" spans="1:8">
      <c r="A243" s="97" t="s">
        <v>11</v>
      </c>
      <c r="B243" s="219" t="str">
        <f>_xll.BDP(A243,"short name")</f>
        <v>TOPIX INDEX (TOKYO)</v>
      </c>
      <c r="C243" s="137">
        <v>0.56370094159041495</v>
      </c>
      <c r="D243" s="104">
        <v>-0.7</v>
      </c>
      <c r="E243" s="104">
        <v>-0.99955099596932095</v>
      </c>
      <c r="F243" s="104">
        <v>0.54</v>
      </c>
      <c r="G243" s="104">
        <v>-0.429250104404587</v>
      </c>
      <c r="H243" s="120">
        <v>0.95295136107043399</v>
      </c>
    </row>
    <row r="244" spans="1:8">
      <c r="A244" s="97" t="s">
        <v>12</v>
      </c>
      <c r="B244" s="219" t="str">
        <f>_xll.BDP(A244,"short name")</f>
        <v>HANG SENG INDEX</v>
      </c>
      <c r="C244" s="137">
        <v>8.3139174180627304E-20</v>
      </c>
      <c r="D244" s="104">
        <v>-0.4</v>
      </c>
      <c r="E244" s="104">
        <v>-0.27219043509389801</v>
      </c>
      <c r="F244" s="104">
        <v>1.4</v>
      </c>
      <c r="G244" s="104">
        <v>0.8915878908946</v>
      </c>
      <c r="H244" s="120">
        <v>-0.58856672574126501</v>
      </c>
    </row>
    <row r="245" spans="1:8">
      <c r="A245" s="97" t="s">
        <v>13</v>
      </c>
      <c r="B245" s="219" t="str">
        <f>_xll.BDP(A245,"short name")</f>
        <v>TAIWAN TAIEX INDEX</v>
      </c>
      <c r="C245" s="137">
        <v>0.34090904693183799</v>
      </c>
      <c r="D245" s="104">
        <v>-0.17</v>
      </c>
      <c r="E245" s="104">
        <v>-5.5479314730405398E-2</v>
      </c>
      <c r="F245" s="104">
        <v>0.55000000000000004</v>
      </c>
      <c r="G245" s="104">
        <v>0.403964031150645</v>
      </c>
      <c r="H245" s="120">
        <v>-0.93609428488403601</v>
      </c>
    </row>
    <row r="246" spans="1:8">
      <c r="A246" s="97" t="s">
        <v>14</v>
      </c>
      <c r="B246" s="219" t="str">
        <f>_xll.BDP(A246,"short name")</f>
        <v>KOSPI INDEX</v>
      </c>
      <c r="C246" s="137">
        <v>0.86912521655077402</v>
      </c>
      <c r="D246" s="104">
        <v>-0.34</v>
      </c>
      <c r="E246" s="104">
        <v>-0.40037629348866999</v>
      </c>
      <c r="F246" s="104">
        <v>2.37</v>
      </c>
      <c r="G246" s="104">
        <v>1.4348890424093499</v>
      </c>
      <c r="H246" s="120">
        <v>0.107144795131436</v>
      </c>
    </row>
    <row r="247" spans="1:8">
      <c r="A247" s="97" t="s">
        <v>15</v>
      </c>
      <c r="B247" s="219" t="str">
        <f>_xll.BDP(A247,"short name")</f>
        <v>S&amp;P 500 INDEX</v>
      </c>
      <c r="C247" s="137">
        <v>0.87109322680340995</v>
      </c>
      <c r="D247" s="104">
        <v>0.03</v>
      </c>
      <c r="E247" s="104">
        <v>-0.103173683431124</v>
      </c>
      <c r="F247" s="104">
        <v>0.3</v>
      </c>
      <c r="G247" s="104">
        <v>-0.18009879917573199</v>
      </c>
      <c r="H247" s="120">
        <v>0.59542237830882905</v>
      </c>
    </row>
    <row r="248" spans="1:8">
      <c r="A248" s="97" t="s">
        <v>16</v>
      </c>
      <c r="B248" s="219" t="str">
        <f>_xll.BDP(A248,"short name")</f>
        <v>MSCI EUROPE</v>
      </c>
      <c r="C248" s="137">
        <v>1.6797035499880899E-2</v>
      </c>
      <c r="D248" s="104">
        <v>-1.19</v>
      </c>
      <c r="E248" s="104">
        <v>-1.31786408040793</v>
      </c>
      <c r="F248" s="104">
        <v>-1.03</v>
      </c>
      <c r="G248" s="104">
        <v>-1.12080443904037</v>
      </c>
      <c r="H248" s="120">
        <v>-9.8356749971401494E-2</v>
      </c>
    </row>
    <row r="249" spans="1:8">
      <c r="A249" s="97" t="s">
        <v>19</v>
      </c>
      <c r="B249" s="219" t="str">
        <f>_xll.BDP(A249,"short name")</f>
        <v>ISHARES MSCI EME</v>
      </c>
      <c r="C249" s="137">
        <v>0.18344430941738299</v>
      </c>
      <c r="D249" s="104">
        <v>-0.87219999999999998</v>
      </c>
      <c r="E249" s="104">
        <v>-0.61488911422164305</v>
      </c>
      <c r="F249" s="104">
        <v>0.59730000000000005</v>
      </c>
      <c r="G249" s="104">
        <v>0.42882666320616097</v>
      </c>
      <c r="H249" s="120">
        <v>-0.45845179233790601</v>
      </c>
    </row>
    <row r="250" spans="1:8">
      <c r="A250" s="97" t="s">
        <v>583</v>
      </c>
      <c r="B250" s="219" t="str">
        <f>_xll.BDP(A250,"short name")</f>
        <v>USD-EUR X-RATE</v>
      </c>
      <c r="C250" s="137">
        <v>0.41470663935823499</v>
      </c>
      <c r="D250" s="104">
        <v>0.3619</v>
      </c>
      <c r="E250" s="104">
        <v>0.153185903423457</v>
      </c>
      <c r="F250" s="104">
        <v>0.51</v>
      </c>
      <c r="G250" s="104">
        <v>-0.72146603551955302</v>
      </c>
      <c r="H250" s="120">
        <v>1.32402613779779</v>
      </c>
    </row>
    <row r="251" spans="1:8">
      <c r="A251" s="97" t="s">
        <v>20</v>
      </c>
      <c r="B251" s="219" t="str">
        <f>_xll.BDP(A251,"short name")</f>
        <v>USD-CNY X-RATE</v>
      </c>
      <c r="C251" s="137">
        <v>0.86322600898150403</v>
      </c>
      <c r="D251" s="104">
        <v>2.35E-2</v>
      </c>
      <c r="E251" s="104">
        <v>-1.5747294925284299E-2</v>
      </c>
      <c r="F251" s="104">
        <v>0.06</v>
      </c>
      <c r="G251" s="104">
        <v>-0.17730090879754301</v>
      </c>
      <c r="H251" s="120">
        <v>1.40177825107427</v>
      </c>
    </row>
    <row r="252" spans="1:8">
      <c r="A252" s="97" t="s">
        <v>21</v>
      </c>
      <c r="B252" s="219" t="str">
        <f>_xll.BDP(A252,"short name")</f>
        <v>USD-KRW X-RATE</v>
      </c>
      <c r="C252" s="137">
        <v>0.42839681996833501</v>
      </c>
      <c r="D252" s="104">
        <v>-7.4099999999999999E-2</v>
      </c>
      <c r="E252" s="104">
        <v>-0.20693510950361199</v>
      </c>
      <c r="F252" s="104">
        <v>-1.79</v>
      </c>
      <c r="G252" s="104">
        <v>-1.87944830036383</v>
      </c>
      <c r="H252" s="120">
        <v>-0.21129800047799999</v>
      </c>
    </row>
    <row r="253" spans="1:8">
      <c r="A253" s="97" t="s">
        <v>22</v>
      </c>
      <c r="B253" s="219" t="str">
        <f>_xll.BDP(A253,"short name")</f>
        <v>USD-JPY X-RATE</v>
      </c>
      <c r="C253" s="137">
        <v>0.58390605326177503</v>
      </c>
      <c r="D253" s="104">
        <v>0.26119999999999999</v>
      </c>
      <c r="E253" s="104">
        <v>0.421139533542361</v>
      </c>
      <c r="F253" s="104">
        <v>-0.63</v>
      </c>
      <c r="G253" s="104">
        <v>-1.4444555797352701</v>
      </c>
      <c r="H253" s="120">
        <v>0.72596500149474297</v>
      </c>
    </row>
    <row r="254" spans="1:8">
      <c r="A254" s="97" t="s">
        <v>23</v>
      </c>
      <c r="B254" s="219" t="str">
        <f>_xll.BDP(A254,"short name")</f>
        <v>DOLLAR INDEX SPOT</v>
      </c>
      <c r="C254" s="137">
        <v>0.66865753255316596</v>
      </c>
      <c r="D254" s="104">
        <v>0.37</v>
      </c>
      <c r="E254" s="104">
        <v>0.325366085442578</v>
      </c>
      <c r="F254" s="104">
        <v>0.24</v>
      </c>
      <c r="G254" s="104">
        <v>-0.79250062978755798</v>
      </c>
      <c r="H254" s="120">
        <v>1.24014318030814</v>
      </c>
    </row>
    <row r="255" spans="1:8">
      <c r="A255" s="97" t="s">
        <v>575</v>
      </c>
      <c r="B255" s="219" t="str">
        <f>_xll.BDP(A255,"short name")</f>
        <v>CNY onshore/offshore</v>
      </c>
      <c r="C255" s="137">
        <v>0.14455043351170899</v>
      </c>
      <c r="D255" s="104">
        <v>1.7100000000000001E-2</v>
      </c>
      <c r="E255" s="104">
        <v>0.13823516543883199</v>
      </c>
      <c r="F255" s="104">
        <v>-6.1899999999999997E-2</v>
      </c>
      <c r="G255" s="104">
        <v>1.39241031329742E-2</v>
      </c>
      <c r="H255" s="120">
        <v>-0.78707439630741705</v>
      </c>
    </row>
    <row r="256" spans="1:8">
      <c r="A256" s="97" t="s">
        <v>490</v>
      </c>
      <c r="B256" s="219" t="str">
        <f>_xll.BDP(A256,"short name")</f>
        <v>Generic 1st 'LA' Future</v>
      </c>
      <c r="C256" s="137">
        <v>0.96154801574576598</v>
      </c>
      <c r="D256" s="104">
        <v>0.71</v>
      </c>
      <c r="E256" s="104">
        <v>0.88540126908670702</v>
      </c>
      <c r="F256" s="104">
        <v>-1.68</v>
      </c>
      <c r="G256" s="104">
        <v>-0.14197606412131</v>
      </c>
      <c r="H256" s="120">
        <v>-1.07002442910002</v>
      </c>
    </row>
    <row r="257" spans="1:8">
      <c r="A257" s="97" t="s">
        <v>617</v>
      </c>
      <c r="B257" s="219" t="str">
        <f>_xll.BDP(A257,"short name")</f>
        <v>aluminum spread between LME SH</v>
      </c>
      <c r="C257" s="137">
        <v>0.73954295277792204</v>
      </c>
      <c r="D257" s="104">
        <v>-0.98980000000000001</v>
      </c>
      <c r="E257" s="104">
        <v>-0.92823293982889898</v>
      </c>
      <c r="F257" s="104">
        <v>2E-3</v>
      </c>
      <c r="G257" s="104">
        <v>-0.75695109309409303</v>
      </c>
      <c r="H257" s="120">
        <v>0.92341374786083097</v>
      </c>
    </row>
    <row r="258" spans="1:8">
      <c r="A258" s="97" t="s">
        <v>66</v>
      </c>
      <c r="B258" s="219" t="str">
        <f>_xll.BDP(A258,"short name")</f>
        <v>POWERSHARES DB B</v>
      </c>
      <c r="C258" s="137">
        <v>0.37416735052413602</v>
      </c>
      <c r="D258" s="104">
        <v>0</v>
      </c>
      <c r="E258" s="104">
        <v>0.39727324669307101</v>
      </c>
      <c r="F258" s="104">
        <v>1.1294999999999999</v>
      </c>
      <c r="G258" s="104">
        <v>2.3335842490684402</v>
      </c>
      <c r="H258" s="120">
        <v>-1.1077093880829201</v>
      </c>
    </row>
    <row r="259" spans="1:8">
      <c r="A259" s="97" t="s">
        <v>70</v>
      </c>
      <c r="B259" s="219" t="str">
        <f>_xll.BDP(A259,"short name")</f>
        <v>Base Metal to Commodity</v>
      </c>
      <c r="C259" s="137">
        <v>0.95283692817507404</v>
      </c>
      <c r="D259" s="104">
        <v>0.62370000000000003</v>
      </c>
      <c r="E259" s="104">
        <v>0.85733205261707301</v>
      </c>
      <c r="F259" s="104">
        <v>-0.48249999999999998</v>
      </c>
      <c r="G259" s="104">
        <v>0.36691739912156301</v>
      </c>
      <c r="H259" s="120">
        <v>-1.163480147322</v>
      </c>
    </row>
    <row r="260" spans="1:8">
      <c r="A260" s="97" t="s">
        <v>53</v>
      </c>
      <c r="B260" s="219" t="str">
        <f>_xll.BDP(A260,"short name")</f>
        <v>S&amp;P SUPERCOM ALUMIN IDX</v>
      </c>
      <c r="C260" s="137">
        <v>0.38310999756617098</v>
      </c>
      <c r="D260" s="104">
        <v>2.87</v>
      </c>
      <c r="E260" s="104">
        <v>1.1671128339963599</v>
      </c>
      <c r="F260" s="104">
        <v>10.199999999999999</v>
      </c>
      <c r="G260" s="104">
        <v>1.5226826999312</v>
      </c>
      <c r="H260" s="120">
        <v>1.3383700977513</v>
      </c>
    </row>
    <row r="261" spans="1:8">
      <c r="A261" s="97" t="s">
        <v>518</v>
      </c>
      <c r="B261" s="219" t="str">
        <f>_xll.BDP(A261,"short name")</f>
        <v>australia aluminum</v>
      </c>
      <c r="C261" s="137">
        <v>0.47769813140274803</v>
      </c>
      <c r="D261" s="104">
        <v>-0.4748</v>
      </c>
      <c r="E261" s="104">
        <v>7.4265814685319703E-2</v>
      </c>
      <c r="F261" s="104">
        <v>1.3945000000000001</v>
      </c>
      <c r="G261" s="104">
        <v>1.1876548084023799</v>
      </c>
      <c r="H261" s="120">
        <v>-1.1270119170950501</v>
      </c>
    </row>
    <row r="262" spans="1:8">
      <c r="A262" s="97" t="s">
        <v>58</v>
      </c>
      <c r="B262" s="219" t="str">
        <f>_xll.BDP(A262,"short name")</f>
        <v>UNITED CO RUSAL</v>
      </c>
      <c r="C262" s="137">
        <v>0.48542348391872697</v>
      </c>
      <c r="D262" s="104">
        <v>-3.5461</v>
      </c>
      <c r="E262" s="104">
        <v>-1.7781033820363099</v>
      </c>
      <c r="F262" s="104">
        <v>-2.5089999999999999</v>
      </c>
      <c r="G262" s="104">
        <v>0.121269209606664</v>
      </c>
      <c r="H262" s="120">
        <v>-1.6926785186761699</v>
      </c>
    </row>
    <row r="263" spans="1:8">
      <c r="A263" s="122" t="s">
        <v>519</v>
      </c>
      <c r="B263" s="219" t="str">
        <f>_xll.BDP(A263,"short name")</f>
        <v>europe aluminum</v>
      </c>
      <c r="C263" s="137">
        <v>0.33389054269576801</v>
      </c>
      <c r="D263" s="104">
        <v>-1.1983999999999999</v>
      </c>
      <c r="E263" s="104">
        <v>-0.60609091921651803</v>
      </c>
      <c r="F263" s="104">
        <v>-2.2059000000000002</v>
      </c>
      <c r="G263" s="104">
        <v>-0.31608697573074901</v>
      </c>
      <c r="H263" s="120">
        <v>-1.29926014187783</v>
      </c>
    </row>
    <row r="264" spans="1:8">
      <c r="A264" s="98" t="s">
        <v>520</v>
      </c>
      <c r="B264" s="220" t="str">
        <f>_xll.BDP(A264,"short name")</f>
        <v>china aluminum</v>
      </c>
      <c r="C264" s="207">
        <v>1.14179908434446E-6</v>
      </c>
      <c r="D264" s="199">
        <v>0.92530000000000001</v>
      </c>
      <c r="E264" s="199">
        <v>0.35872508779257301</v>
      </c>
      <c r="F264" s="199">
        <v>0.377</v>
      </c>
      <c r="G264" s="199">
        <v>-0.102850103276729</v>
      </c>
      <c r="H264" s="200">
        <v>0.43324749469530899</v>
      </c>
    </row>
    <row r="265" spans="1:8">
      <c r="A265" s="122" t="s">
        <v>521</v>
      </c>
      <c r="B265" s="219" t="str">
        <f>_xll.BDP(A265,"short name")</f>
        <v>india aluminum</v>
      </c>
      <c r="C265" s="137">
        <v>0.97371961332642498</v>
      </c>
      <c r="D265" s="104">
        <v>-0.56799999999999995</v>
      </c>
      <c r="E265" s="104">
        <v>1.9640140700846201E-2</v>
      </c>
      <c r="F265" s="104">
        <v>-3.7073</v>
      </c>
      <c r="G265" s="104">
        <v>-0.385036121986784</v>
      </c>
      <c r="H265" s="120">
        <v>-1.22180167887349</v>
      </c>
    </row>
    <row r="266" spans="1:8">
      <c r="A266" s="122" t="s">
        <v>526</v>
      </c>
      <c r="B266" s="219" t="str">
        <f>_xll.BDP(A266,"short name")</f>
        <v>CN IR TO Bauxite</v>
      </c>
      <c r="C266" s="137">
        <v>0.53735436375631496</v>
      </c>
      <c r="D266" s="104">
        <v>0</v>
      </c>
      <c r="E266" s="104">
        <v>0</v>
      </c>
      <c r="F266" s="104">
        <v>-34</v>
      </c>
      <c r="G266" s="104">
        <v>-1.27228347531509</v>
      </c>
      <c r="H266" s="120">
        <v>0.240002954220805</v>
      </c>
    </row>
    <row r="267" spans="1:8">
      <c r="A267" s="122" t="s">
        <v>527</v>
      </c>
      <c r="B267" s="219" t="str">
        <f>_xll.BDP(A267,"short name")</f>
        <v>CN IR MA Bauxite</v>
      </c>
      <c r="C267" s="137">
        <v>0.84481140905987995</v>
      </c>
      <c r="D267" s="104">
        <v>0</v>
      </c>
      <c r="E267" s="104">
        <v>0</v>
      </c>
      <c r="F267" s="104">
        <v>-41</v>
      </c>
      <c r="G267" s="104">
        <v>-1.21106474248647</v>
      </c>
      <c r="H267" s="120">
        <v>1.3169585052041699</v>
      </c>
    </row>
    <row r="268" spans="1:8">
      <c r="A268" s="122" t="s">
        <v>528</v>
      </c>
      <c r="B268" s="219" t="str">
        <f>_xll.BDP(A268,"short name")</f>
        <v>CN IR AU Bauxite</v>
      </c>
      <c r="C268" s="137">
        <v>0.28937601814945901</v>
      </c>
      <c r="D268" s="104">
        <v>0</v>
      </c>
      <c r="E268" s="104">
        <v>0</v>
      </c>
      <c r="F268" s="104">
        <v>-36</v>
      </c>
      <c r="G268" s="104">
        <v>-1.2864447517475299</v>
      </c>
      <c r="H268" s="120">
        <v>-0.27275828967909299</v>
      </c>
    </row>
    <row r="269" spans="1:8">
      <c r="A269" s="122" t="s">
        <v>529</v>
      </c>
      <c r="B269" s="219" t="str">
        <f>_xll.BDP(A269,"short name")</f>
        <v>CN IR IN Bauxite</v>
      </c>
      <c r="C269" s="137">
        <v>5.76022766978566E-2</v>
      </c>
      <c r="D269" s="104">
        <v>0</v>
      </c>
      <c r="E269" s="104">
        <v>0</v>
      </c>
      <c r="F269" s="104">
        <v>-11</v>
      </c>
      <c r="G269" s="104">
        <v>-0.37007804948379203</v>
      </c>
      <c r="H269" s="120">
        <v>0.42574815219789403</v>
      </c>
    </row>
    <row r="270" spans="1:8">
      <c r="A270" s="122" t="s">
        <v>606</v>
      </c>
      <c r="B270" s="219" t="str">
        <f>_xll.BDP(A270,"short name")</f>
        <v>Aluminium Prod</v>
      </c>
      <c r="C270" s="137">
        <v>0.96572748315916501</v>
      </c>
      <c r="D270" s="104">
        <v>0</v>
      </c>
      <c r="E270" s="104">
        <v>0</v>
      </c>
      <c r="F270" s="104">
        <v>-0.97</v>
      </c>
      <c r="G270" s="104">
        <v>-0.56790886738958202</v>
      </c>
      <c r="H270" s="120">
        <v>1.1653813116006899</v>
      </c>
    </row>
    <row r="271" spans="1:8">
      <c r="A271" s="122" t="s">
        <v>607</v>
      </c>
      <c r="B271" s="219" t="str">
        <f>_xll.BDP(A271,"short name")</f>
        <v>Primary Aluminum Prod China</v>
      </c>
      <c r="C271" s="137">
        <v>0.60884529881388905</v>
      </c>
      <c r="D271" s="104">
        <v>0</v>
      </c>
      <c r="E271" s="104">
        <v>0</v>
      </c>
      <c r="F271" s="104">
        <v>-1.21</v>
      </c>
      <c r="G271" s="104">
        <v>-0.91566657825617803</v>
      </c>
      <c r="H271" s="120">
        <v>1.6008755959392</v>
      </c>
    </row>
    <row r="272" spans="1:8">
      <c r="A272" s="122" t="s">
        <v>608</v>
      </c>
      <c r="B272" s="219" t="str">
        <f>_xll.BDP(A272,"short name")</f>
        <v>Al Production China</v>
      </c>
      <c r="C272" s="137">
        <v>0.44877470269471298</v>
      </c>
      <c r="D272" s="104">
        <v>0</v>
      </c>
      <c r="E272" s="104">
        <v>0</v>
      </c>
      <c r="F272" s="104">
        <v>0</v>
      </c>
      <c r="G272" s="104">
        <v>-0.23643899620548001</v>
      </c>
      <c r="H272" s="120">
        <v>1.32097368508858</v>
      </c>
    </row>
    <row r="273" spans="1:8">
      <c r="A273" s="122" t="s">
        <v>609</v>
      </c>
      <c r="B273" s="219" t="str">
        <f>_xll.BDP(A273,"short name")</f>
        <v>Al Consumption China</v>
      </c>
      <c r="C273" s="137">
        <v>0.65021755625172795</v>
      </c>
      <c r="D273" s="104">
        <v>0</v>
      </c>
      <c r="E273" s="104">
        <v>0</v>
      </c>
      <c r="F273" s="104">
        <v>6</v>
      </c>
      <c r="G273" s="104">
        <v>0.65041196302275495</v>
      </c>
      <c r="H273" s="120">
        <v>1.7179391623193401</v>
      </c>
    </row>
    <row r="274" spans="1:8">
      <c r="A274" s="122" t="s">
        <v>610</v>
      </c>
      <c r="B274" s="219" t="str">
        <f>_xll.BDP(A274,"short name")</f>
        <v>Al Production World Total</v>
      </c>
      <c r="C274" s="137">
        <v>0.40510246437683001</v>
      </c>
      <c r="D274" s="104">
        <v>0</v>
      </c>
      <c r="E274" s="104">
        <v>0</v>
      </c>
      <c r="F274" s="104">
        <v>0</v>
      </c>
      <c r="G274" s="104">
        <v>-0.178381791660712</v>
      </c>
      <c r="H274" s="120">
        <v>1.2633324146047999</v>
      </c>
    </row>
    <row r="275" spans="1:8">
      <c r="A275" s="122" t="s">
        <v>611</v>
      </c>
      <c r="B275" s="219" t="str">
        <f>_xll.BDP(A275,"short name")</f>
        <v>Al Consumption World Total</v>
      </c>
      <c r="C275" s="137">
        <v>0.45373088266803002</v>
      </c>
      <c r="D275" s="104">
        <v>0</v>
      </c>
      <c r="E275" s="104">
        <v>0</v>
      </c>
      <c r="F275" s="104">
        <v>4</v>
      </c>
      <c r="G275" s="104">
        <v>0.60768555597705898</v>
      </c>
      <c r="H275" s="120">
        <v>1.29816990062644</v>
      </c>
    </row>
    <row r="276" spans="1:8">
      <c r="A276" s="122" t="s">
        <v>612</v>
      </c>
      <c r="B276" s="219" t="str">
        <f>_xll.BDP(A276,"short name")</f>
        <v>Al Consumption U.S.A.</v>
      </c>
      <c r="C276" s="137">
        <v>2.51527462696477E-2</v>
      </c>
      <c r="D276" s="104">
        <v>0</v>
      </c>
      <c r="E276" s="104">
        <v>0</v>
      </c>
      <c r="F276" s="104">
        <v>-5</v>
      </c>
      <c r="G276" s="104">
        <v>-0.31754394761868099</v>
      </c>
      <c r="H276" s="120">
        <v>-0.225942362405814</v>
      </c>
    </row>
    <row r="277" spans="1:8">
      <c r="A277" s="122" t="s">
        <v>613</v>
      </c>
      <c r="B277" s="219" t="str">
        <f>_xll.BDP(A277,"name")</f>
        <v>US Motor Vehicle Assemblies SA</v>
      </c>
      <c r="C277" s="137">
        <v>0.33650566909615298</v>
      </c>
      <c r="D277" s="104">
        <v>0</v>
      </c>
      <c r="E277" s="104">
        <v>0</v>
      </c>
      <c r="F277" s="104">
        <v>0.54</v>
      </c>
      <c r="G277" s="104">
        <v>1.1056469521924599E-3</v>
      </c>
      <c r="H277" s="120">
        <v>1.0206328692761499</v>
      </c>
    </row>
    <row r="278" spans="1:8">
      <c r="A278" s="122" t="s">
        <v>614</v>
      </c>
      <c r="B278" s="219" t="str">
        <f>_xll.BDP(A278,"short name")</f>
        <v>Al Consumption Japan</v>
      </c>
      <c r="C278" s="137">
        <v>0.89249437142837795</v>
      </c>
      <c r="D278" s="104">
        <v>0</v>
      </c>
      <c r="E278" s="104">
        <v>0</v>
      </c>
      <c r="F278" s="104">
        <v>1</v>
      </c>
      <c r="G278" s="104">
        <v>2.0619180592128101E-2</v>
      </c>
      <c r="H278" s="120">
        <v>-1.9450889128965201</v>
      </c>
    </row>
    <row r="279" spans="1:8">
      <c r="A279" s="122" t="s">
        <v>615</v>
      </c>
      <c r="B279" s="219" t="str">
        <f>_xll.BDP(A279,"name")</f>
        <v>Japan Vehicle Production YOY</v>
      </c>
      <c r="C279" s="137">
        <v>0.75347663792251196</v>
      </c>
      <c r="D279" s="104">
        <v>0</v>
      </c>
      <c r="E279" s="104">
        <v>0</v>
      </c>
      <c r="F279" s="104">
        <v>44.7</v>
      </c>
      <c r="G279" s="104">
        <v>0.55712373788963698</v>
      </c>
      <c r="H279" s="120">
        <v>-0.265509186696403</v>
      </c>
    </row>
    <row r="280" spans="1:8">
      <c r="A280" s="123" t="s">
        <v>616</v>
      </c>
      <c r="B280" s="221" t="str">
        <f>_xll.BDP(A280,"name")</f>
        <v>Japan Vehicle Sales YOY</v>
      </c>
      <c r="C280" s="137">
        <v>0.26154527102042802</v>
      </c>
      <c r="D280" s="126">
        <v>0</v>
      </c>
      <c r="E280" s="126">
        <v>0</v>
      </c>
      <c r="F280" s="126">
        <v>105.2</v>
      </c>
      <c r="G280" s="126">
        <v>0.50530145948985905</v>
      </c>
      <c r="H280" s="127">
        <v>-6.8410793118325305E-2</v>
      </c>
    </row>
  </sheetData>
  <conditionalFormatting sqref="I3:I44 C3:C44">
    <cfRule type="cellIs" dxfId="7" priority="82" operator="lessThan">
      <formula>0.2</formula>
    </cfRule>
    <cfRule type="cellIs" dxfId="6" priority="83" operator="equal">
      <formula>0</formula>
    </cfRule>
  </conditionalFormatting>
  <conditionalFormatting sqref="E242:E280 G242:G280 P116:P152 R116:R152 F194:F240 H194:H240 E154:E192 G154:G192 E116:E151 G116:G151 E47:E83 G47:G83 E85:E114 G85:G114 E3:E44 G3:G44 R2:R26 T2:T26 AA2:AA28 AC2:AC28">
    <cfRule type="cellIs" dxfId="5" priority="80" operator="lessThan">
      <formula>-0.8</formula>
    </cfRule>
    <cfRule type="cellIs" dxfId="4" priority="81" operator="greaterThan">
      <formula>0.8</formula>
    </cfRule>
  </conditionalFormatting>
  <conditionalFormatting sqref="C243:C280 O135:R152 O117:R118 J195:J240 E155:E156 E173:E191 G155:G156 G173:G191 I48:I83 C48:C83 C86:C114 N3:P26 Y3:Y28 C117:C151 N117:N152 C155:C192 C195:D240">
    <cfRule type="cellIs" dxfId="3" priority="71" operator="equal">
      <formula>0</formula>
    </cfRule>
  </conditionalFormatting>
  <conditionalFormatting sqref="C243:C280 J195:J240 I48:I83 C48:C83 C86:C114 N3:P26 Y3:Y28 C117:C151 N117:N152 C155:C192 C195:D240">
    <cfRule type="cellIs" dxfId="2" priority="70" operator="lessThan">
      <formula>0.2</formula>
    </cfRule>
  </conditionalFormatting>
  <conditionalFormatting sqref="C243:C280 J195:J240 C86:C114 Y3:Y28 C117:C151 N117:N152 C155:C192 C195:D240">
    <cfRule type="cellIs" dxfId="1" priority="67" operator="equal">
      <formula>0</formula>
    </cfRule>
  </conditionalFormatting>
  <conditionalFormatting sqref="H194:H240">
    <cfRule type="cellIs" dxfId="0" priority="14" operator="greaterThan">
      <formula>0.8</formula>
    </cfRule>
  </conditionalFormatting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8</vt:i4>
      </vt:variant>
    </vt:vector>
  </HeadingPairs>
  <TitlesOfParts>
    <vt:vector size="30" baseType="lpstr">
      <vt:lpstr>Equity Universe</vt:lpstr>
      <vt:lpstr>factor</vt:lpstr>
      <vt:lpstr>oil</vt:lpstr>
      <vt:lpstr>shipping</vt:lpstr>
      <vt:lpstr>utility</vt:lpstr>
      <vt:lpstr>toshiba</vt:lpstr>
      <vt:lpstr>hitachi</vt:lpstr>
      <vt:lpstr>steel</vt:lpstr>
      <vt:lpstr>coal</vt:lpstr>
      <vt:lpstr>display</vt:lpstr>
      <vt:lpstr>sony</vt:lpstr>
      <vt:lpstr>solar</vt:lpstr>
      <vt:lpstr>adr</vt:lpstr>
      <vt:lpstr>bond</vt:lpstr>
      <vt:lpstr>softbank</vt:lpstr>
      <vt:lpstr>aluminum</vt:lpstr>
      <vt:lpstr>auto</vt:lpstr>
      <vt:lpstr>spx</vt:lpstr>
      <vt:lpstr>current</vt:lpstr>
      <vt:lpstr>machinery</vt:lpstr>
      <vt:lpstr>insurance</vt:lpstr>
      <vt:lpstr>Sheet1</vt:lpstr>
      <vt:lpstr>coal!Print_Area</vt:lpstr>
      <vt:lpstr>oil!Print_Area</vt:lpstr>
      <vt:lpstr>Sheet1!Print_Area</vt:lpstr>
      <vt:lpstr>shipping!Print_Area</vt:lpstr>
      <vt:lpstr>solar!Print_Area</vt:lpstr>
      <vt:lpstr>spx!Print_Area</vt:lpstr>
      <vt:lpstr>steel!Print_Area</vt:lpstr>
      <vt:lpstr>utility!Print_Area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Yan Chen</cp:lastModifiedBy>
  <cp:lastPrinted>2016-01-21T21:39:00Z</cp:lastPrinted>
  <dcterms:created xsi:type="dcterms:W3CDTF">2015-03-16T17:36:08Z</dcterms:created>
  <dcterms:modified xsi:type="dcterms:W3CDTF">2016-02-18T19:55:28Z</dcterms:modified>
</cp:coreProperties>
</file>