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775" yWindow="90" windowWidth="15315" windowHeight="11625" firstSheet="5" activeTab="20"/>
  </bookViews>
  <sheets>
    <sheet name="Equity Universe" sheetId="5" state="hidden" r:id="rId1"/>
    <sheet name="factor" sheetId="1" state="hidden" r:id="rId2"/>
    <sheet name="nol" sheetId="27" r:id="rId3"/>
    <sheet name="oil" sheetId="30" r:id="rId4"/>
    <sheet name="shipping" sheetId="2" r:id="rId5"/>
    <sheet name="utility" sheetId="3" r:id="rId6"/>
    <sheet name="toshiba" sheetId="16" r:id="rId7"/>
    <sheet name="hitachi" sheetId="22" r:id="rId8"/>
    <sheet name="steel" sheetId="4" r:id="rId9"/>
    <sheet name="coal" sheetId="6" r:id="rId10"/>
    <sheet name="banks" sheetId="7" state="hidden" r:id="rId11"/>
    <sheet name="display" sheetId="10" r:id="rId12"/>
    <sheet name="jp" sheetId="13" state="hidden" r:id="rId13"/>
    <sheet name="adr" sheetId="14" state="hidden" r:id="rId14"/>
    <sheet name="electronics" sheetId="15" state="hidden" r:id="rId15"/>
    <sheet name="solar" sheetId="12" r:id="rId16"/>
    <sheet name="bond_relation" sheetId="17" state="hidden" r:id="rId17"/>
    <sheet name="jp_bond" sheetId="18" r:id="rId18"/>
    <sheet name="kr_bond" sheetId="33" r:id="rId19"/>
    <sheet name="current" sheetId="19" r:id="rId20"/>
    <sheet name="aluminum" sheetId="20" r:id="rId21"/>
    <sheet name="auto" sheetId="21" r:id="rId22"/>
    <sheet name="machinery" sheetId="31" r:id="rId23"/>
    <sheet name="softbank" sheetId="29" r:id="rId24"/>
    <sheet name="panasonic" sheetId="23" state="hidden" r:id="rId25"/>
    <sheet name="daiichi" sheetId="25" state="hidden" r:id="rId26"/>
    <sheet name="bond2" sheetId="32" state="hidden" r:id="rId27"/>
    <sheet name="Sheet1" sheetId="34" r:id="rId28"/>
  </sheets>
  <definedNames>
    <definedName name="_xlnm.Print_Area" localSheetId="9">coal!$B$1:$F$42</definedName>
    <definedName name="_xlnm.Print_Area" localSheetId="15">solar!$C$2:$I$35</definedName>
  </definedNames>
  <calcPr calcId="125725"/>
</workbook>
</file>

<file path=xl/calcChain.xml><?xml version="1.0" encoding="utf-8"?>
<calcChain xmlns="http://schemas.openxmlformats.org/spreadsheetml/2006/main">
  <c r="G3" i="3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C36" i="30"/>
  <c r="C29" i="10"/>
  <c r="A17" i="30"/>
  <c r="S5"/>
  <c r="A42"/>
  <c r="S25"/>
  <c r="S15"/>
  <c r="A26"/>
  <c r="S22"/>
  <c r="A31"/>
  <c r="A27"/>
  <c r="S16"/>
  <c r="A9"/>
  <c r="A43"/>
  <c r="A30"/>
  <c r="A37"/>
  <c r="A41"/>
  <c r="C35"/>
  <c r="C30" i="10"/>
  <c r="A19" i="30"/>
  <c r="S28"/>
  <c r="A38"/>
  <c r="S26"/>
  <c r="S11"/>
  <c r="A36"/>
  <c r="S24"/>
  <c r="S19"/>
  <c r="A12"/>
  <c r="A39"/>
  <c r="C43"/>
  <c r="A18"/>
  <c r="A7"/>
  <c r="A25"/>
  <c r="C41"/>
  <c r="A13"/>
  <c r="A46"/>
  <c r="C37"/>
  <c r="A35"/>
  <c r="C45"/>
  <c r="A32"/>
  <c r="S23"/>
  <c r="A10"/>
  <c r="A6"/>
  <c r="S6"/>
  <c r="S8"/>
  <c r="A16"/>
  <c r="A5"/>
  <c r="A45"/>
  <c r="A34"/>
  <c r="S10"/>
  <c r="A44"/>
  <c r="S17"/>
  <c r="A14"/>
  <c r="A11"/>
  <c r="S9"/>
  <c r="C44"/>
  <c r="A28"/>
  <c r="C33"/>
  <c r="A33"/>
  <c r="C24" i="33"/>
  <c r="S13" i="30"/>
  <c r="S20"/>
  <c r="A20"/>
  <c r="A40"/>
  <c r="S21"/>
  <c r="A22"/>
  <c r="C34"/>
  <c r="S14"/>
  <c r="C20" i="6"/>
  <c r="C40" i="30"/>
  <c r="S27"/>
  <c r="C38"/>
  <c r="C18" i="6"/>
  <c r="C39" i="4"/>
  <c r="A21" i="30"/>
  <c r="C46"/>
  <c r="A23"/>
  <c r="A8"/>
  <c r="C39"/>
  <c r="A15"/>
  <c r="C21" i="6"/>
  <c r="S7" i="30"/>
  <c r="A29"/>
  <c r="S12"/>
  <c r="S18"/>
  <c r="C42"/>
  <c r="A24"/>
  <c r="I49" i="25" l="1"/>
  <c r="H49"/>
  <c r="G49"/>
  <c r="F49"/>
  <c r="C43" i="12"/>
  <c r="C44"/>
  <c r="C48"/>
  <c r="C40"/>
  <c r="C41"/>
  <c r="C49"/>
  <c r="C45"/>
  <c r="C42"/>
  <c r="C50"/>
  <c r="C47"/>
  <c r="C46"/>
  <c r="C12"/>
  <c r="C7" i="10"/>
  <c r="B32" i="1"/>
  <c r="A15" i="27"/>
  <c r="T3" i="5"/>
  <c r="C32" i="2"/>
  <c r="N2" i="1"/>
  <c r="J14"/>
  <c r="OQ2" i="13"/>
  <c r="C11" i="4"/>
  <c r="F34" i="1"/>
  <c r="GD2" i="13"/>
  <c r="R2" i="1"/>
  <c r="LK2" i="13"/>
  <c r="BG2"/>
  <c r="MC2"/>
  <c r="D11" i="1"/>
  <c r="B13"/>
  <c r="V2" i="13"/>
  <c r="B9" i="1"/>
  <c r="A32" i="2"/>
  <c r="C28" i="4"/>
  <c r="IO2" i="13"/>
  <c r="N13" i="1"/>
  <c r="H32"/>
  <c r="GI2" i="13"/>
  <c r="GB2"/>
  <c r="L13" i="1"/>
  <c r="LD2" i="13"/>
  <c r="J7" i="1"/>
  <c r="B41"/>
  <c r="C2" i="15"/>
  <c r="C12" i="18"/>
  <c r="C5" i="33"/>
  <c r="C18" i="12"/>
  <c r="KK2" i="13"/>
  <c r="L2" i="1"/>
  <c r="CS2" i="13"/>
  <c r="R6" i="1"/>
  <c r="C20" i="30"/>
  <c r="LY2" i="13"/>
  <c r="A14" i="27"/>
  <c r="R9" i="5"/>
  <c r="F35" i="1"/>
  <c r="C23" i="12"/>
  <c r="C16" i="18"/>
  <c r="P37" i="1"/>
  <c r="A13" i="2"/>
  <c r="CG2" i="13"/>
  <c r="B25" i="1"/>
  <c r="BO2" i="13"/>
  <c r="R3" i="1"/>
  <c r="C22" i="6"/>
  <c r="A24" i="2"/>
  <c r="CM2" i="13"/>
  <c r="L30" i="1"/>
  <c r="B22" i="15"/>
  <c r="C14" i="3"/>
  <c r="QJ2" i="13"/>
  <c r="N7" i="1"/>
  <c r="P20"/>
  <c r="F26"/>
  <c r="BK2" i="13"/>
  <c r="A22" i="2"/>
  <c r="FH2" i="13"/>
  <c r="D2" i="1"/>
  <c r="NX2" i="13"/>
  <c r="NA2"/>
  <c r="C16" i="4"/>
  <c r="F29" i="1"/>
  <c r="EW2" i="13"/>
  <c r="HA2"/>
  <c r="CO2"/>
  <c r="FL2"/>
  <c r="JF2"/>
  <c r="C8" i="18"/>
  <c r="DG2" i="13"/>
  <c r="DI2"/>
  <c r="B38" i="1"/>
  <c r="P6"/>
  <c r="H12"/>
  <c r="S8" i="5"/>
  <c r="B2" i="1"/>
  <c r="GN2" i="13"/>
  <c r="P17" i="1"/>
  <c r="IB2" i="13"/>
  <c r="BF2"/>
  <c r="LG2"/>
  <c r="P39" i="1"/>
  <c r="PB2" i="13"/>
  <c r="IN2"/>
  <c r="C28" i="12"/>
  <c r="L31" i="1"/>
  <c r="A27" i="2"/>
  <c r="C7" i="4"/>
  <c r="A37" i="2"/>
  <c r="J18" i="1"/>
  <c r="HZ2" i="13"/>
  <c r="N26" i="1"/>
  <c r="LV2" i="13"/>
  <c r="AP2"/>
  <c r="P36" i="1"/>
  <c r="DB2" i="13"/>
  <c r="D7" i="1"/>
  <c r="A27" i="27"/>
  <c r="C38" i="2"/>
  <c r="C37"/>
  <c r="FU2" i="13"/>
  <c r="A28" i="2"/>
  <c r="KT2" i="13"/>
  <c r="C24" i="12"/>
  <c r="C10" i="30"/>
  <c r="CP2" i="13"/>
  <c r="N15" i="1"/>
  <c r="HK2" i="13"/>
  <c r="L34" i="1"/>
  <c r="FJ2" i="13"/>
  <c r="QK2"/>
  <c r="N21" i="1"/>
  <c r="FB2" i="13"/>
  <c r="MZ2"/>
  <c r="CI2"/>
  <c r="D2"/>
  <c r="C21" i="18"/>
  <c r="CL2" i="13"/>
  <c r="D12" i="1"/>
  <c r="QD2" i="13"/>
  <c r="N6" i="1"/>
  <c r="D27"/>
  <c r="L42"/>
  <c r="LJ2" i="13"/>
  <c r="C29" i="2"/>
  <c r="C28"/>
  <c r="FC2" i="13"/>
  <c r="PZ2"/>
  <c r="R6" i="5"/>
  <c r="MX2" i="13"/>
  <c r="C14" i="33"/>
  <c r="KC2" i="13"/>
  <c r="L26" i="1"/>
  <c r="L16"/>
  <c r="EO2" i="13"/>
  <c r="NE2"/>
  <c r="ND2"/>
  <c r="A39" i="2"/>
  <c r="CH2" i="13"/>
  <c r="GP2"/>
  <c r="L20" i="1"/>
  <c r="A16" i="2"/>
  <c r="C10" i="12"/>
  <c r="S4" i="5"/>
  <c r="LA2" i="13"/>
  <c r="AC2"/>
  <c r="B8" i="1"/>
  <c r="A20" i="2"/>
  <c r="C6" i="33"/>
  <c r="P32" i="1"/>
  <c r="OR2" i="13"/>
  <c r="F23" i="1"/>
  <c r="C9" i="16"/>
  <c r="C7" i="6"/>
  <c r="MV2" i="13"/>
  <c r="A11" i="27"/>
  <c r="IQ2" i="13"/>
  <c r="LI2"/>
  <c r="NJ2"/>
  <c r="AA2"/>
  <c r="B14" i="15"/>
  <c r="OE2" i="13"/>
  <c r="QQ2"/>
  <c r="MT2"/>
  <c r="C27" i="12"/>
  <c r="AB2" i="13"/>
  <c r="PG2"/>
  <c r="C15" i="30"/>
  <c r="ES2" i="13"/>
  <c r="PO2"/>
  <c r="C27" i="4"/>
  <c r="C13" i="3"/>
  <c r="DC2" i="13"/>
  <c r="MJ2"/>
  <c r="C13" i="18"/>
  <c r="B27" i="1"/>
  <c r="DY2" i="13"/>
  <c r="O2"/>
  <c r="P29" i="1"/>
  <c r="A16" i="27"/>
  <c r="JT2" i="13"/>
  <c r="PI2"/>
  <c r="GQ2"/>
  <c r="A29" i="2"/>
  <c r="F37" i="1"/>
  <c r="IS2" i="13"/>
  <c r="H2" i="1"/>
  <c r="HY2" i="13"/>
  <c r="C6" i="10"/>
  <c r="CY2" i="13"/>
  <c r="H18" i="1"/>
  <c r="C22" i="2"/>
  <c r="GK2" i="13"/>
  <c r="N18" i="1"/>
  <c r="C9" i="27"/>
  <c r="D25" i="1"/>
  <c r="E17" i="15"/>
  <c r="D20" i="1"/>
  <c r="A5" i="27"/>
  <c r="IH2" i="13"/>
  <c r="IP2"/>
  <c r="OX2"/>
  <c r="HT2"/>
  <c r="F2" i="1"/>
  <c r="HG2" i="13"/>
  <c r="MR2"/>
  <c r="F19" i="1"/>
  <c r="QI2" i="13"/>
  <c r="C26" i="27"/>
  <c r="L22" i="1"/>
  <c r="KI2" i="13"/>
  <c r="J11" i="1"/>
  <c r="NN2" i="13"/>
  <c r="C5" i="3"/>
  <c r="LX2" i="13"/>
  <c r="BX2"/>
  <c r="C20" i="33"/>
  <c r="DE2" i="13"/>
  <c r="B29" i="15"/>
  <c r="NL2" i="13"/>
  <c r="BC2"/>
  <c r="DT2"/>
  <c r="QV2"/>
  <c r="L10" i="1"/>
  <c r="B11" i="15"/>
  <c r="B33" i="1"/>
  <c r="PC2" i="13"/>
  <c r="F6" i="1"/>
  <c r="W2" i="13"/>
  <c r="A21" i="27"/>
  <c r="H14" i="1"/>
  <c r="G2" i="15"/>
  <c r="IV2" i="13"/>
  <c r="IE2"/>
  <c r="C36" i="4"/>
  <c r="NQ2" i="13"/>
  <c r="C6" i="30"/>
  <c r="L24" i="1"/>
  <c r="A6" i="27"/>
  <c r="C7" i="30"/>
  <c r="R8" i="1"/>
  <c r="P8"/>
  <c r="L8"/>
  <c r="GY2" i="13"/>
  <c r="C10" i="27"/>
  <c r="R2" i="5"/>
  <c r="C10" i="2"/>
  <c r="C22" i="10"/>
  <c r="FX2" i="13"/>
  <c r="JI2"/>
  <c r="B34" i="1"/>
  <c r="C31" i="2"/>
  <c r="N12" i="1"/>
  <c r="HB2" i="13"/>
  <c r="B28" i="1"/>
  <c r="N25"/>
  <c r="H33"/>
  <c r="N4"/>
  <c r="PA2" i="13"/>
  <c r="C14" i="4"/>
  <c r="C19" i="10"/>
  <c r="C15" i="27"/>
  <c r="J2" i="13"/>
  <c r="AG2"/>
  <c r="N28" i="1"/>
  <c r="T5" i="5"/>
  <c r="PN2" i="13"/>
  <c r="IA2"/>
  <c r="B20" i="1"/>
  <c r="JG2" i="13"/>
  <c r="L17" i="1"/>
  <c r="CV2" i="13"/>
  <c r="C24" i="2"/>
  <c r="OW2" i="13"/>
  <c r="AR2"/>
  <c r="R3" i="5"/>
  <c r="KZ2" i="13"/>
  <c r="B21" i="1"/>
  <c r="B5"/>
  <c r="AT2" i="13"/>
  <c r="NS2"/>
  <c r="C5" i="10"/>
  <c r="MM2" i="13"/>
  <c r="C11" i="12"/>
  <c r="R4" i="1"/>
  <c r="MP2" i="13"/>
  <c r="C27" i="3"/>
  <c r="JE2" i="13"/>
  <c r="BT2"/>
  <c r="B15" i="1"/>
  <c r="D16"/>
  <c r="P14"/>
  <c r="L38"/>
  <c r="C23" i="2"/>
  <c r="CE2" i="13"/>
  <c r="A20" i="27"/>
  <c r="AY2" i="13"/>
  <c r="AE2"/>
  <c r="P38" i="1"/>
  <c r="A22" i="27"/>
  <c r="C11" i="10"/>
  <c r="DH2" i="13"/>
  <c r="L33" i="1"/>
  <c r="CR2" i="13"/>
  <c r="NI2"/>
  <c r="K2" i="15"/>
  <c r="KH2" i="13"/>
  <c r="A13" i="27"/>
  <c r="GS2" i="13"/>
  <c r="C15" i="4"/>
  <c r="C25" i="30"/>
  <c r="NU2" i="13"/>
  <c r="C23" i="6"/>
  <c r="NC2" i="13"/>
  <c r="A12" i="27"/>
  <c r="F14" i="1"/>
  <c r="C22" i="3"/>
  <c r="EM2" i="13"/>
  <c r="C17" i="18"/>
  <c r="H4" i="1"/>
  <c r="NZ2" i="13"/>
  <c r="C11" i="2"/>
  <c r="JD2" i="13"/>
  <c r="LS2"/>
  <c r="ER2"/>
  <c r="N22" i="1"/>
  <c r="L32"/>
  <c r="MH2" i="13"/>
  <c r="ED2"/>
  <c r="LN2"/>
  <c r="KM2"/>
  <c r="NO2"/>
  <c r="C11" i="16"/>
  <c r="C8" i="27"/>
  <c r="OO2" i="13"/>
  <c r="T9" i="5"/>
  <c r="CW2" i="13"/>
  <c r="C28" i="18"/>
  <c r="A30" i="27"/>
  <c r="D19" i="1"/>
  <c r="R7"/>
  <c r="JH2" i="13"/>
  <c r="C14" i="10"/>
  <c r="C19" i="6"/>
  <c r="AH2" i="13"/>
  <c r="C21" i="4"/>
  <c r="C22" i="33"/>
  <c r="HC2" i="13"/>
  <c r="C26" i="12"/>
  <c r="C17" i="2"/>
  <c r="D8" i="1"/>
  <c r="A18" i="27"/>
  <c r="P3" i="1"/>
  <c r="C23" i="27"/>
  <c r="C12" i="3"/>
  <c r="A36" i="2"/>
  <c r="B23" i="15"/>
  <c r="N20" i="1"/>
  <c r="P28"/>
  <c r="C9" i="12"/>
  <c r="NR2" i="13"/>
  <c r="C25" i="18"/>
  <c r="JV2" i="13"/>
  <c r="QU2"/>
  <c r="C24" i="3"/>
  <c r="B7" i="15"/>
  <c r="H17"/>
  <c r="H20" i="1"/>
  <c r="B21" i="15"/>
  <c r="ET2" i="13"/>
  <c r="CJ2"/>
  <c r="A10" i="27"/>
  <c r="J17" i="1"/>
  <c r="A23" i="27"/>
  <c r="PK2" i="13"/>
  <c r="GT2"/>
  <c r="F17" i="15"/>
  <c r="C21" i="33"/>
  <c r="FZ2" i="13"/>
  <c r="C6" i="3"/>
  <c r="C30" i="4"/>
  <c r="B9" i="15"/>
  <c r="C21" i="12"/>
  <c r="LW2" i="13"/>
  <c r="MG2"/>
  <c r="C21" i="2"/>
  <c r="ME2" i="13"/>
  <c r="N19" i="1"/>
  <c r="DS2" i="13"/>
  <c r="C13" i="27"/>
  <c r="R5" i="5"/>
  <c r="A5" i="2"/>
  <c r="S5" i="5"/>
  <c r="B12" i="15"/>
  <c r="D17"/>
  <c r="CN2" i="13"/>
  <c r="C34" i="2"/>
  <c r="C18" i="27"/>
  <c r="LT2" i="13"/>
  <c r="GF2"/>
  <c r="JW2"/>
  <c r="A17" i="2"/>
  <c r="J5" i="1"/>
  <c r="EN2" i="13"/>
  <c r="C18" i="4"/>
  <c r="HM2" i="13"/>
  <c r="CQ2"/>
  <c r="E5" i="22"/>
  <c r="C25" i="6"/>
  <c r="N3" i="1"/>
  <c r="C12" i="33"/>
  <c r="C27" i="2"/>
  <c r="NP2" i="13"/>
  <c r="GH2"/>
  <c r="C7" i="2"/>
  <c r="HU2" i="13"/>
  <c r="OU2"/>
  <c r="GE2"/>
  <c r="MD2"/>
  <c r="C13" i="2"/>
  <c r="C6" i="27"/>
  <c r="C20" i="4"/>
  <c r="H23" i="1"/>
  <c r="Y2" i="13"/>
  <c r="D22" i="1"/>
  <c r="BQ2" i="13"/>
  <c r="C19" i="33"/>
  <c r="H24" i="1"/>
  <c r="AI2" i="13"/>
  <c r="DV2"/>
  <c r="C9" i="30"/>
  <c r="N17" i="1"/>
  <c r="R2" i="13"/>
  <c r="NW2"/>
  <c r="C32" i="27"/>
  <c r="AQ2" i="13"/>
  <c r="OM2"/>
  <c r="MS2"/>
  <c r="B6" i="15"/>
  <c r="F7" i="1"/>
  <c r="IY2" i="13"/>
  <c r="PT2"/>
  <c r="H8" i="1"/>
  <c r="BZ2" i="13"/>
  <c r="P16" i="1"/>
  <c r="B23"/>
  <c r="MQ2" i="13"/>
  <c r="OG2"/>
  <c r="C31" i="30"/>
  <c r="PQ2" i="13"/>
  <c r="C24" i="10"/>
  <c r="B42" i="1"/>
  <c r="D18"/>
  <c r="BN2" i="13"/>
  <c r="GL2"/>
  <c r="C2"/>
  <c r="A33" i="2"/>
  <c r="R7" i="5"/>
  <c r="DF2" i="13"/>
  <c r="IW2"/>
  <c r="C8" i="3"/>
  <c r="C22" i="27"/>
  <c r="C5" i="18"/>
  <c r="QS2" i="13"/>
  <c r="BP2"/>
  <c r="L15" i="1"/>
  <c r="BU2" i="13"/>
  <c r="T4" i="5"/>
  <c r="N8" i="1"/>
  <c r="L19"/>
  <c r="LB2" i="13"/>
  <c r="C12" i="4"/>
  <c r="L2" i="13"/>
  <c r="PD2"/>
  <c r="B5" i="15"/>
  <c r="C7" i="16"/>
  <c r="GZ2" i="13"/>
  <c r="C13" i="33"/>
  <c r="A14" i="2"/>
  <c r="C10" i="4"/>
  <c r="U2" i="13"/>
  <c r="IJ2"/>
  <c r="N2"/>
  <c r="NH2"/>
  <c r="I17" i="15"/>
  <c r="JL2" i="13"/>
  <c r="F8" i="1"/>
  <c r="PP2" i="13"/>
  <c r="DW2"/>
  <c r="JU2"/>
  <c r="LF2"/>
  <c r="R4" i="5"/>
  <c r="NT2" i="13"/>
  <c r="H15" i="1"/>
  <c r="GJ2" i="13"/>
  <c r="D13" i="1"/>
  <c r="C5" i="16"/>
  <c r="OH2" i="13"/>
  <c r="C20" i="3"/>
  <c r="F32" i="1"/>
  <c r="R9"/>
  <c r="K17" i="15"/>
  <c r="C25" i="27"/>
  <c r="C22" i="30"/>
  <c r="C14"/>
  <c r="EQ2" i="13"/>
  <c r="J10" i="1"/>
  <c r="N14"/>
  <c r="C33" i="27"/>
  <c r="HH2" i="13"/>
  <c r="C19" i="18"/>
  <c r="DL2" i="13"/>
  <c r="QG2"/>
  <c r="H29" i="1"/>
  <c r="L14"/>
  <c r="PS2" i="13"/>
  <c r="BI2"/>
  <c r="P11" i="1"/>
  <c r="DX2" i="13"/>
  <c r="H27" i="1"/>
  <c r="HF2" i="13"/>
  <c r="C11" i="18"/>
  <c r="P19" i="1"/>
  <c r="C13" i="12"/>
  <c r="C12" i="10"/>
  <c r="S6" i="5"/>
  <c r="C33" i="2"/>
  <c r="D5" i="1"/>
  <c r="DJ2" i="13"/>
  <c r="IK2"/>
  <c r="AL2"/>
  <c r="R10" i="5"/>
  <c r="QN2" i="13"/>
  <c r="C26" i="18"/>
  <c r="KN2" i="13"/>
  <c r="B31" i="1"/>
  <c r="C23" i="10"/>
  <c r="L6" i="1"/>
  <c r="GA2" i="13"/>
  <c r="B17" i="1"/>
  <c r="MI2" i="13"/>
  <c r="C20" i="27"/>
  <c r="OZ2" i="13"/>
  <c r="I2" i="15"/>
  <c r="B8"/>
  <c r="C26" i="4"/>
  <c r="KP2" i="13"/>
  <c r="C13" i="4"/>
  <c r="BY2" i="13"/>
  <c r="P2" i="1"/>
  <c r="S7" i="5"/>
  <c r="EA2" i="13"/>
  <c r="OT2"/>
  <c r="P23" i="1"/>
  <c r="P26"/>
  <c r="KL2" i="13"/>
  <c r="P21" i="1"/>
  <c r="C15" i="10"/>
  <c r="H17" i="1"/>
  <c r="MW2" i="13"/>
  <c r="C17" i="4"/>
  <c r="JN2" i="13"/>
  <c r="P15" i="1"/>
  <c r="E6" i="22"/>
  <c r="H22" i="1"/>
  <c r="LP2" i="13"/>
  <c r="C9" i="10"/>
  <c r="HX2" i="13"/>
  <c r="KW2"/>
  <c r="E7" i="22"/>
  <c r="C8" i="12"/>
  <c r="C32" i="30"/>
  <c r="QR2" i="13"/>
  <c r="A28" i="27"/>
  <c r="GG2" i="13"/>
  <c r="C27" i="10"/>
  <c r="C7" i="12"/>
  <c r="FO2" i="13"/>
  <c r="B6" i="1"/>
  <c r="DA2" i="13"/>
  <c r="CT2"/>
  <c r="R8" i="5"/>
  <c r="C30" i="2"/>
  <c r="P31" i="1"/>
  <c r="C17" i="27"/>
  <c r="C12"/>
  <c r="C11" i="33"/>
  <c r="L2" i="15"/>
  <c r="J15" i="1"/>
  <c r="F39"/>
  <c r="FP2" i="13"/>
  <c r="KS2"/>
  <c r="F18" i="1"/>
  <c r="C13" i="30"/>
  <c r="PF2" i="13"/>
  <c r="QH2"/>
  <c r="OL2"/>
  <c r="CZ2"/>
  <c r="NY2"/>
  <c r="B13" i="15"/>
  <c r="A17" i="27"/>
  <c r="KF2" i="13"/>
  <c r="OC2"/>
  <c r="H11" i="1"/>
  <c r="P18"/>
  <c r="HE2" i="13"/>
  <c r="II2"/>
  <c r="C5" i="2"/>
  <c r="P41" i="1"/>
  <c r="QL2" i="13"/>
  <c r="N27" i="1"/>
  <c r="QA2" i="13"/>
  <c r="AJ2"/>
  <c r="C8" i="16"/>
  <c r="T2" i="13"/>
  <c r="C7" i="27"/>
  <c r="C38" i="4"/>
  <c r="C10" i="18"/>
  <c r="P10" i="1"/>
  <c r="P4"/>
  <c r="N30"/>
  <c r="L25"/>
  <c r="FK2" i="13"/>
  <c r="A18" i="2"/>
  <c r="G17" i="15"/>
  <c r="C6" i="4"/>
  <c r="C22" i="18"/>
  <c r="C15"/>
  <c r="R5" i="1"/>
  <c r="C17" i="10"/>
  <c r="OJ2" i="13"/>
  <c r="N9" i="1"/>
  <c r="EX2" i="13"/>
  <c r="C8" i="33"/>
  <c r="C29" i="3"/>
  <c r="L5" i="1"/>
  <c r="FI2" i="13"/>
  <c r="MK2"/>
  <c r="T10" i="5"/>
  <c r="C11" i="27"/>
  <c r="J17" i="15"/>
  <c r="B28"/>
  <c r="JM2" i="13"/>
  <c r="C16" i="33"/>
  <c r="D9" i="1"/>
  <c r="A24" i="27"/>
  <c r="B19" i="1"/>
  <c r="MN2" i="13"/>
  <c r="C8" i="2"/>
  <c r="N5" i="1"/>
  <c r="A9" i="27"/>
  <c r="C23" i="4"/>
  <c r="EG2" i="13"/>
  <c r="C27" i="27"/>
  <c r="L39" i="1"/>
  <c r="B24"/>
  <c r="LE2" i="13"/>
  <c r="KX2"/>
  <c r="EB2"/>
  <c r="C16" i="3"/>
  <c r="FY2" i="13"/>
  <c r="P27" i="1"/>
  <c r="M2" i="13"/>
  <c r="F15" i="1"/>
  <c r="NG2" i="13"/>
  <c r="GV2"/>
  <c r="B27" i="15"/>
  <c r="C6" i="6"/>
  <c r="A35" i="27"/>
  <c r="C19" i="4"/>
  <c r="C27" i="18"/>
  <c r="LM2" i="13"/>
  <c r="P2"/>
  <c r="K2"/>
  <c r="C39" i="2"/>
  <c r="T7" i="5"/>
  <c r="FF2" i="13"/>
  <c r="C31" i="4"/>
  <c r="L3" i="1"/>
  <c r="F38"/>
  <c r="PE2" i="13"/>
  <c r="C10" i="6"/>
  <c r="F12" i="1"/>
  <c r="C28" i="10"/>
  <c r="F9" i="1"/>
  <c r="LU2" i="13"/>
  <c r="AM2"/>
  <c r="C24" i="6"/>
  <c r="P35" i="1"/>
  <c r="MO2" i="13"/>
  <c r="H5" i="1"/>
  <c r="QP2" i="13"/>
  <c r="C12" i="2"/>
  <c r="C25" i="4"/>
  <c r="T8" i="5"/>
  <c r="C23" i="3"/>
  <c r="C14" i="2"/>
  <c r="IX2" i="13"/>
  <c r="C19" i="3"/>
  <c r="JA2" i="13"/>
  <c r="J6" i="1"/>
  <c r="BH2" i="13"/>
  <c r="L17" i="15"/>
  <c r="L40" i="1"/>
  <c r="C21" i="10"/>
  <c r="P13" i="1"/>
  <c r="C14" i="12"/>
  <c r="CX2" i="13"/>
  <c r="L29" i="1"/>
  <c r="MU2" i="13"/>
  <c r="B39" i="1"/>
  <c r="NB2" i="13"/>
  <c r="AX2"/>
  <c r="QW2"/>
  <c r="E2" i="15"/>
  <c r="B36" i="1"/>
  <c r="C26" i="10"/>
  <c r="DM2" i="13"/>
  <c r="C10" i="16"/>
  <c r="PW2" i="13"/>
  <c r="S3" i="5"/>
  <c r="C34" i="4"/>
  <c r="F5" i="1"/>
  <c r="C7" i="18"/>
  <c r="A26" i="27"/>
  <c r="A34" i="2"/>
  <c r="BD2" i="13"/>
  <c r="P24" i="1"/>
  <c r="J4"/>
  <c r="CK2" i="13"/>
  <c r="IU2"/>
  <c r="C22" i="4"/>
  <c r="C20" i="2"/>
  <c r="ID2" i="13"/>
  <c r="BA2"/>
  <c r="NM2"/>
  <c r="AD2"/>
  <c r="D3" i="1"/>
  <c r="H10"/>
  <c r="JC2" i="13"/>
  <c r="P9" i="1"/>
  <c r="H21"/>
  <c r="A34" i="27"/>
  <c r="C17" i="15"/>
  <c r="C19" i="2"/>
  <c r="OD2" i="13"/>
  <c r="H36" i="1"/>
  <c r="C6" i="12"/>
  <c r="AU2" i="13"/>
  <c r="A11" i="2"/>
  <c r="C18" i="30"/>
  <c r="A23" i="2"/>
  <c r="FE2" i="13"/>
  <c r="OP2"/>
  <c r="C26" i="3"/>
  <c r="L18" i="1"/>
  <c r="H31"/>
  <c r="D15"/>
  <c r="LQ2" i="13"/>
  <c r="DU2"/>
  <c r="IR2"/>
  <c r="C31" i="27"/>
  <c r="H13" i="1"/>
  <c r="D23"/>
  <c r="MA2" i="13"/>
  <c r="A7" i="27"/>
  <c r="A38" i="2"/>
  <c r="MF2" i="13"/>
  <c r="DK2"/>
  <c r="B44" i="1"/>
  <c r="A31" i="2"/>
  <c r="LR2" i="13"/>
  <c r="GR2"/>
  <c r="T2" i="5"/>
  <c r="HJ2" i="13"/>
  <c r="C23" i="18"/>
  <c r="HD2" i="13"/>
  <c r="C17" i="12"/>
  <c r="L28" i="1"/>
  <c r="C19" i="30"/>
  <c r="B20" i="15"/>
  <c r="C21" i="30"/>
  <c r="CU2" i="13"/>
  <c r="C36" i="27"/>
  <c r="S9" i="5"/>
  <c r="EF2" i="13"/>
  <c r="C29" i="12"/>
  <c r="C25" i="2"/>
  <c r="HI2" i="13"/>
  <c r="H28" i="1"/>
  <c r="H30"/>
  <c r="EK2" i="13"/>
  <c r="C5" i="12"/>
  <c r="L36" i="1"/>
  <c r="C19" i="27"/>
  <c r="C19" i="12"/>
  <c r="DZ2" i="13"/>
  <c r="LZ2"/>
  <c r="H25" i="1"/>
  <c r="IC2" i="13"/>
  <c r="N16" i="1"/>
  <c r="C28" i="27"/>
  <c r="B30" i="1"/>
  <c r="IL2" i="13"/>
  <c r="C13" i="10"/>
  <c r="H2" i="13"/>
  <c r="LC2"/>
  <c r="P40" i="1"/>
  <c r="HO2" i="13"/>
  <c r="KG2"/>
  <c r="C12" i="30"/>
  <c r="FM2" i="13"/>
  <c r="L9" i="1"/>
  <c r="C21" i="3"/>
  <c r="QB2" i="13"/>
  <c r="C18" i="3"/>
  <c r="C24" i="4"/>
  <c r="C15" i="2"/>
  <c r="B10" i="1"/>
  <c r="EJ2" i="13"/>
  <c r="C9" i="2"/>
  <c r="D6" i="1"/>
  <c r="C24" i="30"/>
  <c r="FQ2" i="13"/>
  <c r="B18" i="1"/>
  <c r="B12"/>
  <c r="KB2" i="13"/>
  <c r="C24" i="18"/>
  <c r="BE2" i="13"/>
  <c r="B26" i="1"/>
  <c r="E2" i="13"/>
  <c r="B16" i="1"/>
  <c r="H7"/>
  <c r="A7" i="2"/>
  <c r="L12" i="1"/>
  <c r="C26" i="6"/>
  <c r="C22" i="12"/>
  <c r="H26" i="1"/>
  <c r="F10"/>
  <c r="F11"/>
  <c r="A30" i="2"/>
  <c r="F27" i="1"/>
  <c r="C11" i="6"/>
  <c r="J12" i="1"/>
  <c r="F16"/>
  <c r="HN2" i="13"/>
  <c r="AS2"/>
  <c r="ML2"/>
  <c r="JY2"/>
  <c r="B10" i="15"/>
  <c r="D26" i="1"/>
  <c r="QO2" i="13"/>
  <c r="C35" i="2"/>
  <c r="IF2" i="13"/>
  <c r="A25" i="27"/>
  <c r="C36" i="2"/>
  <c r="C9" i="3"/>
  <c r="N31" i="1"/>
  <c r="F36"/>
  <c r="GX2" i="13"/>
  <c r="X2"/>
  <c r="C34" i="27"/>
  <c r="C10" i="33"/>
  <c r="HS2" i="13"/>
  <c r="JP2"/>
  <c r="L27" i="1"/>
  <c r="EH2" i="13"/>
  <c r="C7" i="3"/>
  <c r="N24" i="1"/>
  <c r="H6"/>
  <c r="GM2" i="13"/>
  <c r="F24" i="1"/>
  <c r="L41"/>
  <c r="DD2" i="13"/>
  <c r="C15" i="6"/>
  <c r="KD2" i="13"/>
  <c r="C37" i="4"/>
  <c r="KJ2" i="13"/>
  <c r="L11" i="1"/>
  <c r="C35" i="27"/>
  <c r="C32" i="4"/>
  <c r="C14" i="18"/>
  <c r="PU2" i="13"/>
  <c r="PV2"/>
  <c r="C26" i="2"/>
  <c r="IM2" i="13"/>
  <c r="P34" i="1"/>
  <c r="IT2" i="13"/>
  <c r="A36" i="27"/>
  <c r="A21" i="2"/>
  <c r="J13" i="1"/>
  <c r="N11"/>
  <c r="A19" i="27"/>
  <c r="J2" i="1"/>
  <c r="B40"/>
  <c r="GC2" i="13"/>
  <c r="PH2"/>
  <c r="DO2"/>
  <c r="B14" i="1"/>
  <c r="F4"/>
  <c r="FG2" i="13"/>
  <c r="C14" i="27"/>
  <c r="JJ2" i="13"/>
  <c r="L4" i="1"/>
  <c r="Q2" i="13"/>
  <c r="C9" i="4"/>
  <c r="C9" i="6"/>
  <c r="A8" i="27"/>
  <c r="C17" i="3"/>
  <c r="LH2" i="13"/>
  <c r="JS2"/>
  <c r="C20" i="12"/>
  <c r="A15" i="2"/>
  <c r="NK2" i="13"/>
  <c r="A26" i="2"/>
  <c r="JO2" i="13"/>
  <c r="P22" i="1"/>
  <c r="KV2" i="13"/>
  <c r="C27" i="30"/>
  <c r="B3" i="1"/>
  <c r="JZ2" i="13"/>
  <c r="H35" i="1"/>
  <c r="C8" i="6"/>
  <c r="C25" i="10"/>
  <c r="OS2" i="13"/>
  <c r="A32" i="27"/>
  <c r="C30"/>
  <c r="C11" i="3"/>
  <c r="P5" i="1"/>
  <c r="B35"/>
  <c r="A19" i="2"/>
  <c r="F3" i="1"/>
  <c r="C29" i="4"/>
  <c r="D24" i="1"/>
  <c r="F13"/>
  <c r="FV2" i="13"/>
  <c r="AV2"/>
  <c r="KQ2"/>
  <c r="P30" i="1"/>
  <c r="MB2" i="13"/>
  <c r="C28" i="30"/>
  <c r="C6" i="18"/>
  <c r="F28" i="1"/>
  <c r="BB2" i="13"/>
  <c r="E10" i="22"/>
  <c r="AK2" i="13"/>
  <c r="L37" i="1"/>
  <c r="C5" i="4"/>
  <c r="BL2" i="13"/>
  <c r="JQ2"/>
  <c r="N23" i="1"/>
  <c r="GO2" i="13"/>
  <c r="J16" i="1"/>
  <c r="A31" i="27"/>
  <c r="Z2" i="13"/>
  <c r="DR2"/>
  <c r="C16" i="30"/>
  <c r="D4" i="1"/>
  <c r="AO2" i="13"/>
  <c r="BM2"/>
  <c r="EU2"/>
  <c r="P42" i="1"/>
  <c r="J3"/>
  <c r="B37"/>
  <c r="F33"/>
  <c r="EC2" i="13"/>
  <c r="EP2"/>
  <c r="EY2"/>
  <c r="J8" i="1"/>
  <c r="C18" i="18"/>
  <c r="C7" i="33"/>
  <c r="A33" i="27"/>
  <c r="F22" i="1"/>
  <c r="H2" i="15"/>
  <c r="A35" i="2"/>
  <c r="C25" i="3"/>
  <c r="KA2" i="13"/>
  <c r="QM2"/>
  <c r="PX2"/>
  <c r="C20" i="18"/>
  <c r="BV2" i="13"/>
  <c r="D21" i="1"/>
  <c r="C15" i="3"/>
  <c r="CA2" i="13"/>
  <c r="C9" i="33"/>
  <c r="C18" i="2"/>
  <c r="H9" i="1"/>
  <c r="F31"/>
  <c r="F2" i="13"/>
  <c r="NF2"/>
  <c r="FN2"/>
  <c r="J19" i="1"/>
  <c r="B22"/>
  <c r="C35" i="4"/>
  <c r="HQ2" i="13"/>
  <c r="P7" i="1"/>
  <c r="AZ2" i="13"/>
  <c r="GW2"/>
  <c r="CD2"/>
  <c r="MY2"/>
  <c r="HL2"/>
  <c r="H16" i="1"/>
  <c r="KU2" i="13"/>
  <c r="L21" i="1"/>
  <c r="BJ2" i="13"/>
  <c r="JK2"/>
  <c r="BR2"/>
  <c r="L43" i="1"/>
  <c r="PR2" i="13"/>
  <c r="KR2"/>
  <c r="CC2"/>
  <c r="NV2"/>
  <c r="AN2"/>
  <c r="JR2"/>
  <c r="KE2"/>
  <c r="BW2"/>
  <c r="H19" i="1"/>
  <c r="C16" i="6"/>
  <c r="FT2" i="13"/>
  <c r="HW2"/>
  <c r="S2"/>
  <c r="C5" i="27"/>
  <c r="C16" i="2"/>
  <c r="J9" i="1"/>
  <c r="EI2" i="13"/>
  <c r="LO2"/>
  <c r="EL2"/>
  <c r="FA2"/>
  <c r="C17" i="30"/>
  <c r="C10" i="10"/>
  <c r="C24" i="27"/>
  <c r="F25" i="1"/>
  <c r="C5" i="6"/>
  <c r="L23" i="1"/>
  <c r="OV2" i="13"/>
  <c r="C26" i="30"/>
  <c r="FW2" i="13"/>
  <c r="QT2"/>
  <c r="C8" i="4"/>
  <c r="L7" i="1"/>
  <c r="A6" i="2"/>
  <c r="C8" i="10"/>
  <c r="C17" i="33"/>
  <c r="HP2" i="13"/>
  <c r="DN2"/>
  <c r="CF2"/>
  <c r="C16" i="10"/>
  <c r="C33" i="4"/>
  <c r="J2" i="15"/>
  <c r="QF2" i="13"/>
  <c r="D14" i="1"/>
  <c r="A25" i="2"/>
  <c r="B4" i="1"/>
  <c r="C28" i="3"/>
  <c r="L35" i="1"/>
  <c r="JX2" i="13"/>
  <c r="A8" i="2"/>
  <c r="QE2" i="13"/>
  <c r="A10" i="2"/>
  <c r="ON2" i="13"/>
  <c r="CB2"/>
  <c r="IG2"/>
  <c r="OK2"/>
  <c r="AW2"/>
  <c r="C23" i="33"/>
  <c r="C6" i="16"/>
  <c r="PL2" i="13"/>
  <c r="P25" i="1"/>
  <c r="T6" i="5"/>
  <c r="IZ2" i="13"/>
  <c r="HV2"/>
  <c r="C20" i="10"/>
  <c r="C14" i="6"/>
  <c r="C5" i="30"/>
  <c r="FD2" i="13"/>
  <c r="B11" i="1"/>
  <c r="OB2" i="13"/>
  <c r="C9" i="18"/>
  <c r="KO2" i="13"/>
  <c r="G2"/>
  <c r="C15" i="12"/>
  <c r="AF2" i="13"/>
  <c r="GU2"/>
  <c r="H34" i="1"/>
  <c r="C16" i="12"/>
  <c r="OI2" i="13"/>
  <c r="H3" i="1"/>
  <c r="C21" i="27"/>
  <c r="EZ2" i="13"/>
  <c r="D10" i="1"/>
  <c r="N29"/>
  <c r="DP2" i="13"/>
  <c r="B7" i="1"/>
  <c r="I2" i="13"/>
  <c r="S2" i="5"/>
  <c r="QC2" i="13"/>
  <c r="C29" i="30"/>
  <c r="F17" i="1"/>
  <c r="EE2" i="13"/>
  <c r="N10" i="1"/>
  <c r="KY2" i="13"/>
  <c r="EV2"/>
  <c r="C27" i="6"/>
  <c r="E8" i="22"/>
  <c r="S10" i="5"/>
  <c r="OF2" i="13"/>
  <c r="B24" i="15"/>
  <c r="A12" i="2"/>
  <c r="E9" i="22"/>
  <c r="F20" i="1"/>
  <c r="OY2" i="13"/>
  <c r="D17" i="1"/>
  <c r="C11" i="30"/>
  <c r="P12" i="1"/>
  <c r="B29"/>
  <c r="DQ2" i="13"/>
  <c r="F21" i="1"/>
  <c r="C23" i="30"/>
  <c r="P33" i="1"/>
  <c r="LL2" i="13"/>
  <c r="B25" i="15"/>
  <c r="C30" i="30"/>
  <c r="B43" i="1"/>
  <c r="PJ2" i="13"/>
  <c r="BS2"/>
  <c r="C10" i="3"/>
  <c r="OA2" i="13"/>
  <c r="C8" i="30"/>
  <c r="FS2" i="13"/>
  <c r="C15" i="33"/>
  <c r="C16" i="27"/>
  <c r="B26" i="15"/>
  <c r="C18" i="33"/>
  <c r="F2" i="15"/>
  <c r="A9" i="2"/>
  <c r="D2" i="15"/>
  <c r="L44" i="1"/>
  <c r="FR2" i="13"/>
  <c r="PY2"/>
  <c r="C25" i="12"/>
  <c r="C6" i="2"/>
  <c r="C18" i="10"/>
  <c r="JB2" i="13"/>
  <c r="HR2"/>
  <c r="F30" i="1"/>
  <c r="PM2" i="13"/>
</calcChain>
</file>

<file path=xl/sharedStrings.xml><?xml version="1.0" encoding="utf-8"?>
<sst xmlns="http://schemas.openxmlformats.org/spreadsheetml/2006/main" count="2265" uniqueCount="1286">
  <si>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</si>
  <si>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</si>
  <si>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</si>
  <si>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</si>
  <si>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</si>
  <si>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</si>
  <si>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</si>
  <si>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</si>
  <si>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</si>
  <si>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</si>
  <si>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</si>
  <si>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</si>
  <si>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</si>
  <si>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</si>
  <si>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</si>
  <si>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</si>
  <si>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</si>
  <si>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SET Index</t>
  </si>
  <si>
    <t>CAT Equity</t>
  </si>
  <si>
    <t>NIFTY Index</t>
  </si>
  <si>
    <t>1157 HK Equity</t>
  </si>
  <si>
    <t>FBMKLCI Index</t>
  </si>
  <si>
    <t>JCI Index</t>
  </si>
  <si>
    <t>PCOMP Index</t>
  </si>
  <si>
    <t>MEXBOL Index</t>
  </si>
  <si>
    <t>MXTR Index</t>
  </si>
  <si>
    <t>IBOV Index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</si>
  <si>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</si>
  <si>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</si>
  <si>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</si>
  <si>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</si>
  <si>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</si>
  <si>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</si>
  <si>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</si>
  <si>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</si>
  <si>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</si>
  <si>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TPREAL Index</t>
  </si>
  <si>
    <t>GVSK3MON Index</t>
  </si>
  <si>
    <t>TAN US Equity</t>
  </si>
  <si>
    <t>BHP AU Equity</t>
  </si>
  <si>
    <t>S5BANKX Index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</si>
  <si>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</si>
  <si>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</si>
  <si>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</si>
  <si>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</si>
  <si>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</si>
  <si>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</si>
  <si>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</si>
  <si>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</si>
  <si>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</si>
  <si>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</si>
  <si>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</si>
  <si>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</si>
  <si>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</si>
  <si>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</si>
  <si>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</si>
  <si>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</si>
  <si>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</si>
  <si>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</si>
  <si>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</si>
  <si>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</si>
  <si>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</si>
  <si>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</si>
  <si>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</si>
  <si>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.KSB Index</t>
  </si>
  <si>
    <t>SOLRA3II Index</t>
  </si>
  <si>
    <t>PGCRDUBA Index</t>
  </si>
  <si>
    <t>DNORD DC Equity</t>
  </si>
  <si>
    <t>BSL AU Equity</t>
  </si>
  <si>
    <t>BICOALAP Index</t>
  </si>
  <si>
    <t>486 HK Equity</t>
  </si>
  <si>
    <t>CCCYTOTQ Index</t>
  </si>
  <si>
    <t>SB Equity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</si>
  <si>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</si>
  <si>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</si>
  <si>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</si>
  <si>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</si>
  <si>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</si>
  <si>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</si>
  <si>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</si>
  <si>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</si>
  <si>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</si>
  <si>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</si>
  <si>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</si>
  <si>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</si>
  <si>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</si>
  <si>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</si>
  <si>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</si>
  <si>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</si>
  <si>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</si>
  <si>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</si>
  <si>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</si>
  <si>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</si>
  <si>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FISSCC1M Index</t>
  </si>
  <si>
    <t>.NK4_TPX Index</t>
  </si>
  <si>
    <t>HSAHP Index</t>
  </si>
  <si>
    <t>ISIXSTSC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</si>
  <si>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</si>
  <si>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</si>
  <si>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</si>
  <si>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</si>
  <si>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</si>
  <si>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</si>
  <si>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</si>
  <si>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</si>
  <si>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</si>
  <si>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</si>
  <si>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MXEF Index</t>
  </si>
  <si>
    <t>AS51 Index</t>
  </si>
  <si>
    <t>JPY Curncy</t>
  </si>
  <si>
    <t>EUR Curncy</t>
  </si>
  <si>
    <t>CHF Curncy</t>
  </si>
  <si>
    <t>AUD Curncy</t>
  </si>
  <si>
    <t>CNY Curncy</t>
  </si>
  <si>
    <t>KRW Curncy</t>
  </si>
  <si>
    <t>INR Curncy</t>
  </si>
  <si>
    <t>RUB Curncy</t>
  </si>
  <si>
    <t>TWD Curncy</t>
  </si>
  <si>
    <t>ADXY Index</t>
  </si>
  <si>
    <t>MYR Curncy</t>
  </si>
  <si>
    <t>THB Curncy</t>
  </si>
  <si>
    <t>IDR Curncy</t>
  </si>
  <si>
    <t>SGD Curncy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</si>
  <si>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</si>
  <si>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</si>
  <si>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</si>
  <si>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</si>
  <si>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</si>
  <si>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</si>
  <si>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</si>
  <si>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</si>
  <si>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</si>
  <si>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</si>
  <si>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</si>
  <si>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</si>
  <si>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</si>
  <si>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</si>
  <si>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</si>
  <si>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</si>
  <si>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</si>
  <si>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</si>
  <si>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</si>
  <si>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</si>
  <si>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</si>
  <si>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</si>
  <si>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</si>
  <si>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</si>
  <si>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</si>
  <si>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</si>
  <si>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</si>
  <si>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</si>
  <si>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</si>
  <si>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</si>
  <si>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</si>
  <si>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</si>
  <si>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</si>
  <si>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</si>
  <si>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</si>
  <si>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</si>
  <si>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</si>
  <si>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</si>
  <si>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</si>
  <si>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</si>
  <si>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</si>
  <si>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</si>
  <si>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</si>
  <si>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</si>
  <si>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</si>
  <si>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</si>
  <si>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</si>
  <si>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</si>
  <si>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</si>
  <si>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</si>
  <si>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</si>
  <si>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</si>
  <si>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</si>
  <si>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</si>
  <si>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</si>
  <si>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</si>
  <si>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</si>
  <si>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</si>
  <si>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</si>
  <si>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</si>
  <si>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</si>
  <si>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</si>
  <si>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</si>
  <si>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</si>
  <si>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</si>
  <si>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</si>
  <si>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</si>
  <si>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</si>
  <si>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</si>
  <si>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</si>
  <si>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</si>
  <si>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</si>
  <si>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</si>
  <si>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</si>
  <si>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</si>
  <si>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</si>
  <si>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</si>
  <si>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</si>
  <si>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</si>
  <si>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</si>
  <si>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</si>
  <si>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</si>
  <si>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</si>
  <si>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</si>
  <si>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</si>
  <si>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</si>
  <si>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</si>
  <si>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</si>
  <si>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</si>
  <si>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</si>
  <si>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</si>
  <si>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</si>
  <si>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</si>
  <si>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</si>
  <si>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</si>
  <si>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</si>
  <si>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</si>
  <si>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</si>
  <si>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</si>
  <si>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</si>
  <si>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</si>
  <si>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</si>
  <si>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</si>
  <si>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</si>
  <si>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</si>
  <si>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</si>
  <si>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</si>
  <si>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</si>
  <si>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</si>
  <si>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</si>
  <si>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</si>
  <si>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</si>
  <si>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</si>
  <si>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</si>
  <si>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</si>
  <si>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</si>
  <si>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</si>
  <si>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</si>
  <si>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</si>
  <si>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</si>
  <si>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</si>
  <si>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</si>
  <si>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</si>
  <si>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</si>
  <si>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</si>
  <si>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</si>
  <si>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</si>
  <si>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</si>
  <si>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</si>
  <si>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</si>
  <si>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</si>
  <si>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</si>
  <si>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</si>
  <si>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</si>
  <si>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</si>
  <si>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</si>
  <si>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</si>
  <si>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</si>
  <si>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</si>
  <si>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</si>
  <si>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</si>
  <si>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</si>
  <si>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</si>
  <si>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</si>
  <si>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</si>
  <si>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</si>
  <si>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</si>
  <si>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</si>
  <si>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</si>
  <si>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</si>
  <si>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</si>
  <si>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</si>
  <si>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</si>
  <si>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</si>
  <si>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</si>
  <si>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</si>
  <si>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</si>
  <si>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</si>
  <si>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</si>
  <si>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</si>
  <si>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</si>
  <si>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</si>
  <si>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</si>
  <si>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</si>
  <si>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</si>
  <si>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</si>
  <si>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</si>
  <si>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</si>
  <si>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</si>
  <si>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</si>
  <si>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</si>
  <si>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</si>
  <si>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</si>
  <si>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</si>
  <si>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</si>
  <si>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</si>
  <si>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</si>
  <si>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</si>
  <si>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</si>
  <si>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</si>
  <si>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</si>
  <si>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</si>
  <si>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</si>
  <si>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</si>
  <si>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</si>
  <si>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</si>
  <si>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</si>
  <si>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</si>
  <si>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</si>
  <si>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</si>
  <si>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</si>
  <si>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</si>
  <si>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</si>
  <si>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</si>
  <si>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</si>
  <si>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</si>
  <si>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</si>
  <si>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</si>
  <si>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</si>
  <si>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</si>
  <si>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</si>
  <si>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</si>
  <si>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</si>
  <si>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</si>
  <si>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</si>
  <si>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</si>
  <si>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</si>
  <si>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</si>
  <si>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</si>
  <si>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</si>
  <si>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</si>
  <si>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</si>
  <si>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</si>
  <si>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</si>
  <si>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</si>
  <si>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</si>
  <si>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</si>
  <si>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</si>
  <si>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</si>
  <si>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</si>
  <si>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</si>
  <si>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</si>
  <si>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</si>
  <si>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</si>
  <si>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</si>
  <si>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</si>
  <si>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</si>
  <si>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</si>
  <si>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</si>
  <si>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</si>
  <si>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</si>
  <si>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BWBANK Index</t>
  </si>
  <si>
    <t>SX7P Index</t>
  </si>
  <si>
    <t>TWSEBKI Index</t>
  </si>
  <si>
    <t>CNXBANK Index</t>
  </si>
  <si>
    <t>SETBANK Index</t>
  </si>
  <si>
    <t>BILALBVP Index</t>
  </si>
  <si>
    <t>.USGGSLOP Index</t>
  </si>
  <si>
    <t>.USBESLOP Index</t>
  </si>
  <si>
    <t>.JGBSLOP Index</t>
  </si>
  <si>
    <t>.JPINFL10 Index</t>
  </si>
  <si>
    <t>TSL Equity</t>
  </si>
  <si>
    <t>JPYAUD Curncy</t>
  </si>
  <si>
    <t>.PPGEEQPM Index</t>
  </si>
  <si>
    <t>.GLCOMPUT Index</t>
  </si>
  <si>
    <t>BIGSEMIC Index</t>
  </si>
  <si>
    <t>BWCOMP Index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</si>
  <si>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</si>
  <si>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</si>
  <si>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</si>
  <si>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</si>
  <si>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</si>
  <si>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</si>
  <si>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</si>
  <si>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</si>
  <si>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</si>
  <si>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</si>
  <si>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</si>
  <si>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</si>
  <si>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</si>
  <si>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</si>
  <si>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</si>
  <si>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</si>
  <si>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</si>
  <si>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</si>
  <si>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</si>
  <si>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</si>
  <si>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</si>
  <si>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</si>
  <si>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</si>
  <si>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</si>
  <si>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</si>
  <si>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</si>
  <si>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</si>
  <si>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</si>
  <si>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</si>
  <si>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</si>
  <si>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</si>
  <si>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</si>
  <si>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</si>
  <si>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</si>
  <si>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</si>
  <si>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</si>
  <si>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</si>
  <si>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</si>
  <si>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</si>
  <si>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</si>
  <si>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</si>
  <si>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</si>
  <si>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</si>
  <si>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</si>
  <si>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</si>
  <si>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</si>
  <si>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</si>
  <si>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</si>
  <si>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</si>
  <si>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</si>
  <si>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</si>
  <si>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</si>
  <si>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</si>
  <si>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</si>
  <si>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</si>
  <si>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</si>
  <si>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</si>
  <si>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</si>
  <si>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</si>
  <si>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</si>
  <si>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</si>
  <si>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</si>
  <si>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</si>
  <si>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</si>
  <si>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</si>
  <si>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</si>
  <si>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</si>
  <si>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</si>
  <si>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</si>
  <si>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</si>
  <si>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</si>
  <si>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</si>
  <si>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</si>
  <si>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</si>
  <si>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</si>
  <si>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</si>
  <si>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</si>
  <si>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</si>
  <si>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</si>
  <si>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</si>
  <si>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</si>
  <si>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</si>
  <si>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</si>
  <si>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</si>
  <si>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</si>
  <si>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</si>
  <si>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</si>
  <si>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</si>
  <si>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</si>
  <si>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</si>
  <si>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</si>
  <si>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</si>
  <si>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</si>
  <si>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</si>
  <si>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</si>
  <si>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</si>
  <si>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</si>
  <si>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</si>
  <si>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</si>
  <si>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</si>
  <si>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</si>
  <si>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</si>
  <si>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</si>
  <si>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</si>
  <si>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</si>
  <si>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</si>
  <si>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</si>
  <si>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</si>
  <si>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</si>
  <si>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</si>
  <si>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</si>
  <si>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</si>
  <si>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</si>
  <si>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</si>
  <si>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</si>
  <si>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</si>
  <si>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</si>
  <si>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</si>
  <si>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</si>
  <si>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</si>
  <si>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</si>
  <si>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</si>
  <si>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</si>
  <si>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</si>
  <si>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</si>
  <si>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</si>
  <si>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</si>
  <si>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</si>
  <si>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</si>
  <si>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</si>
  <si>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</si>
  <si>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</si>
  <si>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</si>
  <si>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1332 JT Equity</t>
  </si>
  <si>
    <t>1334 JT Equity</t>
  </si>
  <si>
    <t>1605 JT Equity</t>
  </si>
  <si>
    <t>1719 JT Equity</t>
  </si>
  <si>
    <t>1721 JT Equity</t>
  </si>
  <si>
    <t>1722 JT Equity</t>
  </si>
  <si>
    <t>1801 JT Equity</t>
  </si>
  <si>
    <t>1802 JT Equity</t>
  </si>
  <si>
    <t>1803 JT Equity</t>
  </si>
  <si>
    <t>1808 JT Equity</t>
  </si>
  <si>
    <t>1812 JT Equity</t>
  </si>
  <si>
    <t>1878 JT Equity</t>
  </si>
  <si>
    <t>1881 JT Equity</t>
  </si>
  <si>
    <t>1911 JT Equity</t>
  </si>
  <si>
    <t>1925 JT Equity</t>
  </si>
  <si>
    <t>1928 JT Equity</t>
  </si>
  <si>
    <t>1951 JT Equity</t>
  </si>
  <si>
    <t>1963 JT Equity</t>
  </si>
  <si>
    <t>1983 JT Equity</t>
  </si>
  <si>
    <t>2002 JT Equity</t>
  </si>
  <si>
    <t>2131 JT Equity</t>
  </si>
  <si>
    <t>2181 JT Equity</t>
  </si>
  <si>
    <t>2229 JT Equity</t>
  </si>
  <si>
    <t>2267 JT Equity</t>
  </si>
  <si>
    <t>2269 JT Equity</t>
  </si>
  <si>
    <t>2282 JT Equity</t>
  </si>
  <si>
    <t>2371 JT Equity</t>
  </si>
  <si>
    <t>2413 JT Equity</t>
  </si>
  <si>
    <t>2432 JT Equity</t>
  </si>
  <si>
    <t>2433 JT Equity</t>
  </si>
  <si>
    <t>2501 JT Equity</t>
  </si>
  <si>
    <t>2502 JT Equity</t>
  </si>
  <si>
    <t>2503 JT Equity</t>
  </si>
  <si>
    <t>2531 JT Equity</t>
  </si>
  <si>
    <t>2593 JT Equity</t>
  </si>
  <si>
    <t>2651 JT Equity</t>
  </si>
  <si>
    <t>2670 JT Equity</t>
  </si>
  <si>
    <t>2681 JT Equity</t>
  </si>
  <si>
    <t>2702 JT Equity</t>
  </si>
  <si>
    <t>2726 JT Equity</t>
  </si>
  <si>
    <t>2768 JT Equity</t>
  </si>
  <si>
    <t>2782 JT Equity</t>
  </si>
  <si>
    <t>2784 JT Equity</t>
  </si>
  <si>
    <t>2801 JT Equity</t>
  </si>
  <si>
    <t>2802 JT Equity</t>
  </si>
  <si>
    <t>2809 JT Equity</t>
  </si>
  <si>
    <t>2871 JT Equity</t>
  </si>
  <si>
    <t>2875 JT Equity</t>
  </si>
  <si>
    <t>2897 JT Equity</t>
  </si>
  <si>
    <t>2914 JT Equity</t>
  </si>
  <si>
    <t>3003 JT Equity</t>
  </si>
  <si>
    <t>3064 JT Equity</t>
  </si>
  <si>
    <t>3086 JT Equity</t>
  </si>
  <si>
    <t>3088 JT Equity</t>
  </si>
  <si>
    <t>3092 JT Equity</t>
  </si>
  <si>
    <t>3099 JT Equity</t>
  </si>
  <si>
    <t>3101 JT Equity</t>
  </si>
  <si>
    <t>3103 JT Equity</t>
  </si>
  <si>
    <t>3105 JT Equity</t>
  </si>
  <si>
    <t>3110 JT Equity</t>
  </si>
  <si>
    <t>3116 JT Equity</t>
  </si>
  <si>
    <t>3141 JT Equity</t>
  </si>
  <si>
    <t>3231 JT Equity</t>
  </si>
  <si>
    <t>3289 JT Equity</t>
  </si>
  <si>
    <t>3291 JT Equity</t>
  </si>
  <si>
    <t>3349 JT Equity</t>
  </si>
  <si>
    <t>3360 JT Equity</t>
  </si>
  <si>
    <t>3382 JT Equity</t>
  </si>
  <si>
    <t>3391 JT Equity</t>
  </si>
  <si>
    <t>3401 JT Equity</t>
  </si>
  <si>
    <t>3402 JT Equity</t>
  </si>
  <si>
    <t>3405 JT Equity</t>
  </si>
  <si>
    <t>3407 JT Equity</t>
  </si>
  <si>
    <t>3436 JT Equity</t>
  </si>
  <si>
    <t>3632 JT Equity</t>
  </si>
  <si>
    <t>3738 JT Equity</t>
  </si>
  <si>
    <t>3765 JT Equity</t>
  </si>
  <si>
    <t>3774 JT Equity</t>
  </si>
  <si>
    <t>3861 JT Equity</t>
  </si>
  <si>
    <t>3863 JT Equity</t>
  </si>
  <si>
    <t>3865 JT Equity</t>
  </si>
  <si>
    <t>4004 JT Equity</t>
  </si>
  <si>
    <t>4005 JT Equity</t>
  </si>
  <si>
    <t>4021 JT Equity</t>
  </si>
  <si>
    <t>4041 JT Equity</t>
  </si>
  <si>
    <t>4042 JT Equity</t>
  </si>
  <si>
    <t>4043 JT Equity</t>
  </si>
  <si>
    <t>4045 JT Equity</t>
  </si>
  <si>
    <t>4061 JT Equity</t>
  </si>
  <si>
    <t>4063 JT Equity</t>
  </si>
  <si>
    <t>4088 JT Equity</t>
  </si>
  <si>
    <t>4091 JT Equity</t>
  </si>
  <si>
    <t>4095 JT Equity</t>
  </si>
  <si>
    <t>4114 JT Equity</t>
  </si>
  <si>
    <t>4151 JT Equity</t>
  </si>
  <si>
    <t>4183 JT Equity</t>
  </si>
  <si>
    <t>4185 JT Equity</t>
  </si>
  <si>
    <t>4188 JT Equity</t>
  </si>
  <si>
    <t>4201 JT Equity</t>
  </si>
  <si>
    <t>4202 JT Equity</t>
  </si>
  <si>
    <t>4204 JT Equity</t>
  </si>
  <si>
    <t>4205 JT Equity</t>
  </si>
  <si>
    <t>4206 JT Equity</t>
  </si>
  <si>
    <t>4208 JT Equity</t>
  </si>
  <si>
    <t>4217 JT Equity</t>
  </si>
  <si>
    <t>4272 JT Equity</t>
  </si>
  <si>
    <t>4307 JT Equity</t>
  </si>
  <si>
    <t>4324 JT Equity</t>
  </si>
  <si>
    <t>4452 JT Equity</t>
  </si>
  <si>
    <t>4502 JT Equity</t>
  </si>
  <si>
    <t>4503 JT Equity</t>
  </si>
  <si>
    <t>4506 JT Equity</t>
  </si>
  <si>
    <t>4507 JT Equity</t>
  </si>
  <si>
    <t>4508 JT Equity</t>
  </si>
  <si>
    <t>4519 JT Equity</t>
  </si>
  <si>
    <t>4521 JT Equity</t>
  </si>
  <si>
    <t>4523 JT Equity</t>
  </si>
  <si>
    <t>4527 JT Equity</t>
  </si>
  <si>
    <t>4528 JT Equity</t>
  </si>
  <si>
    <t>4530 JT Equity</t>
  </si>
  <si>
    <t>4534 JT Equity</t>
  </si>
  <si>
    <t>4536 JT Equity</t>
  </si>
  <si>
    <t>4540 JT Equity</t>
  </si>
  <si>
    <t>4543 JT Equity</t>
  </si>
  <si>
    <t>4544 JT Equity</t>
  </si>
  <si>
    <t>4555 JT Equity</t>
  </si>
  <si>
    <t>4568 JT Equity</t>
  </si>
  <si>
    <t>4569 JT Equity</t>
  </si>
  <si>
    <t>4578 JT Equity</t>
  </si>
  <si>
    <t>4581 JT Equity</t>
  </si>
  <si>
    <t>4612 JT Equity</t>
  </si>
  <si>
    <t>4613 JT Equity</t>
  </si>
  <si>
    <t>4631 JT Equity</t>
  </si>
  <si>
    <t>4634 JT Equity</t>
  </si>
  <si>
    <t>4661 JT Equity</t>
  </si>
  <si>
    <t>4666 JT Equity</t>
  </si>
  <si>
    <t>4676 JT Equity</t>
  </si>
  <si>
    <t>4681 JT Equity</t>
  </si>
  <si>
    <t>4684 JT Equity</t>
  </si>
  <si>
    <t>4689 JT Equity</t>
  </si>
  <si>
    <t>4704 JT Equity</t>
  </si>
  <si>
    <t>4708 JT Equity</t>
  </si>
  <si>
    <t>4716 JT Equity</t>
  </si>
  <si>
    <t>4732 JT Equity</t>
  </si>
  <si>
    <t>4739 JT Equity</t>
  </si>
  <si>
    <t>4751 JT Equity</t>
  </si>
  <si>
    <t>4755 JT Equity</t>
  </si>
  <si>
    <t>4768 JT Equity</t>
  </si>
  <si>
    <t>4842 JT Equity</t>
  </si>
  <si>
    <t>4901 JT Equity</t>
  </si>
  <si>
    <t>4902 JT Equity</t>
  </si>
  <si>
    <t>4911 JT Equity</t>
  </si>
  <si>
    <t>4924 JT Equity</t>
  </si>
  <si>
    <t>4967 JT Equity</t>
  </si>
  <si>
    <t>5002 JT Equity</t>
  </si>
  <si>
    <t>5012 JT Equity</t>
  </si>
  <si>
    <t>5019 JT Equity</t>
  </si>
  <si>
    <t>5020 JT Equity</t>
  </si>
  <si>
    <t>5101 JT Equity</t>
  </si>
  <si>
    <t>5105 JT Equity</t>
  </si>
  <si>
    <t>5108 JT Equity</t>
  </si>
  <si>
    <t>5110 JT Equity</t>
  </si>
  <si>
    <t>5196 JT Equity</t>
  </si>
  <si>
    <t>5201 JT Equity</t>
  </si>
  <si>
    <t>5202 JT Equity</t>
  </si>
  <si>
    <t>5214 JT Equity</t>
  </si>
  <si>
    <t>5232 JT Equity</t>
  </si>
  <si>
    <t>5233 JT Equity</t>
  </si>
  <si>
    <t>5301 JT Equity</t>
  </si>
  <si>
    <t>5332 JT Equity</t>
  </si>
  <si>
    <t>5333 JT Equity</t>
  </si>
  <si>
    <t>5334 JT Equity</t>
  </si>
  <si>
    <t>5393 JT Equity</t>
  </si>
  <si>
    <t>5401 JT Equity</t>
  </si>
  <si>
    <t>5406 JT Equity</t>
  </si>
  <si>
    <t>5411 JT Equity</t>
  </si>
  <si>
    <t>5413 JT Equity</t>
  </si>
  <si>
    <t>5471 JT Equity</t>
  </si>
  <si>
    <t>5486 JT Equity</t>
  </si>
  <si>
    <t>5541 JT Equity</t>
  </si>
  <si>
    <t>5631 JT Equity</t>
  </si>
  <si>
    <t>5703 JT Equity</t>
  </si>
  <si>
    <t>5706 JT Equity</t>
  </si>
  <si>
    <t>5707 JT Equity</t>
  </si>
  <si>
    <t>5711 JT Equity</t>
  </si>
  <si>
    <t>5713 JT Equity</t>
  </si>
  <si>
    <t>5714 JT Equity</t>
  </si>
  <si>
    <t>5715 JT Equity</t>
  </si>
  <si>
    <t>5801 JT Equity</t>
  </si>
  <si>
    <t>5802 JT Equity</t>
  </si>
  <si>
    <t>5803 JT Equity</t>
  </si>
  <si>
    <t>5857 JT Equity</t>
  </si>
  <si>
    <t>5901 JT Equity</t>
  </si>
  <si>
    <t>5938 JT Equity</t>
  </si>
  <si>
    <t>5947 JT Equity</t>
  </si>
  <si>
    <t>5949 JT Equity</t>
  </si>
  <si>
    <t>5970 JT Equity</t>
  </si>
  <si>
    <t>5991 JT Equity</t>
  </si>
  <si>
    <t>6103 JT Equity</t>
  </si>
  <si>
    <t>6113 JT Equity</t>
  </si>
  <si>
    <t>6136 JT Equity</t>
  </si>
  <si>
    <t>6146 JT Equity</t>
  </si>
  <si>
    <t>6201 JT Equity</t>
  </si>
  <si>
    <t>6256 JT Equity</t>
  </si>
  <si>
    <t>6268 JT Equity</t>
  </si>
  <si>
    <t>6273 JT Equity</t>
  </si>
  <si>
    <t>6301 JT Equity</t>
  </si>
  <si>
    <t>6302 JT Equity</t>
  </si>
  <si>
    <t>6305 JT Equity</t>
  </si>
  <si>
    <t>6326 JT Equity</t>
  </si>
  <si>
    <t>6361 JT Equity</t>
  </si>
  <si>
    <t>6366 JT Equity</t>
  </si>
  <si>
    <t>6367 JT Equity</t>
  </si>
  <si>
    <t>6370 JT Equity</t>
  </si>
  <si>
    <t>6371 JT Equity</t>
  </si>
  <si>
    <t>6395 JT Equity</t>
  </si>
  <si>
    <t>6412 JT Equity</t>
  </si>
  <si>
    <t>6417 JT Equity</t>
  </si>
  <si>
    <t>6425 JT Equity</t>
  </si>
  <si>
    <t>6448 JT Equity</t>
  </si>
  <si>
    <t>6460 JT Equity</t>
  </si>
  <si>
    <t>6463 JT Equity</t>
  </si>
  <si>
    <t>6465 JT Equity</t>
  </si>
  <si>
    <t>6471 JT Equity</t>
  </si>
  <si>
    <t>6472 JT Equity</t>
  </si>
  <si>
    <t>6473 JT Equity</t>
  </si>
  <si>
    <t>6474 JT Equity</t>
  </si>
  <si>
    <t>6479 JT Equity</t>
  </si>
  <si>
    <t>6481 JT Equity</t>
  </si>
  <si>
    <t>6501 JT Equity</t>
  </si>
  <si>
    <t>6502 JT Equity</t>
  </si>
  <si>
    <t>6503 JT Equity</t>
  </si>
  <si>
    <t>6504 JT Equity</t>
  </si>
  <si>
    <t>6506 JT Equity</t>
  </si>
  <si>
    <t>6508 JT Equity</t>
  </si>
  <si>
    <t>6586 JT Equity</t>
  </si>
  <si>
    <t>6594 JT Equity</t>
  </si>
  <si>
    <t>6645 JT Equity</t>
  </si>
  <si>
    <t>6674 JT Equity</t>
  </si>
  <si>
    <t>6701 JT Equity</t>
  </si>
  <si>
    <t>6702 JT Equity</t>
  </si>
  <si>
    <t>6703 JT Equity</t>
  </si>
  <si>
    <t>6724 JT Equity</t>
  </si>
  <si>
    <t>6727 JT Equity</t>
  </si>
  <si>
    <t>6752 JT Equity</t>
  </si>
  <si>
    <t>6753 JT Equity</t>
  </si>
  <si>
    <t>6754 JT Equity</t>
  </si>
  <si>
    <t>6755 JT Equity</t>
  </si>
  <si>
    <t>6758 JT Equity</t>
  </si>
  <si>
    <t>6762 JT Equity</t>
  </si>
  <si>
    <t>6767 JT Equity</t>
  </si>
  <si>
    <t>6770 JT Equity</t>
  </si>
  <si>
    <t>6773 JT Equity</t>
  </si>
  <si>
    <t>6806 JT Equity</t>
  </si>
  <si>
    <t>6841 JT Equity</t>
  </si>
  <si>
    <t>6849 JT Equity</t>
  </si>
  <si>
    <t>6856 JT Equity</t>
  </si>
  <si>
    <t>6857 JT Equity</t>
  </si>
  <si>
    <t>6861 JT Equity</t>
  </si>
  <si>
    <t>6869 JT Equity</t>
  </si>
  <si>
    <t>6902 JT Equity</t>
  </si>
  <si>
    <t>6923 JT Equity</t>
  </si>
  <si>
    <t>6952 JT Equity</t>
  </si>
  <si>
    <t>6954 JT Equity</t>
  </si>
  <si>
    <t>6965 JT Equity</t>
  </si>
  <si>
    <t>6971 JT Equity</t>
  </si>
  <si>
    <t>6976 JT Equity</t>
  </si>
  <si>
    <t>6981 JT Equity</t>
  </si>
  <si>
    <t>6988 JT Equity</t>
  </si>
  <si>
    <t>7003 JT Equity</t>
  </si>
  <si>
    <t>7004 JT Equity</t>
  </si>
  <si>
    <t>7011 JT Equity</t>
  </si>
  <si>
    <t>7012 JT Equity</t>
  </si>
  <si>
    <t>7013 JT Equity</t>
  </si>
  <si>
    <t>7014 JT Equity</t>
  </si>
  <si>
    <t>7201 JT Equity</t>
  </si>
  <si>
    <t>7202 JT Equity</t>
  </si>
  <si>
    <t>7203 JT Equity</t>
  </si>
  <si>
    <t>7205 JT Equity</t>
  </si>
  <si>
    <t>7211 JT Equity</t>
  </si>
  <si>
    <t>7240 JT Equity</t>
  </si>
  <si>
    <t>7242 JT Equity</t>
  </si>
  <si>
    <t>7245 JT Equity</t>
  </si>
  <si>
    <t>7248 JT Equity</t>
  </si>
  <si>
    <t>7259 JT Equity</t>
  </si>
  <si>
    <t>7261 JT Equity</t>
  </si>
  <si>
    <t>7262 JT Equity</t>
  </si>
  <si>
    <t>7267 JT Equity</t>
  </si>
  <si>
    <t>7269 JT Equity</t>
  </si>
  <si>
    <t>7270 JT Equity</t>
  </si>
  <si>
    <t>7272 JT Equity</t>
  </si>
  <si>
    <t>7276 JT Equity</t>
  </si>
  <si>
    <t>7278 JT Equity</t>
  </si>
  <si>
    <t>7280 JT Equity</t>
  </si>
  <si>
    <t>7282 JT Equity</t>
  </si>
  <si>
    <t>7296 JT Equity</t>
  </si>
  <si>
    <t>7309 JT Equity</t>
  </si>
  <si>
    <t>7313 JT Equity</t>
  </si>
  <si>
    <t>7451 JT Equity</t>
  </si>
  <si>
    <t>7453 JT Equity</t>
  </si>
  <si>
    <t>7458 JT Equity</t>
  </si>
  <si>
    <t>7459 JT Equity</t>
  </si>
  <si>
    <t>7532 JT Equity</t>
  </si>
  <si>
    <t>7593 JT Equity</t>
  </si>
  <si>
    <t>7606 JT Equity</t>
  </si>
  <si>
    <t>7649 JT Equity</t>
  </si>
  <si>
    <t>7731 JT Equity</t>
  </si>
  <si>
    <t>7733 JT Equity</t>
  </si>
  <si>
    <t>7735 JT Equity</t>
  </si>
  <si>
    <t>7741 JT Equity</t>
  </si>
  <si>
    <t>7751 JT Equity</t>
  </si>
  <si>
    <t>7752 JT Equity</t>
  </si>
  <si>
    <t>7762 JT Equity</t>
  </si>
  <si>
    <t>7832 JT Equity</t>
  </si>
  <si>
    <t>7860 JT Equity</t>
  </si>
  <si>
    <t>7911 JT Equity</t>
  </si>
  <si>
    <t>7912 JT Equity</t>
  </si>
  <si>
    <t>7936 JT Equity</t>
  </si>
  <si>
    <t>7947 JT Equity</t>
  </si>
  <si>
    <t>7951 JT Equity</t>
  </si>
  <si>
    <t>7956 JT Equity</t>
  </si>
  <si>
    <t>7988 JT Equity</t>
  </si>
  <si>
    <t>8001 JT Equity</t>
  </si>
  <si>
    <t>8002 JT Equity</t>
  </si>
  <si>
    <t>8015 JT Equity</t>
  </si>
  <si>
    <t>8020 JT Equity</t>
  </si>
  <si>
    <t>8028 JT Equity</t>
  </si>
  <si>
    <t>8031 JT Equity</t>
  </si>
  <si>
    <t>8035 JT Equity</t>
  </si>
  <si>
    <t>8036 JT Equity</t>
  </si>
  <si>
    <t>8051 JT Equity</t>
  </si>
  <si>
    <t>8053 JT Equity</t>
  </si>
  <si>
    <t>8058 JT Equity</t>
  </si>
  <si>
    <t>8088 JT Equity</t>
  </si>
  <si>
    <t>8113 JT Equity</t>
  </si>
  <si>
    <t>8129 JT Equity</t>
  </si>
  <si>
    <t>8136 JT Equity</t>
  </si>
  <si>
    <t>8214 JT Equity</t>
  </si>
  <si>
    <t>8218 JT Equity</t>
  </si>
  <si>
    <t>8227 JT Equity</t>
  </si>
  <si>
    <t>8233 JT Equity</t>
  </si>
  <si>
    <t>8252 JT Equity</t>
  </si>
  <si>
    <t>8253 JT Equity</t>
  </si>
  <si>
    <t>8267 JT Equity</t>
  </si>
  <si>
    <t>8270 JT Equity</t>
  </si>
  <si>
    <t>8273 JT Equity</t>
  </si>
  <si>
    <t>8282 JT Equity</t>
  </si>
  <si>
    <t>8303 JT Equity</t>
  </si>
  <si>
    <t>8304 JT Equity</t>
  </si>
  <si>
    <t>8306 JT Equity</t>
  </si>
  <si>
    <t>8308 JT Equity</t>
  </si>
  <si>
    <t>8309 JT Equity</t>
  </si>
  <si>
    <t>8316 JT Equity</t>
  </si>
  <si>
    <t>8327 JT Equity</t>
  </si>
  <si>
    <t>8331 JT Equity</t>
  </si>
  <si>
    <t>8332 JT Equity</t>
  </si>
  <si>
    <t>8333 JT Equity</t>
  </si>
  <si>
    <t>8334 JT Equity</t>
  </si>
  <si>
    <t>8354 JT Equity</t>
  </si>
  <si>
    <t>8355 JT Equity</t>
  </si>
  <si>
    <t>8356 JT Equity</t>
  </si>
  <si>
    <t>8358 JT Equity</t>
  </si>
  <si>
    <t>8359 JT Equity</t>
  </si>
  <si>
    <t>8377 JT Equity</t>
  </si>
  <si>
    <t>8379 JT Equity</t>
  </si>
  <si>
    <t>8382 JT Equity</t>
  </si>
  <si>
    <t>8385 JT Equity</t>
  </si>
  <si>
    <t>8410 JT Equity</t>
  </si>
  <si>
    <t>8411 JT Equity</t>
  </si>
  <si>
    <t>8418 JT Equity</t>
  </si>
  <si>
    <t>8424 JT Equity</t>
  </si>
  <si>
    <t>8425 JT Equity</t>
  </si>
  <si>
    <t>8439 JT Equity</t>
  </si>
  <si>
    <t>8508 JT Equity</t>
  </si>
  <si>
    <t>8515 JT Equity</t>
  </si>
  <si>
    <t>8524 JT Equity</t>
  </si>
  <si>
    <t>8544 JT Equity</t>
  </si>
  <si>
    <t>8566 JT Equity</t>
  </si>
  <si>
    <t>8570 JT Equity</t>
  </si>
  <si>
    <t>8572 JT Equity</t>
  </si>
  <si>
    <t>8586 JT Equity</t>
  </si>
  <si>
    <t>8591 JT Equity</t>
  </si>
  <si>
    <t>8593 JT Equity</t>
  </si>
  <si>
    <t>8601 JT Equity</t>
  </si>
  <si>
    <t>8604 JT Equity</t>
  </si>
  <si>
    <t>8609 JT Equity</t>
  </si>
  <si>
    <t>8616 JT Equity</t>
  </si>
  <si>
    <t>8628 JT Equity</t>
  </si>
  <si>
    <t>8630 JT Equity</t>
  </si>
  <si>
    <t>8697 JT Equity</t>
  </si>
  <si>
    <t>8725 JT Equity</t>
  </si>
  <si>
    <t>8729 JT Equity</t>
  </si>
  <si>
    <t>8750 JT Equity</t>
  </si>
  <si>
    <t>8766 JT Equity</t>
  </si>
  <si>
    <t>8795 JT Equity</t>
  </si>
  <si>
    <t>8801 JT Equity</t>
  </si>
  <si>
    <t>8802 JT Equity</t>
  </si>
  <si>
    <t>8803 JT Equity</t>
  </si>
  <si>
    <t>8804 JT Equity</t>
  </si>
  <si>
    <t>8830 JT Equity</t>
  </si>
  <si>
    <t>8840 JT Equity</t>
  </si>
  <si>
    <t>8848 JT Equity</t>
  </si>
  <si>
    <t>8870 JT Equity</t>
  </si>
  <si>
    <t>8876 JT Equity</t>
  </si>
  <si>
    <t>8897 JT Equity</t>
  </si>
  <si>
    <t>8905 JT Equity</t>
  </si>
  <si>
    <t>8933 JT Equity</t>
  </si>
  <si>
    <t>9001 JT Equity</t>
  </si>
  <si>
    <t>9003 JT Equity</t>
  </si>
  <si>
    <t>9005 JT Equity</t>
  </si>
  <si>
    <t>9007 JT Equity</t>
  </si>
  <si>
    <t>9008 JT Equity</t>
  </si>
  <si>
    <t>9009 JT Equity</t>
  </si>
  <si>
    <t>9020 JT Equity</t>
  </si>
  <si>
    <t>9021 JT Equity</t>
  </si>
  <si>
    <t>9022 JT Equity</t>
  </si>
  <si>
    <t>9031 JT Equity</t>
  </si>
  <si>
    <t>9041 JT Equity</t>
  </si>
  <si>
    <t>9042 JT Equity</t>
  </si>
  <si>
    <t>9045 JT Equity</t>
  </si>
  <si>
    <t>9048 JT Equity</t>
  </si>
  <si>
    <t>9062 JT Equity</t>
  </si>
  <si>
    <t>9064 JT Equity</t>
  </si>
  <si>
    <t>9065 JT Equity</t>
  </si>
  <si>
    <t>9086 JT Equity</t>
  </si>
  <si>
    <t>9101 JT Equity</t>
  </si>
  <si>
    <t>9104 JT Equity</t>
  </si>
  <si>
    <t>9107 JT Equity</t>
  </si>
  <si>
    <t>9202 JT Equity</t>
  </si>
  <si>
    <t>9301 JT Equity</t>
  </si>
  <si>
    <t>9364 JT Equity</t>
  </si>
  <si>
    <t>9375 JT Equity</t>
  </si>
  <si>
    <t>9404 JT Equity</t>
  </si>
  <si>
    <t>9412 JT Equity</t>
  </si>
  <si>
    <t>9432 JT Equity</t>
  </si>
  <si>
    <t>9433 JT Equity</t>
  </si>
  <si>
    <t>9435 JT Equity</t>
  </si>
  <si>
    <t>9437 JT Equity</t>
  </si>
  <si>
    <t>9449 JT Equity</t>
  </si>
  <si>
    <t>9501 JT Equity</t>
  </si>
  <si>
    <t>9502 JT Equity</t>
  </si>
  <si>
    <t>9503 JT Equity</t>
  </si>
  <si>
    <t>9513 JT Equity</t>
  </si>
  <si>
    <t>9531 JT Equity</t>
  </si>
  <si>
    <t>9532 JT Equity</t>
  </si>
  <si>
    <t>9602 JT Equity</t>
  </si>
  <si>
    <t>9603 JT Equity</t>
  </si>
  <si>
    <t>9613 JT Equity</t>
  </si>
  <si>
    <t>9627 JT Equity</t>
  </si>
  <si>
    <t>9681 JT Equity</t>
  </si>
  <si>
    <t>9719 JT Equity</t>
  </si>
  <si>
    <t>9735 JT Equity</t>
  </si>
  <si>
    <t>9766 JT Equity</t>
  </si>
  <si>
    <t>9783 JT Equity</t>
  </si>
  <si>
    <t>9787 JT Equity</t>
  </si>
  <si>
    <t>9810 JT Equity</t>
  </si>
  <si>
    <t>9831 JT Equity</t>
  </si>
  <si>
    <t>9843 JT Equity</t>
  </si>
  <si>
    <t>9936 JT Equity</t>
  </si>
  <si>
    <t>9948 JT Equity</t>
  </si>
  <si>
    <t>9956 JT Equity</t>
  </si>
  <si>
    <t>9962 JT Equity</t>
  </si>
  <si>
    <t>9983 JT Equity</t>
  </si>
  <si>
    <t>9984 JT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</si>
  <si>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</si>
  <si>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</si>
  <si>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</si>
  <si>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</si>
  <si>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</si>
  <si>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</si>
  <si>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</si>
  <si>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</si>
  <si>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NKY Index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</si>
  <si>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</si>
  <si>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</si>
  <si>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</si>
  <si>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</si>
  <si>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</si>
  <si>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</si>
  <si>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</si>
  <si>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</si>
  <si>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</si>
  <si>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</si>
  <si>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KOSPI index</t>
  </si>
  <si>
    <t>FSSTI index</t>
  </si>
  <si>
    <t>SI1 Comdty</t>
  </si>
  <si>
    <t>LA1 Comdty</t>
  </si>
  <si>
    <t>1615 JP Equity</t>
  </si>
  <si>
    <t>3143 HK Equity</t>
  </si>
  <si>
    <t>091170 KS Equity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</si>
  <si>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</si>
  <si>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</si>
  <si>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</si>
  <si>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</si>
  <si>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</si>
  <si>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</si>
  <si>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</si>
  <si>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</si>
  <si>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</si>
  <si>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</si>
  <si>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</si>
  <si>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</si>
  <si>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</si>
  <si>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</si>
  <si>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</si>
  <si>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</si>
  <si>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</si>
  <si>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</si>
  <si>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</si>
  <si>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</si>
  <si>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</si>
  <si>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</si>
  <si>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030200 KS Equity</t>
  </si>
  <si>
    <t>017670 KS Equity</t>
  </si>
  <si>
    <t>SPX index</t>
  </si>
  <si>
    <t>-1(lag5)
1(lag0)</t>
  </si>
  <si>
    <t>0</t>
  </si>
  <si>
    <t>.NK4NK225 Index</t>
  </si>
  <si>
    <t>1</t>
  </si>
  <si>
    <t>FMG AU Equity</t>
  </si>
  <si>
    <t>RIO LN Equity</t>
  </si>
  <si>
    <t>GC1 Comdty</t>
  </si>
  <si>
    <t>CT1 Comdty</t>
  </si>
  <si>
    <t>CCKPYCHU Index</t>
  </si>
  <si>
    <t>AA3 Comdty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</si>
  <si>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</si>
  <si>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</si>
  <si>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</si>
  <si>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</si>
  <si>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</si>
  <si>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</si>
  <si>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</si>
  <si>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</si>
  <si>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</si>
  <si>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</si>
  <si>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</si>
  <si>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</si>
  <si>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</si>
  <si>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</si>
  <si>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</si>
  <si>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</si>
  <si>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</si>
  <si>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</si>
  <si>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</si>
  <si>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</si>
  <si>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</si>
  <si>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</si>
  <si>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</si>
  <si>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</si>
  <si>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</si>
  <si>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</si>
  <si>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</si>
  <si>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</si>
  <si>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</si>
  <si>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</si>
  <si>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</si>
  <si>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</si>
  <si>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</si>
  <si>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</si>
  <si>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</si>
  <si>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JPYKRW Curncy</t>
  </si>
  <si>
    <t>SHG Equity</t>
  </si>
  <si>
    <t>KB Equity</t>
  </si>
  <si>
    <t>KT Equity</t>
  </si>
  <si>
    <t>LPL Equity</t>
  </si>
  <si>
    <t>PKX Equity</t>
  </si>
  <si>
    <t>SHSPCBFI Index</t>
  </si>
  <si>
    <t>SHSPCBCF Index</t>
  </si>
  <si>
    <t>8036 JP Equity</t>
  </si>
  <si>
    <t>6756 JP Equity</t>
  </si>
  <si>
    <t>4217 JP Equity</t>
  </si>
  <si>
    <t>8586 JP Equity</t>
  </si>
  <si>
    <t>TAN Equity</t>
  </si>
  <si>
    <t>SMSN LI Equity</t>
  </si>
  <si>
    <t>.CNY/CNH Index</t>
  </si>
  <si>
    <t>BIDY Index</t>
  </si>
  <si>
    <t>pvalue</t>
  </si>
  <si>
    <t>Z-2</t>
  </si>
  <si>
    <t>Z-1</t>
  </si>
  <si>
    <t>Z0</t>
  </si>
  <si>
    <t>avg_ret</t>
  </si>
  <si>
    <t>winp</t>
  </si>
  <si>
    <t>beta_nikky</t>
  </si>
  <si>
    <t>beta_equity</t>
  </si>
  <si>
    <t>Rsqr_coint</t>
  </si>
  <si>
    <t>hp</t>
  </si>
  <si>
    <t>avg_cross_elapsed</t>
  </si>
  <si>
    <t>yr_trades</t>
  </si>
  <si>
    <t>yr_cross</t>
  </si>
  <si>
    <t>is_open</t>
  </si>
  <si>
    <t>direction</t>
  </si>
  <si>
    <t>last_exit</t>
  </si>
  <si>
    <t>last_enter</t>
  </si>
  <si>
    <t>vol_ret</t>
  </si>
  <si>
    <t>TH</t>
  </si>
  <si>
    <t>rel vol</t>
  </si>
  <si>
    <t>rel ret</t>
  </si>
  <si>
    <t>lookbank 44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</si>
  <si>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</si>
  <si>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</si>
  <si>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</si>
  <si>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</si>
  <si>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</si>
  <si>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</si>
  <si>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</si>
  <si>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</si>
  <si>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</si>
  <si>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</si>
  <si>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</si>
  <si>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USDSGD Curncy</t>
  </si>
  <si>
    <t>2816 HK Equity</t>
  </si>
  <si>
    <t>Utility</t>
  </si>
  <si>
    <t>display</t>
  </si>
  <si>
    <t>solar</t>
  </si>
  <si>
    <t>bond</t>
  </si>
  <si>
    <t>aluminum</t>
  </si>
  <si>
    <t>exports</t>
  </si>
  <si>
    <t>.HOT_ROLL Index</t>
  </si>
  <si>
    <t>CNMVSPRM Index</t>
  </si>
  <si>
    <t>CDSPHRAV Index</t>
  </si>
  <si>
    <t>BABA Equity</t>
  </si>
  <si>
    <t>S Equity</t>
  </si>
  <si>
    <t>BITANKGT Index</t>
  </si>
  <si>
    <t>D27DAGFE Index</t>
  </si>
  <si>
    <t>D13DWAUA Index</t>
  </si>
  <si>
    <t>D08WMDMD Index</t>
  </si>
  <si>
    <t>.SHIPCOMR Index</t>
  </si>
  <si>
    <t>CKC1 Comdty</t>
  </si>
  <si>
    <t>TSIPPCAE Comdty</t>
  </si>
  <si>
    <t>XW1 Comdty</t>
  </si>
  <si>
    <t>.HOT_ORE Index</t>
  </si>
  <si>
    <t>TSIPPCAE Index</t>
  </si>
  <si>
    <t>COASQI55 Index</t>
  </si>
  <si>
    <t>4901 JP Equity</t>
  </si>
  <si>
    <t>FSLR Equity</t>
  </si>
  <si>
    <t>000660 KS Equity</t>
  </si>
  <si>
    <t>032640 KS Equity</t>
  </si>
  <si>
    <t>.ALUM_SPR Index</t>
  </si>
  <si>
    <t>AA1 Comdty</t>
  </si>
  <si>
    <t>XB1 Comdty</t>
  </si>
  <si>
    <t>NG1 Comdty</t>
  </si>
  <si>
    <t>JOY Equity</t>
  </si>
  <si>
    <t>DE Equity</t>
  </si>
  <si>
    <t>1d rtn</t>
  </si>
  <si>
    <t>1d zrtn</t>
  </si>
  <si>
    <t>5d mov zrtn</t>
  </si>
  <si>
    <t>zpx</t>
  </si>
  <si>
    <t>5d rtn</t>
  </si>
  <si>
    <t>SH000917 Index</t>
  </si>
  <si>
    <t>000875 CH Equity</t>
  </si>
  <si>
    <t>600021 CH Equity</t>
  </si>
  <si>
    <t>000767 CH equity</t>
  </si>
  <si>
    <t>600744 CH Equity</t>
  </si>
  <si>
    <t>600310 CH Equity</t>
  </si>
  <si>
    <t>AAPL Equity</t>
  </si>
  <si>
    <t>AWC AU Equity</t>
  </si>
  <si>
    <t>USO Equity</t>
  </si>
  <si>
    <t>XLE Equity</t>
  </si>
  <si>
    <t>HYG Equity</t>
  </si>
  <si>
    <t>.JGB30-20 Index</t>
  </si>
  <si>
    <t>.JGB20-15 Index</t>
  </si>
  <si>
    <t>.JGB40-20 Index</t>
  </si>
  <si>
    <t>HSCIEN Index</t>
  </si>
  <si>
    <t>AUO Equity</t>
  </si>
  <si>
    <t>.CL12/CL2 Index</t>
  </si>
  <si>
    <t>CSNA3 BZ Equity</t>
  </si>
  <si>
    <t>.JPSL10D2 Index</t>
  </si>
  <si>
    <t>.JPSL10D5 Index</t>
  </si>
  <si>
    <t>material cost</t>
  </si>
  <si>
    <t>3519 TT Equity</t>
  </si>
  <si>
    <t>MXEU0SE Index</t>
  </si>
  <si>
    <t>CCO     CN Equity</t>
  </si>
  <si>
    <t>NXE     CN Equity</t>
  </si>
  <si>
    <t>912796HR     Govt</t>
  </si>
  <si>
    <t>U       CN Equity</t>
  </si>
  <si>
    <t>DML     CN Equity</t>
  </si>
  <si>
    <t>FCU     CN Equity</t>
  </si>
  <si>
    <t>PDN     AU Equity</t>
  </si>
  <si>
    <t>PEN     AU Equity</t>
  </si>
  <si>
    <t>1816    HK Equity</t>
  </si>
  <si>
    <t>1164    HK Equity</t>
  </si>
  <si>
    <t>AREVA   FP Equity</t>
  </si>
  <si>
    <t>UEC     US Equity</t>
  </si>
  <si>
    <t>URE     CN Equity</t>
  </si>
  <si>
    <t>2302    HK Equity</t>
  </si>
  <si>
    <t>EFR     CN Equity</t>
  </si>
  <si>
    <t>BKY     AU Equity</t>
  </si>
  <si>
    <t>ERA     AU Equity</t>
  </si>
  <si>
    <t>UEX     CN Equity</t>
  </si>
  <si>
    <t>MGA     CN Equity</t>
  </si>
  <si>
    <t>SLX     AU Equity</t>
  </si>
  <si>
    <t>LEU     US Equity</t>
  </si>
  <si>
    <t>LAM     CN Equity</t>
  </si>
  <si>
    <t>GGG     AU Equity</t>
  </si>
  <si>
    <t>FUU     CN Equity</t>
  </si>
  <si>
    <t>URRE    US Equity</t>
  </si>
  <si>
    <t>DUK     US Equity</t>
  </si>
  <si>
    <t>NEE     US Equity</t>
  </si>
  <si>
    <t>SO      US Equity</t>
  </si>
  <si>
    <t>D       US Equity</t>
  </si>
  <si>
    <t>EXC     US Equity</t>
  </si>
  <si>
    <t>PEG     US Equity</t>
  </si>
  <si>
    <t>PCG     US Equity</t>
  </si>
  <si>
    <t>KEP     US Equity</t>
  </si>
  <si>
    <t>XEL     US Equity</t>
  </si>
  <si>
    <t>7011    JP Equity</t>
  </si>
  <si>
    <t>AEE     US Equity</t>
  </si>
  <si>
    <t>ETR     US Equity</t>
  </si>
  <si>
    <t>FE      US Equity</t>
  </si>
  <si>
    <t>9501    JP Equity</t>
  </si>
  <si>
    <t>9503    JP Equity</t>
  </si>
  <si>
    <t>9506    JP Equity</t>
  </si>
  <si>
    <t>FUM1V   FH Equity</t>
  </si>
  <si>
    <t>PNW     US Equity</t>
  </si>
  <si>
    <t>BAB     LN Equity</t>
  </si>
  <si>
    <t>9508    JP Equity</t>
  </si>
  <si>
    <t>EDF     FP Equity</t>
  </si>
  <si>
    <t>9504    JP Equity</t>
  </si>
  <si>
    <t>CBI     US Equity</t>
  </si>
  <si>
    <t>CEZ     CP Equity</t>
  </si>
  <si>
    <t>9505    JP Equity</t>
  </si>
  <si>
    <t>9507    JP Equity</t>
  </si>
  <si>
    <t>URA</t>
  </si>
  <si>
    <t>NLR</t>
  </si>
  <si>
    <t>3d rtn</t>
  </si>
  <si>
    <t>3d mov zrtn</t>
  </si>
  <si>
    <t>TSLA Equity</t>
  </si>
  <si>
    <t>EOG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</si>
  <si>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</si>
  <si>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</si>
  <si>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</si>
  <si>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</si>
  <si>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</si>
  <si>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</si>
  <si>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</si>
  <si>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WPL AU Equity</t>
  </si>
  <si>
    <t>BAS GR Equity</t>
  </si>
  <si>
    <t>LKOH RM Equity</t>
  </si>
  <si>
    <t>SIBN RM Equity</t>
  </si>
  <si>
    <t>TATN RM Equity</t>
  </si>
  <si>
    <t>ROSN LI Equity</t>
  </si>
  <si>
    <t>.KSPMART Index</t>
  </si>
  <si>
    <t>MU Equity</t>
  </si>
  <si>
    <t>ISPPDR29 Index</t>
  </si>
  <si>
    <t>BESTEEL Index</t>
  </si>
  <si>
    <t>.BASEPREC Index</t>
  </si>
  <si>
    <t>COP UN Equity</t>
  </si>
  <si>
    <t>CVX UN Equity</t>
  </si>
  <si>
    <t>XOM UN Equity</t>
  </si>
  <si>
    <t>DVN UN Equity</t>
  </si>
  <si>
    <t>OXY UN Equity</t>
  </si>
  <si>
    <t>APA UN Equity</t>
  </si>
  <si>
    <t>F UN Equity</t>
  </si>
  <si>
    <t>GM UN Equity</t>
  </si>
  <si>
    <t>USB UN Equity</t>
  </si>
  <si>
    <t>WFC UN Equity</t>
  </si>
  <si>
    <t>BAC UN Equity</t>
  </si>
  <si>
    <t>JPM UN Equity</t>
  </si>
  <si>
    <t>C UN Equity</t>
  </si>
  <si>
    <t>MS UN Equity</t>
  </si>
  <si>
    <t>GS UN Equity</t>
  </si>
  <si>
    <t>BK UN Equity</t>
  </si>
  <si>
    <t>COF UN Equity</t>
  </si>
  <si>
    <t>MA UN Equity</t>
  </si>
  <si>
    <t>AXP UN Equity</t>
  </si>
  <si>
    <t>V UN Equity</t>
  </si>
  <si>
    <t>SO UN Equity</t>
  </si>
  <si>
    <t>EXC UN Equity</t>
  </si>
  <si>
    <t>AIG UN Equity</t>
  </si>
  <si>
    <t>ALL UN Equity</t>
  </si>
  <si>
    <t>MET UN Equity</t>
  </si>
  <si>
    <t>BRK/B UN Equity</t>
  </si>
  <si>
    <t>CAT UN Equity</t>
  </si>
  <si>
    <t>FCX UN Equity</t>
  </si>
  <si>
    <t>GFI Equity</t>
  </si>
  <si>
    <t>AA Equity</t>
  </si>
  <si>
    <t>GE UN Equity</t>
  </si>
  <si>
    <t>NSC UN Equity</t>
  </si>
  <si>
    <t>UPS UN Equity</t>
  </si>
  <si>
    <t>FDX UN Equity</t>
  </si>
  <si>
    <t>UNP UN Equity</t>
  </si>
  <si>
    <t>HON UN Equity</t>
  </si>
  <si>
    <t>MJP1 Comdty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</si>
</sst>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_);[Red]\(0.00\)"/>
    <numFmt numFmtId="165" formatCode="0_);[Red]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1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1" xfId="1" applyFont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/>
    <xf numFmtId="0" fontId="6" fillId="0" borderId="0" xfId="1" applyFont="1" applyFill="1" applyBorder="1"/>
    <xf numFmtId="2" fontId="6" fillId="0" borderId="0" xfId="1" applyNumberFormat="1" applyFont="1" applyFill="1" applyBorder="1"/>
    <xf numFmtId="2" fontId="0" fillId="0" borderId="0" xfId="0" applyNumberFormat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9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8" fillId="0" borderId="0" xfId="0" applyFont="1"/>
    <xf numFmtId="2" fontId="3" fillId="0" borderId="0" xfId="1" applyNumberFormat="1" applyFont="1"/>
    <xf numFmtId="2" fontId="3" fillId="0" borderId="0" xfId="1" applyNumberFormat="1" applyFont="1" applyBorder="1"/>
    <xf numFmtId="2" fontId="8" fillId="0" borderId="0" xfId="0" applyNumberFormat="1" applyFont="1" applyBorder="1"/>
    <xf numFmtId="0" fontId="0" fillId="0" borderId="1" xfId="0" applyBorder="1"/>
    <xf numFmtId="0" fontId="8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7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13695" applyFont="1" applyFill="1"/>
    <xf numFmtId="0" fontId="3" fillId="0" borderId="1" xfId="13695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4" xfId="0" applyFont="1" applyBorder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3" fillId="0" borderId="0" xfId="13695" applyFont="1" applyFill="1" applyBorder="1"/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9" xfId="0" applyNumberFormat="1" applyBorder="1"/>
    <xf numFmtId="10" fontId="0" fillId="0" borderId="0" xfId="0" applyNumberFormat="1" applyFill="1" applyBorder="1"/>
    <xf numFmtId="164" fontId="0" fillId="0" borderId="0" xfId="0" applyNumberFormat="1"/>
    <xf numFmtId="10" fontId="0" fillId="0" borderId="6" xfId="0" applyNumberFormat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15" fillId="0" borderId="0" xfId="0" applyFont="1" applyFill="1" applyBorder="1" applyAlignment="1"/>
    <xf numFmtId="164" fontId="14" fillId="0" borderId="0" xfId="0" applyNumberFormat="1" applyFont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5" xfId="0" applyNumberForma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0" fillId="0" borderId="8" xfId="0" applyNumberFormat="1" applyBorder="1"/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0" fillId="0" borderId="3" xfId="0" applyNumberFormat="1" applyBorder="1"/>
    <xf numFmtId="0" fontId="0" fillId="0" borderId="13" xfId="0" applyBorder="1"/>
    <xf numFmtId="0" fontId="0" fillId="0" borderId="14" xfId="0" applyBorder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1" xfId="1" applyNumberFormat="1" applyFont="1" applyFill="1" applyBorder="1"/>
    <xf numFmtId="2" fontId="6" fillId="0" borderId="12" xfId="1" applyNumberFormat="1" applyFont="1" applyFill="1" applyBorder="1"/>
    <xf numFmtId="0" fontId="0" fillId="0" borderId="0" xfId="0" applyBorder="1" applyAlignment="1">
      <alignment vertical="center"/>
    </xf>
    <xf numFmtId="0" fontId="5" fillId="16" borderId="0" xfId="0" applyFont="1" applyFill="1" applyBorder="1" applyAlignment="1">
      <alignment vertical="center"/>
    </xf>
    <xf numFmtId="0" fontId="0" fillId="16" borderId="0" xfId="0" applyFill="1" applyBorder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164" fontId="0" fillId="0" borderId="8" xfId="0" applyNumberFormat="1" applyFill="1" applyBorder="1"/>
    <xf numFmtId="0" fontId="5" fillId="0" borderId="9" xfId="0" applyFont="1" applyFill="1" applyBorder="1" applyAlignment="1">
      <alignment vertical="center"/>
    </xf>
    <xf numFmtId="164" fontId="0" fillId="0" borderId="10" xfId="0" applyNumberFormat="1" applyFill="1" applyBorder="1"/>
    <xf numFmtId="0" fontId="0" fillId="0" borderId="11" xfId="0" applyFill="1" applyBorder="1"/>
    <xf numFmtId="0" fontId="5" fillId="0" borderId="12" xfId="0" applyFont="1" applyFill="1" applyBorder="1" applyAlignment="1">
      <alignment vertical="center"/>
    </xf>
    <xf numFmtId="0" fontId="0" fillId="17" borderId="0" xfId="0" applyFill="1" applyBorder="1"/>
    <xf numFmtId="0" fontId="8" fillId="0" borderId="0" xfId="1" applyFont="1" applyFill="1" applyBorder="1"/>
    <xf numFmtId="0" fontId="8" fillId="0" borderId="0" xfId="0" applyFont="1" applyFill="1"/>
    <xf numFmtId="0" fontId="8" fillId="0" borderId="0" xfId="0" applyFont="1" applyFill="1" applyBorder="1"/>
    <xf numFmtId="0" fontId="8" fillId="2" borderId="0" xfId="1" applyFont="1" applyFill="1" applyBorder="1"/>
    <xf numFmtId="0" fontId="7" fillId="2" borderId="0" xfId="0" applyFont="1" applyFill="1" applyBorder="1" applyAlignment="1"/>
    <xf numFmtId="2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2" fontId="8" fillId="0" borderId="5" xfId="0" applyNumberFormat="1" applyFont="1" applyBorder="1"/>
    <xf numFmtId="2" fontId="8" fillId="0" borderId="6" xfId="0" applyNumberFormat="1" applyFont="1" applyBorder="1"/>
    <xf numFmtId="164" fontId="8" fillId="0" borderId="0" xfId="0" applyNumberFormat="1" applyFont="1" applyAlignment="1">
      <alignment vertical="center"/>
    </xf>
    <xf numFmtId="2" fontId="8" fillId="0" borderId="8" xfId="1" applyNumberFormat="1" applyFont="1" applyFill="1" applyBorder="1"/>
    <xf numFmtId="2" fontId="8" fillId="0" borderId="0" xfId="1" applyNumberFormat="1" applyFont="1" applyFill="1" applyBorder="1"/>
    <xf numFmtId="0" fontId="8" fillId="0" borderId="0" xfId="0" applyFont="1" applyAlignment="1">
      <alignment vertical="center"/>
    </xf>
    <xf numFmtId="0" fontId="16" fillId="0" borderId="0" xfId="0" applyFont="1" applyFill="1" applyBorder="1" applyAlignment="1"/>
    <xf numFmtId="164" fontId="16" fillId="0" borderId="0" xfId="0" applyNumberFormat="1" applyFont="1" applyAlignment="1">
      <alignment vertical="center"/>
    </xf>
    <xf numFmtId="2" fontId="8" fillId="0" borderId="10" xfId="1" applyNumberFormat="1" applyFont="1" applyFill="1" applyBorder="1"/>
    <xf numFmtId="2" fontId="8" fillId="0" borderId="11" xfId="1" applyNumberFormat="1" applyFont="1" applyFill="1" applyBorder="1"/>
    <xf numFmtId="164" fontId="8" fillId="0" borderId="5" xfId="0" applyNumberFormat="1" applyFont="1" applyBorder="1"/>
    <xf numFmtId="0" fontId="7" fillId="0" borderId="7" xfId="0" applyFont="1" applyBorder="1" applyAlignment="1">
      <alignment vertical="center"/>
    </xf>
    <xf numFmtId="164" fontId="8" fillId="0" borderId="1" xfId="0" applyNumberFormat="1" applyFont="1" applyFill="1" applyBorder="1"/>
    <xf numFmtId="164" fontId="8" fillId="0" borderId="8" xfId="0" applyNumberFormat="1" applyFont="1" applyBorder="1"/>
    <xf numFmtId="0" fontId="7" fillId="0" borderId="9" xfId="0" applyFont="1" applyBorder="1" applyAlignment="1">
      <alignment vertical="center"/>
    </xf>
    <xf numFmtId="2" fontId="8" fillId="0" borderId="7" xfId="0" applyNumberFormat="1" applyFont="1" applyBorder="1"/>
    <xf numFmtId="2" fontId="8" fillId="0" borderId="9" xfId="1" applyNumberFormat="1" applyFont="1" applyFill="1" applyBorder="1"/>
    <xf numFmtId="164" fontId="8" fillId="0" borderId="0" xfId="0" applyNumberFormat="1" applyFont="1"/>
    <xf numFmtId="2" fontId="8" fillId="0" borderId="12" xfId="1" applyNumberFormat="1" applyFont="1" applyFill="1" applyBorder="1"/>
    <xf numFmtId="2" fontId="8" fillId="0" borderId="0" xfId="0" applyNumberFormat="1" applyFont="1"/>
    <xf numFmtId="0" fontId="0" fillId="2" borderId="0" xfId="0" applyFill="1"/>
    <xf numFmtId="164" fontId="8" fillId="0" borderId="1" xfId="0" applyNumberFormat="1" applyFont="1" applyBorder="1"/>
    <xf numFmtId="0" fontId="17" fillId="0" borderId="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Border="1"/>
    <xf numFmtId="0" fontId="17" fillId="0" borderId="0" xfId="0" applyFont="1" applyFill="1" applyBorder="1" applyAlignment="1">
      <alignment vertical="center"/>
    </xf>
    <xf numFmtId="0" fontId="7" fillId="18" borderId="0" xfId="0" applyFont="1" applyFill="1" applyBorder="1" applyAlignment="1">
      <alignment vertical="center"/>
    </xf>
    <xf numFmtId="0" fontId="8" fillId="18" borderId="0" xfId="0" applyFont="1" applyFill="1" applyBorder="1"/>
    <xf numFmtId="0" fontId="7" fillId="18" borderId="0" xfId="0" applyFont="1" applyFill="1" applyBorder="1" applyAlignment="1"/>
    <xf numFmtId="0" fontId="8" fillId="0" borderId="1" xfId="0" applyFont="1" applyFill="1" applyBorder="1"/>
    <xf numFmtId="0" fontId="8" fillId="0" borderId="1" xfId="13695" applyFont="1" applyFill="1" applyBorder="1"/>
    <xf numFmtId="2" fontId="8" fillId="0" borderId="1" xfId="1" applyNumberFormat="1" applyFont="1" applyFill="1" applyBorder="1"/>
    <xf numFmtId="0" fontId="8" fillId="0" borderId="1" xfId="1" applyFont="1" applyFill="1" applyBorder="1"/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2" fontId="8" fillId="0" borderId="1" xfId="0" applyNumberFormat="1" applyFont="1" applyBorder="1"/>
    <xf numFmtId="0" fontId="3" fillId="0" borderId="15" xfId="13695" applyFont="1" applyFill="1" applyBorder="1"/>
    <xf numFmtId="165" fontId="8" fillId="0" borderId="1" xfId="0" applyNumberFormat="1" applyFont="1" applyFill="1" applyBorder="1"/>
    <xf numFmtId="165" fontId="0" fillId="0" borderId="0" xfId="0" applyNumberFormat="1"/>
    <xf numFmtId="1" fontId="0" fillId="0" borderId="1" xfId="0" applyNumberFormat="1" applyFill="1" applyBorder="1"/>
  </cellXfs>
  <cellStyles count="49589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59">
    <dxf>
      <numFmt numFmtId="166" formatCode="\-"/>
    </dxf>
    <dxf>
      <numFmt numFmtId="166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</dxf>
    <dxf>
      <numFmt numFmtId="166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</dxf>
    <dxf>
      <numFmt numFmtId="166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6" formatCode="\-"/>
    </dxf>
    <dxf>
      <numFmt numFmtId="166" formatCode="\-"/>
    </dxf>
    <dxf>
      <numFmt numFmtId="166" formatCode="\-"/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GLOBAL X URANIUM</v>
        <stp/>
        <stp>##V3_BDPV12</stp>
        <stp>URA Equity</stp>
        <stp>short_name</stp>
        <stp>[factors_us.xlsx]oil!R17C3</stp>
        <tr r="C17" s="30"/>
      </tp>
      <tp t="s">
        <v>Arabian Dubai Fateh Crude Spot</v>
        <stp/>
        <stp>##V3_BDPV12</stp>
        <stp>PGCRDUBA Index</stp>
        <stp>short_name</stp>
        <stp>[factors_us.xlsx]utility!R16C3</stp>
        <tr r="C16" s="3"/>
      </tp>
      <tp t="s">
        <v>TOSHIBA CORP</v>
        <stp/>
        <stp>##V3_BDPV12</stp>
        <stp>6502 JP Equity</stp>
        <stp>short name</stp>
        <stp>[factors_us.xlsx]electronics!R17C6</stp>
        <tr r="F17" s="15"/>
      </tp>
      <tp t="s">
        <v>jgb30-jgb20</v>
        <stp/>
        <stp>##V3_BDPV12</stp>
        <stp>.JGB30-20 Index</stp>
        <stp>short name</stp>
        <stp>[factors_us.xlsx]jp_bond!R19C3</stp>
        <tr r="C19" s="18"/>
      </tp>
      <tp t="s">
        <v>62% Import Fine Ore in USD</v>
        <stp/>
        <stp>##V3_BDPV12</stp>
        <stp>ISIX62IU Index</stp>
        <stp>short_name</stp>
        <stp>[factors_us.xlsx]shipping!R35C3</stp>
        <tr r="C35" s="2"/>
      </tp>
      <tp>
        <v>-0.11840000000000001</v>
        <stp/>
        <stp>##V3_BDPV12</stp>
        <stp>CNY Curncy</stp>
        <stp>chg pct 5d</stp>
        <stp>[factors_us.xlsx]factor!R6C18</stp>
        <tr r="R6" s="1"/>
      </tp>
      <tp t="s">
        <v>BI GL Mbl Hndset Mfg Cmp</v>
        <stp/>
        <stp>##V3_BDPV12</stp>
        <stp>BRMOBHCP Index</stp>
        <stp>short_name</stp>
        <stp>[factors_us.xlsx]electronics!R6C2</stp>
        <tr r="B6" s="15"/>
      </tp>
      <tp t="s">
        <v>jgbs20-jgbs15</v>
        <stp/>
        <stp>##V3_BDPV12</stp>
        <stp>.JGB20-15 Index</stp>
        <stp>short name</stp>
        <stp>[factors_us.xlsx]jp_bond!R18C3</stp>
        <tr r="C18" s="18"/>
      </tp>
      <tp t="s">
        <v>JPM EMCI Live Spot</v>
        <stp/>
        <stp>##V3_BDPV12</stp>
        <stp>FXJPEMCS Index</stp>
        <stp>short_name</stp>
        <stp>[factors_us.xlsx]utility!R13C3</stp>
        <tr r="C13" s="3"/>
      </tp>
      <tp>
        <v>-0.86285400000000001</v>
        <stp/>
        <stp>##V3_BDPV12</stp>
        <stp>BISHIPGC Index</stp>
        <stp>chg pct 5d</stp>
        <stp>[factors_us.xlsx]shipping!R20C1</stp>
        <tr r="A20" s="2"/>
      </tp>
      <tp t="s">
        <v>JAPAN DISPLAY</v>
        <stp/>
        <stp>##V3_BDPV12</stp>
        <stp>6740 JP Equity</stp>
        <stp>short name</stp>
        <stp>[factors_us.xlsx]electronics!R17C7</stp>
        <tr r="G17" s="15"/>
      </tp>
      <tp t="s">
        <v>PANASONIC CORP</v>
        <stp/>
        <stp>##V3_BDPV12</stp>
        <stp>6752 JP Equity</stp>
        <stp>short name</stp>
        <stp>[factors_us.xlsx]electronics!R17C4</stp>
        <tr r="D17" s="15"/>
      </tp>
      <tp t="s">
        <v>SHARP CORP</v>
        <stp/>
        <stp>##V3_BDPV12</stp>
        <stp>6753 JP Equity</stp>
        <stp>short name</stp>
        <stp>[factors_us.xlsx]electronics!R17C5</stp>
        <tr r="E17" s="15"/>
      </tp>
      <tp t="s">
        <v>SONY CORP</v>
        <stp/>
        <stp>##V3_BDPV12</stp>
        <stp>6758 JP Equity</stp>
        <stp>short name</stp>
        <stp>[factors_us.xlsx]electronics!R17C3</stp>
        <tr r="C17" s="15"/>
      </tp>
      <tp t="s">
        <v>SHANXI ZHANGZE-A</v>
        <stp/>
        <stp>##V3_BDPV12</stp>
        <stp>000767 CH equity</stp>
        <stp>short_name</stp>
        <stp>[factors_us.xlsx]utility!R27C3</stp>
        <tr r="C27" s="3"/>
      </tp>
      <tp>
        <v>2.2200000000000002</v>
        <stp/>
        <stp>##V3_BDPV12</stp>
        <stp>SHSPCBCF Index</stp>
        <stp>chg pct 5d</stp>
        <stp>[factors_us.xlsx]shipping!R34C1</stp>
        <tr r="A34" s="2"/>
      </tp>
      <tp>
        <v>-7.8068520000000002E-2</v>
        <stp/>
        <stp>##V3_BDPV12</stp>
        <stp>SPX Index</stp>
        <stp>chg pct 5d</stp>
        <stp>[factors_us.xlsx]factor!R11C8</stp>
        <tr r="H11" s="1"/>
      </tp>
      <tp t="s">
        <v>WitsView Market Confidence Ind</v>
        <stp/>
        <stp>##V3_BDPV12</stp>
        <stp>WVPRMCI Index</stp>
        <stp>short name</stp>
        <stp>[factors_us.xlsx]display!R14C3</stp>
        <tr r="C14" s="10"/>
      </tp>
      <tp>
        <v>-3.0814119999999998</v>
        <stp/>
        <stp>##V3_BDPV12</stp>
        <stp>NLR Equity</stp>
        <stp>chg pct 5d</stp>
        <stp>[factors_us.xlsx]oil!R18C1</stp>
        <tr r="A18" s="30"/>
      </tp>
      <tp t="s">
        <v>SONY FINANCIAL H</v>
        <stp/>
        <stp>##V3_BDPV12</stp>
        <stp>8729 JP Equity</stp>
        <stp>short_name</stp>
        <stp>[factors_us.xlsx]electronics!R26C2</stp>
        <tr r="B26" s="15"/>
      </tp>
      <tp t="s">
        <v>USD-JPY X-RATE</v>
        <stp/>
        <stp>##V3_BDPV12</stp>
        <stp>USDJPY Curncy</stp>
        <stp>short_name</stp>
        <stp>[factors_us.xlsx]utility!R5C3</stp>
        <tr r="C5" s="3"/>
      </tp>
      <tp t="s">
        <v>BI AP Pac Port Oper Cmp</v>
        <stp/>
        <stp>##V3_BDPV12</stp>
        <stp>BIAPPOCP Index</stp>
        <stp>short_name</stp>
        <stp>[factors_us.xlsx]shipping!R24C3</stp>
        <tr r="C24" s="2"/>
      </tp>
      <tp>
        <v>-7.8068520000000002E-2</v>
        <stp/>
        <stp>##V3_BDPV12</stp>
        <stp>SPX Index</stp>
        <stp>chg pct 5d</stp>
        <stp>[factors_us.xlsx]factor!R10C2</stp>
        <tr r="B10" s="1"/>
      </tp>
      <tp>
        <v>-7.8068520000000002E-2</v>
        <stp/>
        <stp>##V3_BDPV12</stp>
        <stp>SPX Index</stp>
        <stp>chg pct 5d</stp>
        <stp>[factors_us.xlsx]factor!R10C6</stp>
        <tr r="F10" s="1"/>
      </tp>
      <tp>
        <v>-7.8068520000000002E-2</v>
        <stp/>
        <stp>##V3_BDPV12</stp>
        <stp>SPX Index</stp>
        <stp>chg pct 5d</stp>
        <stp>[factors_us.xlsx]factor!R10C4</stp>
        <tr r="D10" s="1"/>
      </tp>
      <tp t="s">
        <v>BI GL Container Ship Cmp</v>
        <stp/>
        <stp>##V3_BDPV12</stp>
        <stp>BICTSHGC Index</stp>
        <stp>short_name</stp>
        <stp>[factors_us.xlsx]shipping!R22C3</stp>
        <tr r="C22" s="2"/>
      </tp>
      <tp t="s">
        <v>SONY FINANCIAL H</v>
        <stp/>
        <stp>##V3_BDPV12</stp>
        <stp>8729 JP Equity</stp>
        <stp>short_name</stp>
        <stp>[factors_us.xlsx]electronics!R11C2</stp>
        <tr r="B11" s="15"/>
      </tp>
      <tp t="s">
        <v>SHANGHAI ELECT-A</v>
        <stp/>
        <stp>##V3_BDPV12</stp>
        <stp>600021 CH Equity</stp>
        <stp>short_name</stp>
        <stp>[factors_us.xlsx]utility!R26C3</stp>
        <tr r="C26" s="3"/>
      </tp>
      <tp t="s">
        <v>CNY onshore/offshore</v>
        <stp/>
        <stp>##V3_BDPV12</stp>
        <stp>.CNY/CNH Index</stp>
        <stp>short_name</stp>
        <stp>[factors_us.xlsx]shipping!R11C3</stp>
        <tr r="C11" s="2"/>
      </tp>
      <tp t="s">
        <v>BBG WORLD COMPUTERS INDX</v>
        <stp/>
        <stp>##V3_BDPV12</stp>
        <stp>BWCOMP Index</stp>
        <stp>short name</stp>
        <stp>[factors_us.xlsx]display!R25C3</stp>
        <tr r="C25" s="10"/>
      </tp>
      <tp>
        <v>-6.0752853401558962E-2</v>
        <stp/>
        <stp>##V3_BDPV12</stp>
        <stp>DXY Index</stp>
        <stp>chg pct 5d</stp>
        <stp>[factors_us.xlsx]factor!R17C6</stp>
        <tr r="F17" s="1"/>
      </tp>
      <tp t="s">
        <v>UNITED STATES OI</v>
        <stp/>
        <stp>##V3_BDPV12</stp>
        <stp>USO Equity</stp>
        <stp>short_name</stp>
        <stp>[factors_us.xlsx]oil!R13C3</stp>
        <tr r="C13" s="30"/>
      </tp>
      <tp t="s">
        <v>Premium Hard Coking Coal $/t</v>
        <stp/>
        <stp>##V3_BDPV12</stp>
        <stp>TSIPPCAE Comdty</stp>
        <stp>short_name</stp>
        <stp>[factors_us.xlsx]shipping!R19C3</stp>
        <tr r="C19" s="2"/>
      </tp>
      <tp t="s">
        <v>jgbs10-jgbs5</v>
        <stp/>
        <stp>##V3_BDPV12</stp>
        <stp>.JPSL10D5 Index</stp>
        <stp>short name</stp>
        <stp>[factors_us.xlsx]jp_bond!R16C3</stp>
        <tr r="C16" s="18"/>
      </tp>
      <tp t="s">
        <v>Japan 10yr - 2yr</v>
        <stp/>
        <stp>##V3_BDPV12</stp>
        <stp>.JPSL10D2 Index</stp>
        <stp>short name</stp>
        <stp>[factors_us.xlsx]kr_bond!R16C3</stp>
        <tr r="C16" s="33"/>
      </tp>
      <tp>
        <v>-0.60883240000000005</v>
        <stp/>
        <stp>##V3_BDPV12</stp>
        <stp>.CNSLOP Index</stp>
        <stp>chg pct 5d</stp>
        <stp>[factors_us.xlsx]oil!R28C1</stp>
        <tr r="A28" s="30"/>
      </tp>
      <tp t="s">
        <v>Japan 10yr - 2yr</v>
        <stp/>
        <stp>##V3_BDPV12</stp>
        <stp>.JPSL10D2 Index</stp>
        <stp>short name</stp>
        <stp>[factors_us.xlsx]jp_bond!R15C3</stp>
        <tr r="C15" s="18"/>
      </tp>
      <tp>
        <v>-6.0752853401558962E-2</v>
        <stp/>
        <stp>##V3_BDPV12</stp>
        <stp>DXY Curncy</stp>
        <stp>chg pct 5d</stp>
        <stp>[factors_us.xlsx]factor!R2C18</stp>
        <tr r="R2" s="1"/>
      </tp>
      <tp>
        <v>-2.0798070000000002</v>
        <stp/>
        <stp>##V3_BDPV12</stp>
        <stp>BITANKGT Index</stp>
        <stp>chg pct 5d</stp>
        <stp>[factors_us.xlsx]shipping!R23C1</stp>
        <tr r="A23" s="2"/>
      </tp>
      <tp t="s">
        <v>BI GL Cmp Glass Mfc Cmp</v>
        <stp/>
        <stp>##V3_BDPV12</stp>
        <stp>BIGDCGMC Index</stp>
        <stp>short name</stp>
        <stp>[factors_us.xlsx]display!R17C3</stp>
        <tr r="C17" s="10"/>
      </tp>
      <tp t="s">
        <v>USD-CNY X-RATE</v>
        <stp/>
        <stp>##V3_BDPV12</stp>
        <stp>USDCNY Curncy</stp>
        <stp>short_name</stp>
        <stp>[factors_us.xlsx]utility!R8C3</stp>
        <tr r="C8" s="3"/>
      </tp>
      <tp t="s">
        <v>BI GL Dry Bulk Ship Cmp</v>
        <stp/>
        <stp>##V3_BDPV12</stp>
        <stp>BIDBSHGC Index</stp>
        <stp>short_name</stp>
        <stp>[factors_us.xlsx]shipping!R21C3</stp>
        <tr r="C21" s="2"/>
      </tp>
      <tp t="s">
        <v>GUANGXI GUIDON-A</v>
        <stp/>
        <stp>##V3_BDPV12</stp>
        <stp>600310 CH Equity</stp>
        <stp>short_name</stp>
        <stp>[factors_us.xlsx]utility!R29C3</stp>
        <tr r="C29" s="3"/>
      </tp>
      <tp>
        <v>-0.3453</v>
        <stp/>
        <stp>##V3_BDPV12</stp>
        <stp>JPY Curncy</stp>
        <stp>chg pct 5d</stp>
        <stp>[factors_us.xlsx]factor!R3C10</stp>
        <tr r="J3" s="1"/>
      </tp>
      <tp>
        <v>-0.3453</v>
        <stp/>
        <stp>##V3_BDPV12</stp>
        <stp>JPY Curncy</stp>
        <stp>chg pct 5d</stp>
        <stp>[factors_us.xlsx]factor!R3C18</stp>
        <tr r="R3" s="1"/>
      </tp>
      <tp t="s">
        <v>62% Import Fine Ore in USD</v>
        <stp/>
        <stp>##V3_BDPV12</stp>
        <stp>ISIX62IU Index</stp>
        <stp>short_name</stp>
        <stp>[factors_us.xlsx]oil!R15C3</stp>
        <tr r="C15" s="30"/>
      </tp>
      <tp t="s">
        <v>JPM EMCI Live Spot</v>
        <stp/>
        <stp>##V3_BDPV12</stp>
        <stp>FXJPEMCS Index</stp>
        <stp>short_name</stp>
        <stp>[factors_us.xlsx]shipping!R14C3</stp>
        <tr r="C14" s="2"/>
      </tp>
      <tp>
        <v>-8.9800000000000005E-2</v>
        <stp/>
        <stp>##V3_BDPV12</stp>
        <stp>USDEUR Curncy</stp>
        <stp>chg pct 5d</stp>
        <stp>[factors_us.xlsx]factor!R13C12</stp>
        <tr r="L13" s="1"/>
      </tp>
      <tp>
        <v>-0.48020000000000002</v>
        <stp/>
        <stp>##V3_BDPV12</stp>
        <stp>USDAUD Curncy</stp>
        <stp>chg pct 5d</stp>
        <stp>[factors_us.xlsx]factor!R14C12</stp>
        <tr r="L14" s="1"/>
      </tp>
      <tp t="s">
        <v>DOLLAR INDEX SPOT</v>
        <stp/>
        <stp>##V3_BDPV12</stp>
        <stp>DXY Curncy</stp>
        <stp>short_name</stp>
        <stp>[factors_us.xlsx]nol!R20C3</stp>
        <tr r="C20" s="27"/>
      </tp>
      <tp>
        <v>-4.2117060000000004</v>
        <stp/>
        <stp>##V3_BDPV12</stp>
        <stp>.KRSLOP Index</stp>
        <stp>chg pct 5d</stp>
        <stp>[factors_us.xlsx]oil!R27C1</stp>
        <tr r="A27" s="30"/>
      </tp>
      <tp t="s">
        <v>VANECK VECTORS U</v>
        <stp/>
        <stp>##V3_BDPV12</stp>
        <stp>NLR Equity</stp>
        <stp>short_name</stp>
        <stp>[factors_us.xlsx]oil!R16C19</stp>
        <tr r="S16" s="30"/>
      </tp>
      <tp>
        <v>0.16789999999999999</v>
        <stp/>
        <stp>##V3_BDPV12</stp>
        <stp>KRW Curncy</stp>
        <stp>chg pct 5d</stp>
        <stp>[factors_us.xlsx]factor!R4C18</stp>
        <tr r="R4" s="1"/>
      </tp>
      <tp t="s">
        <v>NITTO DENKO CORP</v>
        <stp/>
        <stp>##V3_BDPV12</stp>
        <stp>6988 JP Equity</stp>
        <stp>short_name</stp>
        <stp>[factors_us.xlsx]electronics!R12C2</stp>
        <tr r="B12" s="15"/>
      </tp>
      <tp t="s">
        <v>jgbs40-jgbs20</v>
        <stp/>
        <stp>##V3_BDPV12</stp>
        <stp>.JGB40-20 Index</stp>
        <stp>short name</stp>
        <stp>[factors_us.xlsx]jp_bond!R20C3</stp>
        <tr r="C20" s="18"/>
      </tp>
      <tp t="s">
        <v>BALTIC DRY INDEX</v>
        <stp/>
        <stp>##V3_BDPV12</stp>
        <stp>BDIY Index</stp>
        <stp>short_name</stp>
        <stp>[factors_us.xlsx]oil!R14C19</stp>
        <tr r="S14" s="30"/>
      </tp>
      <tp>
        <v>3.8734479999999998</v>
        <stp/>
        <stp>##V3_BDPV12</stp>
        <stp>XLE Equity</stp>
        <stp>chg pct 5d</stp>
        <stp>[factors_us.xlsx]oil!R31C1</stp>
        <tr r="A31" s="30"/>
      </tp>
      <tp t="s">
        <v>JPM EMCI Live Spot</v>
        <stp/>
        <stp>##V3_BDPV12</stp>
        <stp>FXJPEMCS Index</stp>
        <stp>short_name</stp>
        <stp>[factors_us.xlsx]oil!R7C19</stp>
        <tr r="S7" s="30"/>
      </tp>
      <tp t="s">
        <v>USD-AUD X-RATE</v>
        <stp/>
        <stp>##V3_BDPV12</stp>
        <stp>USDAUD Curncy</stp>
        <stp>short_name</stp>
        <stp>[factors_us.xlsx]utility!R7C3</stp>
        <tr r="C7" s="3"/>
      </tp>
      <tp>
        <v>0.90909090909091705</v>
        <stp/>
        <stp>##V3_BDPV12</stp>
        <stp>XW1 Comdty</stp>
        <stp>chg pct 5d</stp>
        <stp>[factors_us.xlsx]oil!R14C1</stp>
        <tr r="A14" s="30"/>
      </tp>
      <tp>
        <v>0.2109</v>
        <stp/>
        <stp>##V3_BDPV12</stp>
        <stp>USDTWD Curncy</stp>
        <stp>chg pct 5d</stp>
        <stp>[factors_us.xlsx]factor!R17C12</stp>
        <tr r="L17" s="1"/>
      </tp>
      <tp t="s">
        <v>Generic 1st 'NG' Future</v>
        <stp/>
        <stp>##V3_BDPV12</stp>
        <stp>NG1 Comdty</stp>
        <stp>short_name</stp>
        <stp>[factors_us.xlsx]oil!R16C3</stp>
        <tr r="C16" s="30"/>
      </tp>
      <tp>
        <v>7.119777</v>
        <stp/>
        <stp>##V3_BDPV12</stp>
        <stp>EOG Equity</stp>
        <stp>chg pct 5d</stp>
        <stp>[factors_us.xlsx]oil!R33C1</stp>
        <tr r="A33" s="30"/>
      </tp>
      <tp>
        <v>-1.383945</v>
        <stp/>
        <stp>##V3_BDPV12</stp>
        <stp>.SHIPCOMR Index</stp>
        <stp>chg pct 5d</stp>
        <stp>[factors_us.xlsx]shipping!R36C1</stp>
        <tr r="A36" s="2"/>
      </tp>
      <tp>
        <v>-1.67004</v>
        <stp/>
        <stp>##V3_BDPV12</stp>
        <stp>MAERSKB DC Equity</stp>
        <stp>chg pct 5d</stp>
        <stp>[factors_us.xlsx]nol!R24C1</stp>
        <tr r="A24" s="27"/>
      </tp>
      <tp t="s">
        <v>CN Qnhngd ThermCoal 5500NAR Pr</v>
        <stp/>
        <stp>##V3_BDPV12</stp>
        <stp>COASQI55 Index</stp>
        <stp>short name</stp>
        <stp>[factors_us.xlsx]coal!R21C3</stp>
        <tr r="C21" s="6"/>
      </tp>
      <tp>
        <v>-6.0752853401558962E-2</v>
        <stp/>
        <stp>##V3_BDPV12</stp>
        <stp>DXY Index</stp>
        <stp>chg pct 5d</stp>
        <stp>[factors_us.xlsx]factor!R18C8</stp>
        <tr r="H18" s="1"/>
      </tp>
      <tp>
        <v>2.6315789999999999</v>
        <stp/>
        <stp>##V3_BDPV12</stp>
        <stp>DBB Equity</stp>
        <stp>chg pct 5d</stp>
        <stp>[factors_us.xlsx]oil!R19C1</stp>
        <tr r="A19" s="30"/>
      </tp>
      <tp t="s">
        <v>FIRST SOLAR INC</v>
        <stp/>
        <stp>##V3_BDPV12</stp>
        <stp>FSLR Equity</stp>
        <stp>short name</stp>
        <stp>[factors_us.xlsx]solar!R26C3</stp>
        <tr r="C26" s="12"/>
      </tp>
      <tp t="s">
        <v>CNY onshore/offshore</v>
        <stp/>
        <stp>##V3_BDPV12</stp>
        <stp>.CNY/CNH Index</stp>
        <stp>short name</stp>
        <stp>[factors_us.xlsx]display!R12C3</stp>
        <tr r="C12" s="10"/>
      </tp>
      <tp t="s">
        <v>NITTO DENKO CORP</v>
        <stp/>
        <stp>##V3_BDPV12</stp>
        <stp>6988 JP Equity</stp>
        <stp>short_name</stp>
        <stp>[factors_us.xlsx]electronics!R27C2</stp>
        <tr r="B27" s="15"/>
      </tp>
      <tp t="s">
        <v>Generic 1st 'LA' Future</v>
        <stp/>
        <stp>##V3_BDPV12</stp>
        <stp>LA1 Comdty</stp>
        <stp>short_name</stp>
        <stp>[factors_us.xlsx]steel!R17C3</stp>
        <tr r="C17" s="4"/>
      </tp>
      <tp t="s">
        <v>#N/A N/A</v>
        <stp/>
        <stp>##V3_BDPV12</stp>
        <stp>SUNE Equity</stp>
        <stp>chg pct 5d</stp>
        <stp>[factors_us.xlsx]factor!R41C12</stp>
        <tr r="L41" s="1"/>
      </tp>
      <tp>
        <v>-2.6993019999999999</v>
        <stp/>
        <stp>##V3_BDPV12</stp>
        <stp>.USSLOP Index</stp>
        <stp>chg pct 5d</stp>
        <stp>[factors_us.xlsx]oil!R23C1</stp>
        <tr r="A23" s="30"/>
      </tp>
      <tp t="s">
        <v>DATANG HUAYIN-A</v>
        <stp/>
        <stp>##V3_BDPV12</stp>
        <stp>600744 CH Equity</stp>
        <stp>short_name</stp>
        <stp>[factors_us.xlsx]utility!R28C3</stp>
        <tr r="C28" s="3"/>
      </tp>
      <tp t="s">
        <v>BI GL Semi Composite Idx</v>
        <stp/>
        <stp>##V3_BDPV12</stp>
        <stp>BIGSEMIC Index</stp>
        <stp>short name</stp>
        <stp>[factors_us.xlsx]display!R27C3</stp>
        <tr r="C27" s="10"/>
      </tp>
      <tp>
        <v>-0.3453</v>
        <stp/>
        <stp>##V3_BDPV12</stp>
        <stp>USDJPY Curncy</stp>
        <stp>chg pct 5d</stp>
        <stp>[factors_us.xlsx]factor!R19C16</stp>
        <tr r="P19" s="1"/>
      </tp>
      <tp>
        <v>-0.3453</v>
        <stp/>
        <stp>##V3_BDPV12</stp>
        <stp>USDJPY Curncy</stp>
        <stp>chg pct 5d</stp>
        <stp>[factors_us.xlsx]factor!R12C12</stp>
        <tr r="L12" s="1"/>
      </tp>
      <tp t="s">
        <v>Generic 1st 'TRC' Future</v>
        <stp/>
        <stp>##V3_BDPV12</stp>
        <stp>TRC1 Comdty</stp>
        <stp>short_name</stp>
        <stp>[factors_us.xlsx]steel!R16C3</stp>
        <tr r="C16" s="4"/>
      </tp>
      <tp>
        <v>0.45386530000000003</v>
        <stp/>
        <stp>##V3_BDPV12</stp>
        <stp>TAN US Equity</stp>
        <stp>chg pct 5d</stp>
        <stp>[factors_us.xlsx]factor!R23C12</stp>
        <tr r="L23" s="1"/>
      </tp>
      <tp t="s">
        <v>ISHARES IBOXX HI</v>
        <stp/>
        <stp>##V3_BDPV12</stp>
        <stp>HYG Equity</stp>
        <stp>short_name</stp>
        <stp>[factors_us.xlsx]oil!R32C3</stp>
        <tr r="C32" s="30"/>
      </tp>
      <tp t="s">
        <v>USD-KRW X-RATE</v>
        <stp/>
        <stp>##V3_BDPV12</stp>
        <stp>USDKRW Curncy</stp>
        <stp>short_name</stp>
        <stp>[factors_us.xlsx]utility!R9C3</stp>
        <tr r="C9" s="3"/>
      </tp>
      <tp t="s">
        <v>AP MOELLER-B</v>
        <stp/>
        <stp>##V3_BDPV12</stp>
        <stp>MAERSKB DC Equity</stp>
        <stp>short_name</stp>
        <stp>[factors_us.xlsx]shipping!R25C3</stp>
        <tr r="C25" s="2"/>
      </tp>
      <tp t="s">
        <v>Generic 1st 'CL' Future</v>
        <stp/>
        <stp>##V3_BDPV12</stp>
        <stp>CL1 Comdty</stp>
        <stp>short_name</stp>
        <stp>[factors_us.xlsx]steel!R15C3</stp>
        <tr r="C15" s="4"/>
      </tp>
      <tp t="s">
        <v>BI CH Coal Op Val</v>
        <stp/>
        <stp>##V3_BDPV12</stp>
        <stp>BICOALAP Index</stp>
        <stp>short_name</stp>
        <stp>[factors_us.xlsx]shipping!R29C3</stp>
        <tr r="C29" s="2"/>
      </tp>
      <tp t="s">
        <v>BI GL Cmp Stor Val</v>
        <stp/>
        <stp>##V3_BDPV12</stp>
        <stp>BISTORGP Index</stp>
        <stp>short_name</stp>
        <stp>[factors_us.xlsx]electronics!R5C2</stp>
        <tr r="B5" s="15"/>
      </tp>
      <tp t="s">
        <v>BI GL Dis Pan NoFlat Cmp</v>
        <stp/>
        <stp>##V3_BDPV12</stp>
        <stp>BIGDPNFC Index</stp>
        <stp>short name</stp>
        <stp>[factors_us.xlsx]display!R16C3</stp>
        <tr r="C16" s="10"/>
      </tp>
      <tp t="s">
        <v>JILIN POWER-A</v>
        <stp/>
        <stp>##V3_BDPV12</stp>
        <stp>000875 CH Equity</stp>
        <stp>short_name</stp>
        <stp>[factors_us.xlsx]utility!R25C3</stp>
        <tr r="C25" s="3"/>
      </tp>
      <tp t="s">
        <v>Bloomberg 380 Bunker Index</v>
        <stp/>
        <stp>##V3_BDPV12</stp>
        <stp>BUNKI380 Index</stp>
        <stp>short_name</stp>
        <stp>[factors_us.xlsx]nol!R25C3</stp>
        <tr r="C25" s="27"/>
      </tp>
      <tp t="s">
        <v>USD-EUR X-RATE</v>
        <stp/>
        <stp>##V3_BDPV12</stp>
        <stp>USDEUR Curncy</stp>
        <stp>short_name</stp>
        <stp>[factors_us.xlsx]utility!R6C3</stp>
        <tr r="C6" s="3"/>
      </tp>
      <tp t="s">
        <v>DDR3 4Gb 512Mx8 1333/1600MHz</v>
        <stp/>
        <stp>##V3_BDPV12</stp>
        <stp>ISPPDR29 Index</stp>
        <stp>short name</stp>
        <stp>[factors_us.xlsx]display!R30C3</stp>
        <tr r="C30" s="10"/>
      </tp>
      <tp>
        <v>0.16789999999999999</v>
        <stp/>
        <stp>##V3_BDPV12</stp>
        <stp>USDKRW Curncy</stp>
        <stp>chg pct 5d</stp>
        <stp>[factors_us.xlsx]factor!R18C16</stp>
        <tr r="P18" s="1"/>
      </tp>
      <tp>
        <v>0.16789999999999999</v>
        <stp/>
        <stp>##V3_BDPV12</stp>
        <stp>USDKRW Curncy</stp>
        <stp>chg pct 5d</stp>
        <stp>[factors_us.xlsx]factor!R16C12</stp>
        <tr r="L16" s="1"/>
      </tp>
      <tp t="s">
        <v>Generic 1st 'SI' Future</v>
        <stp/>
        <stp>##V3_BDPV12</stp>
        <stp>SI1 Comdty</stp>
        <stp>short name</stp>
        <stp>[factors_us.xlsx]solar!R15C3</stp>
        <tr r="C15" s="12"/>
      </tp>
      <tp t="s">
        <v>CNY onshore/offshore</v>
        <stp/>
        <stp>##V3_BDPV12</stp>
        <stp>.CNY/CNH Index</stp>
        <stp>short_name</stp>
        <stp>[factors_us.xlsx]utility!R14C3</stp>
        <tr r="C14" s="3"/>
      </tp>
      <tp>
        <v>-2.88253</v>
        <stp/>
        <stp>##V3_BDPV12</stp>
        <stp>BIAPPOCP Index</stp>
        <stp>chg pct 5d</stp>
        <stp>[factors_us.xlsx]shipping!R24C1</stp>
        <tr r="A24" s="2"/>
      </tp>
      <tp>
        <v>-3.5416620000000001</v>
        <stp/>
        <stp>##V3_BDPV12</stp>
        <stp>BICTSHGC Index</stp>
        <stp>chg pct 5d</stp>
        <stp>[factors_us.xlsx]shipping!R22C1</stp>
        <tr r="A22" s="2"/>
      </tp>
      <tp>
        <v>0.35559410000000002</v>
        <stp/>
        <stp>##V3_BDPV12</stp>
        <stp>EWY Equity</stp>
        <stp>chg pct 5d</stp>
        <stp>[factors_us.xlsx]nol!R9C1</stp>
        <tr r="A9" s="27"/>
      </tp>
      <tp t="s">
        <v>Electronic Compo-Misc</v>
        <stp/>
        <stp>##V3_BDPV12</stp>
        <stp>6506 JP Equity</stp>
        <stp>issuer industry</stp>
        <stp>[factors_us.xlsx]Equity Universe!R6C19</stp>
        <tr r="S6" s="5"/>
      </tp>
      <tp>
        <v>16.588170000000002</v>
        <stp/>
        <stp>##V3_BDPV12</stp>
        <stp>REC NO Equity</stp>
        <stp>chg pct 5d</stp>
        <stp>[factors_us.xlsx]factor!R40C12</stp>
        <tr r="L40" s="1"/>
      </tp>
      <tp t="s">
        <v>VANECK VECTORS U</v>
        <stp/>
        <stp>##V3_BDPV12</stp>
        <stp>NLR Equity</stp>
        <stp>short_name</stp>
        <stp>[factors_us.xlsx]oil!R18C3</stp>
        <tr r="C18" s="30"/>
      </tp>
      <tp t="s">
        <v>BI GL Cmp Stor Val</v>
        <stp/>
        <stp>##V3_BDPV12</stp>
        <stp>BISTORGP Index</stp>
        <stp>short name</stp>
        <stp>[factors_us.xlsx]display!R24C3</stp>
        <tr r="C24" s="10"/>
      </tp>
      <tp t="s">
        <v>BI NA LG Entrtnmnt Val</v>
        <stp/>
        <stp>##V3_BDPV12</stp>
        <stp>BRDVENLV Index</stp>
        <stp>short name</stp>
        <stp>[factors_us.xlsx]display!R23C3</stp>
        <tr r="C23" s="10"/>
      </tp>
      <tp>
        <v>1.3464100000000001</v>
        <stp/>
        <stp>##V3_BDPV12</stp>
        <stp>HSAHP Index</stp>
        <stp>chg pct 5d</stp>
        <stp>[factors_us.xlsx]factor!R34C2</stp>
        <tr r="B34" s="1"/>
      </tp>
      <tp t="s">
        <v>camera index</v>
        <stp/>
        <stp>##V3_BDPV12</stp>
        <stp>.CAMERA Index</stp>
        <stp>short_name</stp>
        <stp>[factors_us.xlsx]electronics!R8C2</stp>
        <tr r="B8" s="15"/>
      </tp>
      <tp t="s">
        <v>BI GL Marine Ship Cmp</v>
        <stp/>
        <stp>##V3_BDPV12</stp>
        <stp>BISHIPGC Index</stp>
        <stp>short_name</stp>
        <stp>[factors_us.xlsx]shipping!R20C3</stp>
        <tr r="C20" s="2"/>
      </tp>
      <tp t="s">
        <v>Aerospace/Defense-Equip</v>
        <stp/>
        <stp>##V3_BDPV12</stp>
        <stp>7013 JP Equity</stp>
        <stp>issuer industry</stp>
        <stp>[factors_us.xlsx]Equity Universe!R9C19</stp>
        <tr r="S9" s="5"/>
      </tp>
      <tp t="s">
        <v>Shanghai Shipping Exchange  Ch</v>
        <stp/>
        <stp>##V3_BDPV12</stp>
        <stp>SHSPCBCF Index</stp>
        <stp>short_name</stp>
        <stp>[factors_us.xlsx]shipping!R34C3</stp>
        <tr r="C34" s="2"/>
      </tp>
      <tp>
        <v>-2.244577</v>
        <stp/>
        <stp>##V3_BDPV12</stp>
        <stp>URA Equity</stp>
        <stp>chg pct 5d</stp>
        <stp>[factors_us.xlsx]oil!R17C1</stp>
        <tr r="A17" s="30"/>
      </tp>
      <tp t="s">
        <v>MSCI World/Leisure Eq&amp;Pr</v>
        <stp/>
        <stp>##V3_BDPV12</stp>
        <stp>MXWO0LE Index</stp>
        <stp>short_name</stp>
        <stp>[factors_us.xlsx]electronics!R9C2</stp>
        <tr r="B9" s="15"/>
      </tp>
      <tp t="s">
        <v>USD-TWD X-RATE</v>
        <stp/>
        <stp>##V3_BDPV12</stp>
        <stp>USDTWD Curncy</stp>
        <stp>short name</stp>
        <stp>[factors_us.xlsx]kr_bond!R10C3</stp>
        <tr r="C10" s="33"/>
      </tp>
      <tp>
        <v>2.2999999999999998</v>
        <stp/>
        <stp>##V3_BDPV12</stp>
        <stp>ISIX62IU Index</stp>
        <stp>chg pct 5d</stp>
        <stp>[factors_us.xlsx]shipping!R35C1</stp>
        <tr r="A35" s="2"/>
      </tp>
      <tp t="s">
        <v>BI GL Semi Composite Idx</v>
        <stp/>
        <stp>##V3_BDPV12</stp>
        <stp>BIGSEMIC Index</stp>
        <stp>short_name</stp>
        <stp>[factors_us.xlsx]toshiba!R11C3</stp>
        <tr r="C11" s="16"/>
      </tp>
      <tp t="s">
        <v>Brent/WTI Ratio</v>
        <stp/>
        <stp>##V3_BDPV12</stp>
        <stp>.OILRATI Index</stp>
        <stp>short_name</stp>
        <stp>[factors_us.xlsx]utility!R19C3</stp>
        <tr r="C19" s="3"/>
      </tp>
      <tp>
        <v>-0.11840000000000001</v>
        <stp/>
        <stp>##V3_BDPV12</stp>
        <stp>USDCNY Curncy</stp>
        <stp>chg pct 5d</stp>
        <stp>[factors_us.xlsx]factor!R17C16</stp>
        <tr r="P17" s="1"/>
      </tp>
      <tp>
        <v>-0.11840000000000001</v>
        <stp/>
        <stp>##V3_BDPV12</stp>
        <stp>USDCNY Curncy</stp>
        <stp>chg pct 5d</stp>
        <stp>[factors_us.xlsx]factor!R15C12</stp>
        <tr r="L15" s="1"/>
      </tp>
      <tp t="s">
        <v>China 10yr - 2yr</v>
        <stp/>
        <stp>##V3_BDPV12</stp>
        <stp>.CNSLOP Index</stp>
        <stp>short_name</stp>
        <stp>[factors_us.xlsx]oil!R28C3</stp>
        <tr r="C28" s="30"/>
      </tp>
      <tp>
        <v>-5.2280290000000003</v>
        <stp/>
        <stp>##V3_BDPV12</stp>
        <stp>BIDBSHGC Index</stp>
        <stp>chg pct 5d</stp>
        <stp>[factors_us.xlsx]shipping!R21C1</stp>
        <tr r="A21" s="2"/>
      </tp>
      <tp t="s">
        <v>BI GL Disp TV Manuf Cmp</v>
        <stp/>
        <stp>##V3_BDPV12</stp>
        <stp>BIGDTVMC Index</stp>
        <stp>short name</stp>
        <stp>[factors_us.xlsx]display!R15C3</stp>
        <tr r="C15" s="10"/>
      </tp>
      <tp t="s">
        <v>Electronic Measur Instr</v>
        <stp/>
        <stp>##V3_BDPV12</stp>
        <stp>6841 JP Equity</stp>
        <stp>issuer industry</stp>
        <stp>[factors_us.xlsx]Equity Universe!R5C19</stp>
        <tr r="S5" s="5"/>
      </tp>
      <tp t="s">
        <v>Machinery-Diversified</v>
        <stp/>
        <stp>##V3_BDPV12</stp>
        <stp>6326 JP Equity</stp>
        <stp>industry group</stp>
        <stp>[factors_us.xlsx]Equity Universe!R10C20</stp>
        <tr r="T10" s="5"/>
      </tp>
      <tp>
        <v>-1.67004</v>
        <stp/>
        <stp>##V3_BDPV12</stp>
        <stp>MAERSKB DC Equity</stp>
        <stp>chg pct 5d</stp>
        <stp>[factors_us.xlsx]factor!R28C2</stp>
        <tr r="B28" s="1"/>
      </tp>
      <tp t="s">
        <v>Industrial Automat/Robot</v>
        <stp/>
        <stp>##V3_BDPV12</stp>
        <stp>6954 JP Equity</stp>
        <stp>issuer industry</stp>
        <stp>[factors_us.xlsx]Equity Universe!R4C19</stp>
        <tr r="S4" s="5"/>
      </tp>
      <tp t="s">
        <v>BI GL Tankers Top</v>
        <stp/>
        <stp>##V3_BDPV12</stp>
        <stp>BITANKGT Index</stp>
        <stp>short_name</stp>
        <stp>[factors_us.xlsx]shipping!R23C3</stp>
        <tr r="C23" s="2"/>
      </tp>
      <tp>
        <v>8.5138510000000001E-2</v>
        <stp/>
        <stp>##V3_BDPV12</stp>
        <stp>AS51 Index</stp>
        <stp>chg pct 5d</stp>
        <stp>[factors_us.xlsx]factor!R10C8</stp>
        <tr r="H10" s="1"/>
      </tp>
      <tp>
        <v>-0.6776508</v>
        <stp/>
        <stp>##V3_BDPV12</stp>
        <stp>EEM Equity</stp>
        <stp>chg pct 5d</stp>
        <stp>[factors_us.xlsx]factor!R5C12</stp>
        <tr r="L5" s="1"/>
      </tp>
      <tp t="s">
        <v>BI GL Disp TV Manuf Cmp</v>
        <stp/>
        <stp>##V3_BDPV12</stp>
        <stp>BIGDTVMC Index</stp>
        <stp>short_name</stp>
        <stp>[factors_us.xlsx]electronics!R7C2</stp>
        <tr r="B7" s="15"/>
      </tp>
      <tp t="s">
        <v>ARCELORMITTAL</v>
        <stp/>
        <stp>##V3_BDPV12</stp>
        <stp>MT NA Equity</stp>
        <stp>short_name</stp>
        <stp>[factors_us.xlsx]steel!R22C3</stp>
        <tr r="C22" s="4"/>
      </tp>
      <tp>
        <v>3.39</v>
        <stp/>
        <stp>##V3_BDPV12</stp>
        <stp>TSIPPCAE Comdty</stp>
        <stp>chg pct 5d</stp>
        <stp>[factors_us.xlsx]shipping!R19C1</stp>
        <tr r="A19" s="2"/>
      </tp>
      <tp t="s">
        <v>Electronic Measur Instr</v>
        <stp/>
        <stp>##V3_BDPV12</stp>
        <stp>6861 JP Equity</stp>
        <stp>issuer industry</stp>
        <stp>[factors_us.xlsx]Equity Universe!R2C19</stp>
        <tr r="S2" s="5"/>
      </tp>
      <tp>
        <v>4.4189850000000002</v>
        <stp/>
        <stp>##V3_BDPV12</stp>
        <stp>BIDY Index</stp>
        <stp>chg pct 5d</stp>
        <stp>[factors_us.xlsx]factor!R30C2</stp>
        <tr r="B30" s="1"/>
      </tp>
      <tp>
        <v>7.6545629999999996</v>
        <stp/>
        <stp>##V3_BDPV12</stp>
        <stp>USO Equity</stp>
        <stp>chg pct 5d</stp>
        <stp>[factors_us.xlsx]oil!R13C1</stp>
        <tr r="A13" s="30"/>
      </tp>
      <tp>
        <v>0.1763565</v>
        <stp/>
        <stp>##V3_BDPV12</stp>
        <stp>.CNY/CNH Index</stp>
        <stp>chg pct 5d</stp>
        <stp>[factors_us.xlsx]shipping!R11C1</stp>
        <tr r="A11" s="2"/>
      </tp>
      <tp t="s">
        <v>BI GL Mbl Hndset Mfg Cmp</v>
        <stp/>
        <stp>##V3_BDPV12</stp>
        <stp>BRMOBHCP Index</stp>
        <stp>short name</stp>
        <stp>[factors_us.xlsx]display!R13C3</stp>
        <tr r="C13" s="10"/>
      </tp>
      <tp t="s">
        <v>Metal Processors&amp;Fabrica</v>
        <stp/>
        <stp>##V3_BDPV12</stp>
        <stp>6471 JP Equity</stp>
        <stp>issuer industry</stp>
        <stp>[factors_us.xlsx]Equity Universe!R8C19</stp>
        <tr r="S8" s="5"/>
      </tp>
      <tp t="s">
        <v>Machinery-Electrical</v>
        <stp/>
        <stp>##V3_BDPV12</stp>
        <stp>6273 JP Equity</stp>
        <stp>issuer industry</stp>
        <stp>[factors_us.xlsx]Equity Universe!R3C19</stp>
        <tr r="S3" s="5"/>
      </tp>
      <tp t="s">
        <v>Ch container and dry combined</v>
        <stp/>
        <stp>##V3_BDPV12</stp>
        <stp>.SHIPCOMR Index</stp>
        <stp>short_name</stp>
        <stp>[factors_us.xlsx]shipping!R36C3</stp>
        <tr r="C36" s="2"/>
      </tp>
      <tp t="s">
        <v>SPDR-ENERGY SEL</v>
        <stp/>
        <stp>##V3_BDPV12</stp>
        <stp>XLE Equity</stp>
        <stp>short_name</stp>
        <stp>[factors_us.xlsx]oil!R31C3</stp>
        <tr r="C31" s="30"/>
      </tp>
      <tp>
        <v>-1.3536379018612532</v>
        <stp/>
        <stp>##V3_BDPV12</stp>
        <stp>NG1 Comdty</stp>
        <stp>chg pct 5d</stp>
        <stp>[factors_us.xlsx]oil!R16C1</stp>
        <tr r="A16" s="30"/>
      </tp>
      <tp t="s">
        <v>Mach Tools&amp;Rel Products</v>
        <stp/>
        <stp>##V3_BDPV12</stp>
        <stp>6481 JP Equity</stp>
        <stp>issuer industry</stp>
        <stp>[factors_us.xlsx]Equity Universe!R7C19</stp>
        <tr r="S7" s="5"/>
      </tp>
      <tp t="s">
        <v>Generic 1st 'XW' Future</v>
        <stp/>
        <stp>##V3_BDPV12</stp>
        <stp>XW1 Comdty</stp>
        <stp>short_name</stp>
        <stp>[factors_us.xlsx]oil!R14C3</stp>
        <tr r="C14" s="30"/>
      </tp>
      <tp t="s">
        <v>SONY CORP</v>
        <stp/>
        <stp>##V3_BDPV12</stp>
        <stp>6758 JP Equity</stp>
        <stp>short name</stp>
        <stp>[factors_us.xlsx]electronics!R2C3</stp>
        <tr r="C2" s="15"/>
      </tp>
      <tp t="s">
        <v>PANASONIC CORP</v>
        <stp/>
        <stp>##V3_BDPV12</stp>
        <stp>6752 JP Equity</stp>
        <stp>short name</stp>
        <stp>[factors_us.xlsx]electronics!R2C4</stp>
        <tr r="D2" s="15"/>
      </tp>
      <tp t="s">
        <v>SHARP CORP</v>
        <stp/>
        <stp>##V3_BDPV12</stp>
        <stp>6753 JP Equity</stp>
        <stp>short name</stp>
        <stp>[factors_us.xlsx]electronics!R2C5</stp>
        <tr r="E2" s="15"/>
      </tp>
      <tp t="s">
        <v>JAPAN DISPLAY</v>
        <stp/>
        <stp>##V3_BDPV12</stp>
        <stp>6740 JP Equity</stp>
        <stp>short name</stp>
        <stp>[factors_us.xlsx]electronics!R2C7</stp>
        <tr r="G2" s="15"/>
      </tp>
      <tp t="s">
        <v>TOSHIBA CORP</v>
        <stp/>
        <stp>##V3_BDPV12</stp>
        <stp>6502 JP Equity</stp>
        <stp>short name</stp>
        <stp>[factors_us.xlsx]electronics!R2C6</stp>
        <tr r="F2" s="15"/>
      </tp>
      <tp t="s">
        <v>EOG RESOURCES</v>
        <stp/>
        <stp>##V3_BDPV12</stp>
        <stp>EOG Equity</stp>
        <stp>short_name</stp>
        <stp>[factors_us.xlsx]oil!R33C3</stp>
        <tr r="C33" s="30"/>
      </tp>
      <tp t="s">
        <v>Machinery-Farm</v>
        <stp/>
        <stp>##V3_BDPV12</stp>
        <stp>6326 JP Equity</stp>
        <stp>issuer industry</stp>
        <stp>[factors_us.xlsx]Equity Universe!R10C19</stp>
        <tr r="S10" s="5"/>
      </tp>
      <tp t="s">
        <v>AP MOELLER-B</v>
        <stp/>
        <stp>##V3_BDPV12</stp>
        <stp>MAERSKB DC Equity</stp>
        <stp>short_name</stp>
        <stp>[factors_us.xlsx]nol!R24C3</stp>
        <tr r="C24" s="27"/>
      </tp>
      <tp t="s">
        <v>TAIYO NIPPON SAN</v>
        <stp/>
        <stp>##V3_BDPV12</stp>
        <stp>4091 JT Equity</stp>
        <stp>short_name</stp>
        <stp>[factors_us.xlsx]jp!R2C94</stp>
        <tr r="CP2" s="13"/>
      </tp>
      <tp t="s">
        <v>NIHON PARKER CO</v>
        <stp/>
        <stp>##V3_BDPV12</stp>
        <stp>4095 JT Equity</stp>
        <stp>short_name</stp>
        <stp>[factors_us.xlsx]jp!R2C95</stp>
        <tr r="CQ2" s="13"/>
      </tp>
      <tp t="s">
        <v>AIR WATER INC</v>
        <stp/>
        <stp>##V3_BDPV12</stp>
        <stp>4088 JT Equity</stp>
        <stp>short_name</stp>
        <stp>[factors_us.xlsx]jp!R2C93</stp>
        <tr r="CO2" s="13"/>
      </tp>
      <tp t="s">
        <v>DENKA CO LTD</v>
        <stp/>
        <stp>##V3_BDPV12</stp>
        <stp>4061 JT Equity</stp>
        <stp>short_name</stp>
        <stp>[factors_us.xlsx]jp!R2C91</stp>
        <tr r="CM2" s="13"/>
      </tp>
      <tp t="s">
        <v>TOAGOSEI CO LTD</v>
        <stp/>
        <stp>##V3_BDPV12</stp>
        <stp>4045 JT Equity</stp>
        <stp>short_name</stp>
        <stp>[factors_us.xlsx]jp!R2C90</stp>
        <tr r="CL2" s="13"/>
      </tp>
      <tp t="s">
        <v>SHIN-ETSU CHEM</v>
        <stp/>
        <stp>##V3_BDPV12</stp>
        <stp>4063 JT Equity</stp>
        <stp>short_name</stp>
        <stp>[factors_us.xlsx]jp!R2C92</stp>
        <tr r="CN2" s="13"/>
      </tp>
      <tp t="s">
        <v>TOKUYAMA CORP</v>
        <stp/>
        <stp>##V3_BDPV12</stp>
        <stp>4043 JT Equity</stp>
        <stp>short_name</stp>
        <stp>[factors_us.xlsx]jp!R2C89</stp>
        <tr r="CK2" s="13"/>
      </tp>
      <tp t="s">
        <v>TOSOH CORP</v>
        <stp/>
        <stp>##V3_BDPV12</stp>
        <stp>4042 JT Equity</stp>
        <stp>short_name</stp>
        <stp>[factors_us.xlsx]jp!R2C88</stp>
        <tr r="CJ2" s="13"/>
      </tp>
      <tp t="s">
        <v>NIPPON SHOKUBAI</v>
        <stp/>
        <stp>##V3_BDPV12</stp>
        <stp>4114 JT Equity</stp>
        <stp>short_name</stp>
        <stp>[factors_us.xlsx]jp!R2C96</stp>
        <tr r="CR2" s="13"/>
      </tp>
      <tp t="s">
        <v>SUMITOMO CHEM CO</v>
        <stp/>
        <stp>##V3_BDPV12</stp>
        <stp>4005 JT Equity</stp>
        <stp>short_name</stp>
        <stp>[factors_us.xlsx]jp!R2C85</stp>
        <tr r="CG2" s="13"/>
      </tp>
      <tp t="s">
        <v>SHOWA DENKO K K</v>
        <stp/>
        <stp>##V3_BDPV12</stp>
        <stp>4004 JT Equity</stp>
        <stp>short_name</stp>
        <stp>[factors_us.xlsx]jp!R2C84</stp>
        <tr r="CF2" s="13"/>
      </tp>
      <tp t="s">
        <v>NISSAN CHEM INDS</v>
        <stp/>
        <stp>##V3_BDPV12</stp>
        <stp>4021 JT Equity</stp>
        <stp>short_name</stp>
        <stp>[factors_us.xlsx]jp!R2C86</stp>
        <tr r="CH2" s="13"/>
      </tp>
      <tp t="s">
        <v>NIPPON SODA CO</v>
        <stp/>
        <stp>##V3_BDPV12</stp>
        <stp>4041 JT Equity</stp>
        <stp>short_name</stp>
        <stp>[factors_us.xlsx]jp!R2C87</stp>
        <tr r="CI2" s="13"/>
      </tp>
      <tp t="s">
        <v>KYOWA KIRIN</v>
        <stp/>
        <stp>##V3_BDPV12</stp>
        <stp>4151 JT Equity</stp>
        <stp>short_name</stp>
        <stp>[factors_us.xlsx]jp!R2C97</stp>
        <tr r="CS2" s="13"/>
      </tp>
      <tp t="s">
        <v>JSR CORP</v>
        <stp/>
        <stp>##V3_BDPV12</stp>
        <stp>4185 JT Equity</stp>
        <stp>short_name</stp>
        <stp>[factors_us.xlsx]jp!R2C99</stp>
        <tr r="CU2" s="13"/>
      </tp>
      <tp t="s">
        <v>MITSUI CHEMICALS</v>
        <stp/>
        <stp>##V3_BDPV12</stp>
        <stp>4183 JT Equity</stp>
        <stp>short_name</stp>
        <stp>[factors_us.xlsx]jp!R2C98</stp>
        <tr r="CT2" s="13"/>
      </tp>
      <tp t="s">
        <v>GLOBAL X URANIUM</v>
        <stp/>
        <stp>##V3_BDPV12</stp>
        <stp>URA Equity</stp>
        <stp>short_name</stp>
        <stp>[factors_us.xlsx]oil!R15C19</stp>
        <tr r="S15" s="30"/>
      </tp>
      <tp>
        <v>2.2999999999999998</v>
        <stp/>
        <stp>##V3_BDPV12</stp>
        <stp>ISIX62IU Index</stp>
        <stp>chg pct 5d</stp>
        <stp>[factors_us.xlsx]oil!R15C1</stp>
        <tr r="A15" s="30"/>
      </tp>
      <tp t="s">
        <v>BHP BILLITON LTD</v>
        <stp/>
        <stp>##V3_BDPV12</stp>
        <stp>BHP AU Equity</stp>
        <stp>short_name</stp>
        <stp>[factors_us.xlsx]oil!R19C19</stp>
        <tr r="S19" s="30"/>
      </tp>
      <tp>
        <v>-6.0752853401558962E-2</v>
        <stp/>
        <stp>##V3_BDPV12</stp>
        <stp>DXY Curncy</stp>
        <stp>chg pct 5d</stp>
        <stp>[factors_us.xlsx]nol!R20C1</stp>
        <tr r="A20" s="27"/>
      </tp>
      <tp t="s">
        <v>Korea 10yr minus 2yr</v>
        <stp/>
        <stp>##V3_BDPV12</stp>
        <stp>.KRSLOP Index</stp>
        <stp>short_name</stp>
        <stp>[factors_us.xlsx]oil!R27C3</stp>
        <tr r="C27" s="30"/>
      </tp>
      <tp>
        <v>0.15</v>
        <stp/>
        <stp>##V3_BDPV12</stp>
        <stp>FXJPEMCS Index</stp>
        <stp>chg pct 5d</stp>
        <stp>[factors_us.xlsx]shipping!R14C1</stp>
        <tr r="A14" s="2"/>
      </tp>
      <tp t="s">
        <v>SHANGHAI SE A SHARE INDX</v>
        <stp/>
        <stp>##V3_BDPV12</stp>
        <stp>SHASHR Index</stp>
        <stp>short_name</stp>
        <stp>[factors_us.xlsx]nol!R6C3</stp>
        <tr r="C6" s="27"/>
      </tp>
      <tp>
        <v>0.41493780000000002</v>
        <stp/>
        <stp>##V3_BDPV12</stp>
        <stp>HYG Equity</stp>
        <stp>chg pct 5d</stp>
        <stp>[factors_us.xlsx]oil!R32C1</stp>
        <tr r="A32" s="30"/>
      </tp>
      <tp>
        <v>0.05</v>
        <stp/>
        <stp>##V3_BDPV12</stp>
        <stp>ADXY Index</stp>
        <stp>chg pct 5d</stp>
        <stp>[factors_us.xlsx]factor!R19C8</stp>
        <tr r="H19" s="1"/>
      </tp>
      <tp t="s">
        <v>NIPPO CORP</v>
        <stp/>
        <stp>##V3_BDPV12</stp>
        <stp>1881 JT Equity</stp>
        <stp>short_name</stp>
        <stp>[factors_us.xlsx]jp!R2C15</stp>
        <tr r="O2" s="13"/>
      </tp>
      <tp t="s">
        <v>DAITO TRUST CONS</v>
        <stp/>
        <stp>##V3_BDPV12</stp>
        <stp>1878 JT Equity</stp>
        <stp>short_name</stp>
        <stp>[factors_us.xlsx]jp!R2C14</stp>
        <tr r="N2" s="13"/>
      </tp>
      <tp t="s">
        <v>KAJIMA CORP</v>
        <stp/>
        <stp>##V3_BDPV12</stp>
        <stp>1812 JT Equity</stp>
        <stp>short_name</stp>
        <stp>[factors_us.xlsx]jp!R2C13</stp>
        <tr r="M2" s="13"/>
      </tp>
      <tp t="s">
        <v>HASEKO</v>
        <stp/>
        <stp>##V3_BDPV12</stp>
        <stp>1808 JT Equity</stp>
        <stp>short_name</stp>
        <stp>[factors_us.xlsx]jp!R2C12</stp>
        <tr r="L2" s="13"/>
      </tp>
      <tp t="s">
        <v>SHIMIZU CORP</v>
        <stp/>
        <stp>##V3_BDPV12</stp>
        <stp>1803 JT Equity</stp>
        <stp>short_name</stp>
        <stp>[factors_us.xlsx]jp!R2C11</stp>
        <tr r="K2" s="13"/>
      </tp>
      <tp t="s">
        <v>OBAYASHI CORP</v>
        <stp/>
        <stp>##V3_BDPV12</stp>
        <stp>1802 JT Equity</stp>
        <stp>short_name</stp>
        <stp>[factors_us.xlsx]jp!R2C10</stp>
        <tr r="J2" s="13"/>
      </tp>
      <tp t="s">
        <v>AU OPTRONICS COR</v>
        <stp/>
        <stp>##V3_BDPV12</stp>
        <stp>2409 TT Equity</stp>
        <stp>short name</stp>
        <stp>[factors_us.xlsx]electronics!R2C8</stp>
        <tr r="H2" s="15"/>
      </tp>
      <tp t="s">
        <v>KYOWA EXEO CORP</v>
        <stp/>
        <stp>##V3_BDPV12</stp>
        <stp>1951 JT Equity</stp>
        <stp>short_name</stp>
        <stp>[factors_us.xlsx]jp!R2C19</stp>
        <tr r="S2" s="13"/>
      </tp>
      <tp t="s">
        <v>SEKISUI HOUSE</v>
        <stp/>
        <stp>##V3_BDPV12</stp>
        <stp>1928 JT Equity</stp>
        <stp>short_name</stp>
        <stp>[factors_us.xlsx]jp!R2C18</stp>
        <tr r="R2" s="13"/>
      </tp>
      <tp t="s">
        <v>SUMITOMO FOREST</v>
        <stp/>
        <stp>##V3_BDPV12</stp>
        <stp>1911 JT Equity</stp>
        <stp>short_name</stp>
        <stp>[factors_us.xlsx]jp!R2C16</stp>
        <tr r="P2" s="13"/>
      </tp>
      <tp t="s">
        <v>DAIWA HOUSE INDU</v>
        <stp/>
        <stp>##V3_BDPV12</stp>
        <stp>1925 JT Equity</stp>
        <stp>short_name</stp>
        <stp>[factors_us.xlsx]jp!R2C17</stp>
        <tr r="Q2" s="13"/>
      </tp>
      <tp t="s">
        <v>TOSHIBA PLANT SY</v>
        <stp/>
        <stp>##V3_BDPV12</stp>
        <stp>1983 JT Equity</stp>
        <stp>short_name</stp>
        <stp>[factors_us.xlsx]jp!R2C21</stp>
        <tr r="U2" s="13"/>
      </tp>
      <tp t="s">
        <v>JGC CORP</v>
        <stp/>
        <stp>##V3_BDPV12</stp>
        <stp>1963 JT Equity</stp>
        <stp>short_name</stp>
        <stp>[factors_us.xlsx]jp!R2C20</stp>
        <tr r="T2" s="13"/>
      </tp>
      <tp>
        <v>4.2037610000000001</v>
        <stp/>
        <stp>##V3_BDPV12</stp>
        <stp>WCH GR Equity</stp>
        <stp>chg pct 5d</stp>
        <stp>[factors_us.xlsx]factor!R42C12</stp>
        <tr r="L42" s="1"/>
      </tp>
      <tp>
        <v>-0.6776508</v>
        <stp/>
        <stp>##V3_BDPV12</stp>
        <stp>EEM US Equity</stp>
        <stp>chg pct 5d</stp>
        <stp>[factors_us.xlsx]factor!R16C16</stp>
        <tr r="P16" s="1"/>
      </tp>
      <tp>
        <v>-1.67004</v>
        <stp/>
        <stp>##V3_BDPV12</stp>
        <stp>MAERSKB DC Equity</stp>
        <stp>chg pct 5d</stp>
        <stp>[factors_us.xlsx]shipping!R25C1</stp>
        <tr r="A25" s="2"/>
      </tp>
      <tp>
        <v>-0.09</v>
        <stp/>
        <stp>##V3_BDPV12</stp>
        <stp>BUNKI380 Index</stp>
        <stp>chg pct 5d</stp>
        <stp>[factors_us.xlsx]nol!R25C1</stp>
        <tr r="A25" s="27"/>
      </tp>
      <tp>
        <v>11.016629999999999</v>
        <stp/>
        <stp>##V3_BDPV12</stp>
        <stp>BICOALAP Index</stp>
        <stp>chg pct 5d</stp>
        <stp>[factors_us.xlsx]shipping!R29C1</stp>
        <tr r="A29" s="2"/>
      </tp>
      <tp>
        <v>0.05</v>
        <stp/>
        <stp>##V3_BDPV12</stp>
        <stp>ADXY Index</stp>
        <stp>chg pct 5d</stp>
        <stp>[factors_us.xlsx]factor!R18C6</stp>
        <tr r="F18" s="1"/>
      </tp>
      <tp>
        <v>0.05</v>
        <stp/>
        <stp>##V3_BDPV12</stp>
        <stp>ADXY Index</stp>
        <stp>chg pct 5d</stp>
        <stp>[factors_us.xlsx]factor!R18C4</stp>
        <tr r="D18" s="1"/>
      </tp>
      <tp>
        <v>0.05</v>
        <stp/>
        <stp>##V3_BDPV12</stp>
        <stp>ADXY Index</stp>
        <stp>chg pct 5d</stp>
        <stp>[factors_us.xlsx]factor!R18C2</stp>
        <tr r="B18" s="1"/>
      </tp>
      <tp t="s">
        <v>INNOLUX CORP</v>
        <stp/>
        <stp>##V3_BDPV12</stp>
        <stp>3481 TT Equity</stp>
        <stp>short name</stp>
        <stp>[factors_us.xlsx]electronics!R2C9</stp>
        <tr r="I2" s="15"/>
      </tp>
      <tp t="s">
        <v>POWERSHARES DB B</v>
        <stp/>
        <stp>##V3_BDPV12</stp>
        <stp>DBB Equity</stp>
        <stp>short_name</stp>
        <stp>[factors_us.xlsx]oil!R19C3</stp>
        <tr r="C19" s="30"/>
      </tp>
      <tp t="s">
        <v>GREE INC</v>
        <stp/>
        <stp>##V3_BDPV12</stp>
        <stp>3632 JT Equity</stp>
        <stp>short_name</stp>
        <stp>[factors_us.xlsx]jp!R2C77</stp>
        <tr r="BY2" s="13"/>
      </tp>
      <tp t="s">
        <v>GUNGHO ONLINE EN</v>
        <stp/>
        <stp>##V3_BDPV12</stp>
        <stp>3765 JT Equity</stp>
        <stp>short_name</stp>
        <stp>[factors_us.xlsx]jp!R2C79</stp>
        <tr r="CA2" s="13"/>
      </tp>
      <tp t="s">
        <v>T-GAIA CORP</v>
        <stp/>
        <stp>##V3_BDPV12</stp>
        <stp>3738 JT Equity</stp>
        <stp>short_name</stp>
        <stp>[factors_us.xlsx]jp!R2C78</stp>
        <tr r="BZ2" s="13"/>
      </tp>
      <tp t="s">
        <v>OJI HOLDINGS COR</v>
        <stp/>
        <stp>##V3_BDPV12</stp>
        <stp>3861 JT Equity</stp>
        <stp>short_name</stp>
        <stp>[factors_us.xlsx]jp!R2C81</stp>
        <tr r="CC2" s="13"/>
      </tp>
      <tp t="s">
        <v>HOKUETSU KISHU P</v>
        <stp/>
        <stp>##V3_BDPV12</stp>
        <stp>3865 JT Equity</stp>
        <stp>short_name</stp>
        <stp>[factors_us.xlsx]jp!R2C83</stp>
        <tr r="CE2" s="13"/>
      </tp>
      <tp t="s">
        <v>NIPPON PAPER IND</v>
        <stp/>
        <stp>##V3_BDPV12</stp>
        <stp>3863 JT Equity</stp>
        <stp>short_name</stp>
        <stp>[factors_us.xlsx]jp!R2C82</stp>
        <tr r="CD2" s="13"/>
      </tp>
      <tp t="s">
        <v>ASAHI KASEI CORP</v>
        <stp/>
        <stp>##V3_BDPV12</stp>
        <stp>3407 JT Equity</stp>
        <stp>short_name</stp>
        <stp>[factors_us.xlsx]jp!R2C75</stp>
        <tr r="BW2" s="13"/>
      </tp>
      <tp t="s">
        <v>SUMCO CORP</v>
        <stp/>
        <stp>##V3_BDPV12</stp>
        <stp>3436 JT Equity</stp>
        <stp>short_name</stp>
        <stp>[factors_us.xlsx]jp!R2C76</stp>
        <tr r="BX2" s="13"/>
      </tp>
      <tp t="s">
        <v>KURARAY CO LTD</v>
        <stp/>
        <stp>##V3_BDPV12</stp>
        <stp>3405 JT Equity</stp>
        <stp>short_name</stp>
        <stp>[factors_us.xlsx]jp!R2C74</stp>
        <tr r="BV2" s="13"/>
      </tp>
      <tp t="s">
        <v>TORAY INDUSTRIES</v>
        <stp/>
        <stp>##V3_BDPV12</stp>
        <stp>3402 JT Equity</stp>
        <stp>short_name</stp>
        <stp>[factors_us.xlsx]jp!R2C73</stp>
        <tr r="BU2" s="13"/>
      </tp>
      <tp t="s">
        <v>TEIJIN LTD</v>
        <stp/>
        <stp>##V3_BDPV12</stp>
        <stp>3401 JT Equity</stp>
        <stp>short_name</stp>
        <stp>[factors_us.xlsx]jp!R2C72</stp>
        <tr r="BT2" s="13"/>
      </tp>
      <tp t="s">
        <v>SHIP HEALTHCARE</v>
        <stp/>
        <stp>##V3_BDPV12</stp>
        <stp>3360 JT Equity</stp>
        <stp>short_name</stp>
        <stp>[factors_us.xlsx]jp!R2C69</stp>
        <tr r="BQ2" s="13"/>
      </tp>
      <tp t="s">
        <v>START TODAY CO L</v>
        <stp/>
        <stp>##V3_BDPV12</stp>
        <stp>3092 JT Equity</stp>
        <stp>short_name</stp>
        <stp>[factors_us.xlsx]jp!R2C57</stp>
        <tr r="BE2" s="13"/>
      </tp>
      <tp t="s">
        <v>MATSUMOTOKIYOSHI</v>
        <stp/>
        <stp>##V3_BDPV12</stp>
        <stp>3088 JT Equity</stp>
        <stp>short_name</stp>
        <stp>[factors_us.xlsx]jp!R2C56</stp>
        <tr r="BD2" s="13"/>
      </tp>
      <tp t="s">
        <v>J FRONT RETAILIN</v>
        <stp/>
        <stp>##V3_BDPV12</stp>
        <stp>3086 JT Equity</stp>
        <stp>short_name</stp>
        <stp>[factors_us.xlsx]jp!R2C55</stp>
        <tr r="BC2" s="13"/>
      </tp>
      <tp t="s">
        <v>COSMOS PHARM</v>
        <stp/>
        <stp>##V3_BDPV12</stp>
        <stp>3349 JT Equity</stp>
        <stp>short_name</stp>
        <stp>[factors_us.xlsx]jp!R2C68</stp>
        <tr r="BP2" s="13"/>
      </tp>
      <tp t="s">
        <v>HULIC CO LTD</v>
        <stp/>
        <stp>##V3_BDPV12</stp>
        <stp>3003 JT Equity</stp>
        <stp>short_name</stp>
        <stp>[factors_us.xlsx]jp!R2C53</stp>
        <tr r="BA2" s="13"/>
      </tp>
      <tp t="s">
        <v>MONOTARO CO LTD</v>
        <stp/>
        <stp>##V3_BDPV12</stp>
        <stp>3064 JT Equity</stp>
        <stp>short_name</stp>
        <stp>[factors_us.xlsx]jp!R2C54</stp>
        <tr r="BB2" s="13"/>
      </tp>
      <tp t="s">
        <v>ISETAN MITSUKOSH</v>
        <stp/>
        <stp>##V3_BDPV12</stp>
        <stp>3099 JT Equity</stp>
        <stp>short_name</stp>
        <stp>[factors_us.xlsx]jp!R2C58</stp>
        <tr r="BF2" s="13"/>
      </tp>
      <tp t="s">
        <v>IIDA GROUP HDS</v>
        <stp/>
        <stp>##V3_BDPV12</stp>
        <stp>3291 JT Equity</stp>
        <stp>short_name</stp>
        <stp>[factors_us.xlsx]jp!R2C67</stp>
        <tr r="BO2" s="13"/>
      </tp>
      <tp t="s">
        <v>TOKYU FUDOSAN HD</v>
        <stp/>
        <stp>##V3_BDPV12</stp>
        <stp>3289 JT Equity</stp>
        <stp>short_name</stp>
        <stp>[factors_us.xlsx]jp!R2C66</stp>
        <tr r="BN2" s="13"/>
      </tp>
      <tp t="s">
        <v>TOYOBO CO LTD</v>
        <stp/>
        <stp>##V3_BDPV12</stp>
        <stp>3101 JT Equity</stp>
        <stp>short_name</stp>
        <stp>[factors_us.xlsx]jp!R2C59</stp>
        <tr r="BG2" s="13"/>
      </tp>
      <tp t="s">
        <v>TSURUHA HOLDINGS</v>
        <stp/>
        <stp>##V3_BDPV12</stp>
        <stp>3391 JT Equity</stp>
        <stp>short_name</stp>
        <stp>[factors_us.xlsx]jp!R2C71</stp>
        <tr r="BS2" s="13"/>
      </tp>
      <tp t="s">
        <v>SEVEN &amp; I HOLDIN</v>
        <stp/>
        <stp>##V3_BDPV12</stp>
        <stp>3382 JT Equity</stp>
        <stp>short_name</stp>
        <stp>[factors_us.xlsx]jp!R2C70</stp>
        <tr r="BR2" s="13"/>
      </tp>
      <tp t="s">
        <v>NOMURA REAL ESTA</v>
        <stp/>
        <stp>##V3_BDPV12</stp>
        <stp>3231 JT Equity</stp>
        <stp>short_name</stp>
        <stp>[factors_us.xlsx]jp!R2C65</stp>
        <tr r="BM2" s="13"/>
      </tp>
      <tp t="s">
        <v>NITTO BOSEKI CO</v>
        <stp/>
        <stp>##V3_BDPV12</stp>
        <stp>3110 JT Equity</stp>
        <stp>short_name</stp>
        <stp>[factors_us.xlsx]jp!R2C62</stp>
        <tr r="BJ2" s="13"/>
      </tp>
      <tp t="s">
        <v>TOYOTA BOSHOKU</v>
        <stp/>
        <stp>##V3_BDPV12</stp>
        <stp>3116 JT Equity</stp>
        <stp>short_name</stp>
        <stp>[factors_us.xlsx]jp!R2C63</stp>
        <tr r="BK2" s="13"/>
      </tp>
      <tp t="s">
        <v>NISSHINBO HD</v>
        <stp/>
        <stp>##V3_BDPV12</stp>
        <stp>3105 JT Equity</stp>
        <stp>short_name</stp>
        <stp>[factors_us.xlsx]jp!R2C61</stp>
        <tr r="BI2" s="13"/>
      </tp>
      <tp t="s">
        <v>WELCIA HOLDINGS</v>
        <stp/>
        <stp>##V3_BDPV12</stp>
        <stp>3141 JT Equity</stp>
        <stp>short_name</stp>
        <stp>[factors_us.xlsx]jp!R2C64</stp>
        <tr r="BL2" s="13"/>
      </tp>
      <tp t="s">
        <v>UNITIKA LTD</v>
        <stp/>
        <stp>##V3_BDPV12</stp>
        <stp>3103 JT Equity</stp>
        <stp>short_name</stp>
        <stp>[factors_us.xlsx]jp!R2C60</stp>
        <tr r="BH2" s="13"/>
      </tp>
      <tp t="s">
        <v>INTERNET INITIAT</v>
        <stp/>
        <stp>##V3_BDPV12</stp>
        <stp>3774 JT Equity</stp>
        <stp>short_name</stp>
        <stp>[factors_us.xlsx]jp!R2C80</stp>
        <tr r="CB2" s="13"/>
      </tp>
      <tp>
        <v>-0.6776508</v>
        <stp/>
        <stp>##V3_BDPV12</stp>
        <stp>EEM Equity</stp>
        <stp>chg pct 5d</stp>
        <stp>[factors_us.xlsx]nol!R7C1</stp>
        <tr r="A7" s="27"/>
      </tp>
      <tp t="s">
        <v>US 10YR - US 2YR</v>
        <stp/>
        <stp>##V3_BDPV12</stp>
        <stp>.USSLOP Index</stp>
        <stp>short_name</stp>
        <stp>[factors_us.xlsx]oil!R23C3</stp>
        <tr r="C23" s="30"/>
      </tp>
      <tp t="s">
        <v>AU OPTRONICS COR</v>
        <stp/>
        <stp>##V3_BDPV12</stp>
        <stp>2409 TT Equity</stp>
        <stp>short name</stp>
        <stp>[factors_us.xlsx]electronics!R17C8</stp>
        <tr r="H17" s="15"/>
      </tp>
      <tp t="s">
        <v>INNOLUX CORP</v>
        <stp/>
        <stp>##V3_BDPV12</stp>
        <stp>3481 TT Equity</stp>
        <stp>short name</stp>
        <stp>[factors_us.xlsx]electronics!R17C9</stp>
        <tr r="I17" s="15"/>
      </tp>
      <tp t="s">
        <v>KAKAKU.COM INC</v>
        <stp/>
        <stp>##V3_BDPV12</stp>
        <stp>2371 JT Equity</stp>
        <stp>short_name</stp>
        <stp>[factors_us.xlsx]jp!R2C29</stp>
        <tr r="AC2" s="13"/>
      </tp>
      <tp>
        <v>-5.6323059999999998</v>
        <stp/>
        <stp>##V3_BDPV12</stp>
        <stp>BDIY Index</stp>
        <stp>chg pct 5d</stp>
        <stp>[factors_us.xlsx]factor!R29C2</stp>
        <tr r="B29" s="1"/>
      </tp>
      <tp t="s">
        <v>CALBEE INC</v>
        <stp/>
        <stp>##V3_BDPV12</stp>
        <stp>2229 JT Equity</stp>
        <stp>short_name</stp>
        <stp>[factors_us.xlsx]jp!R2C25</stp>
        <tr r="Y2" s="13"/>
      </tp>
      <tp t="s">
        <v>MEIJI HD</v>
        <stp/>
        <stp>##V3_BDPV12</stp>
        <stp>2269 JT Equity</stp>
        <stp>short_name</stp>
        <stp>[factors_us.xlsx]jp!R2C27</stp>
        <tr r="AA2" s="13"/>
      </tp>
      <tp t="s">
        <v>YAKULT HONSHA CO</v>
        <stp/>
        <stp>##V3_BDPV12</stp>
        <stp>2267 JT Equity</stp>
        <stp>short_name</stp>
        <stp>[factors_us.xlsx]jp!R2C26</stp>
        <tr r="Z2" s="13"/>
      </tp>
      <tp t="s">
        <v>NH FOODS LTD</v>
        <stp/>
        <stp>##V3_BDPV12</stp>
        <stp>2282 JT Equity</stp>
        <stp>short_name</stp>
        <stp>[factors_us.xlsx]jp!R2C28</stp>
        <tr r="AB2" s="13"/>
      </tp>
      <tp t="s">
        <v>ALFRESA HOLDINGS</v>
        <stp/>
        <stp>##V3_BDPV12</stp>
        <stp>2784 JT Equity</stp>
        <stp>short_name</stp>
        <stp>[factors_us.xlsx]jp!R2C45</stp>
        <tr r="AS2" s="13"/>
      </tp>
      <tp t="s">
        <v>TEMP HD</v>
        <stp/>
        <stp>##V3_BDPV12</stp>
        <stp>2181 JT Equity</stp>
        <stp>short_name</stp>
        <stp>[factors_us.xlsx]jp!R2C24</stp>
        <tr r="X2" s="13"/>
      </tp>
      <tp t="s">
        <v>SERIA CO LTD</v>
        <stp/>
        <stp>##V3_BDPV12</stp>
        <stp>2782 JT Equity</stp>
        <stp>short_name</stp>
        <stp>[factors_us.xlsx]jp!R2C44</stp>
        <tr r="AR2" s="13"/>
      </tp>
      <tp t="s">
        <v>SOJITZ CORP</v>
        <stp/>
        <stp>##V3_BDPV12</stp>
        <stp>2768 JT Equity</stp>
        <stp>short_name</stp>
        <stp>[factors_us.xlsx]jp!R2C43</stp>
        <tr r="AQ2" s="13"/>
      </tp>
      <tp t="s">
        <v>MCDONALD'S HOLDI</v>
        <stp/>
        <stp>##V3_BDPV12</stp>
        <stp>2702 JT Equity</stp>
        <stp>short_name</stp>
        <stp>[factors_us.xlsx]jp!R2C41</stp>
        <tr r="AO2" s="13"/>
      </tp>
      <tp t="s">
        <v>PAL GROUP HOLDIN</v>
        <stp/>
        <stp>##V3_BDPV12</stp>
        <stp>2726 JT Equity</stp>
        <stp>short_name</stp>
        <stp>[factors_us.xlsx]jp!R2C42</stp>
        <tr r="AP2" s="13"/>
      </tp>
      <tp t="s">
        <v>ACCORDIA GOLF CO</v>
        <stp/>
        <stp>##V3_BDPV12</stp>
        <stp>2131 JT Equity</stp>
        <stp>short_name</stp>
        <stp>[factors_us.xlsx]jp!R2C23</stp>
        <tr r="W2" s="13"/>
      </tp>
      <tp t="s">
        <v>GEO HD CORP</v>
        <stp/>
        <stp>##V3_BDPV12</stp>
        <stp>2681 JT Equity</stp>
        <stp>short_name</stp>
        <stp>[factors_us.xlsx]jp!R2C40</stp>
        <tr r="AN2" s="13"/>
      </tp>
      <tp t="s">
        <v>NISSHIN SEIFUN</v>
        <stp/>
        <stp>##V3_BDPV12</stp>
        <stp>2002 JT Equity</stp>
        <stp>short_name</stp>
        <stp>[factors_us.xlsx]jp!R2C22</stp>
        <tr r="V2" s="13"/>
      </tp>
      <tp t="s">
        <v>ABC-MART INC</v>
        <stp/>
        <stp>##V3_BDPV12</stp>
        <stp>2670 JT Equity</stp>
        <stp>short_name</stp>
        <stp>[factors_us.xlsx]jp!R2C39</stp>
        <tr r="AM2" s="13"/>
      </tp>
      <tp t="s">
        <v>LAWSON INC</v>
        <stp/>
        <stp>##V3_BDPV12</stp>
        <stp>2651 JT Equity</stp>
        <stp>short_name</stp>
        <stp>[factors_us.xlsx]jp!R2C38</stp>
        <tr r="AL2" s="13"/>
      </tp>
      <tp t="s">
        <v>DENA CO LTD</v>
        <stp/>
        <stp>##V3_BDPV12</stp>
        <stp>2432 JT Equity</stp>
        <stp>short_name</stp>
        <stp>[factors_us.xlsx]jp!R2C31</stp>
        <tr r="AE2" s="13"/>
      </tp>
      <tp t="s">
        <v>M3 INC</v>
        <stp/>
        <stp>##V3_BDPV12</stp>
        <stp>2413 JT Equity</stp>
        <stp>short_name</stp>
        <stp>[factors_us.xlsx]jp!R2C30</stp>
        <tr r="AD2" s="13"/>
      </tp>
      <tp t="s">
        <v>HAKUHODO DY HOLD</v>
        <stp/>
        <stp>##V3_BDPV12</stp>
        <stp>2433 JT Equity</stp>
        <stp>short_name</stp>
        <stp>[factors_us.xlsx]jp!R2C32</stp>
        <tr r="AF2" s="13"/>
      </tp>
      <tp t="s">
        <v>ITO EN LTD</v>
        <stp/>
        <stp>##V3_BDPV12</stp>
        <stp>2593 JT Equity</stp>
        <stp>short_name</stp>
        <stp>[factors_us.xlsx]jp!R2C37</stp>
        <tr r="AK2" s="13"/>
      </tp>
      <tp t="s">
        <v>TAKARA HOLDINGS</v>
        <stp/>
        <stp>##V3_BDPV12</stp>
        <stp>2531 JT Equity</stp>
        <stp>short_name</stp>
        <stp>[factors_us.xlsx]jp!R2C36</stp>
        <tr r="AJ2" s="13"/>
      </tp>
      <tp t="s">
        <v>KIRIN HOLDINGS C</v>
        <stp/>
        <stp>##V3_BDPV12</stp>
        <stp>2503 JT Equity</stp>
        <stp>short_name</stp>
        <stp>[factors_us.xlsx]jp!R2C35</stp>
        <tr r="AI2" s="13"/>
      </tp>
      <tp t="s">
        <v>ASAHI GROUP HOLD</v>
        <stp/>
        <stp>##V3_BDPV12</stp>
        <stp>2502 JT Equity</stp>
        <stp>short_name</stp>
        <stp>[factors_us.xlsx]jp!R2C34</stp>
        <tr r="AH2" s="13"/>
      </tp>
      <tp t="s">
        <v>SAPPORO HOLDINGS</v>
        <stp/>
        <stp>##V3_BDPV12</stp>
        <stp>2501 JT Equity</stp>
        <stp>short_name</stp>
        <stp>[factors_us.xlsx]jp!R2C33</stp>
        <tr r="AG2" s="13"/>
      </tp>
      <tp t="s">
        <v>NISSIN FOODS HOL</v>
        <stp/>
        <stp>##V3_BDPV12</stp>
        <stp>2897 JT Equity</stp>
        <stp>short_name</stp>
        <stp>[factors_us.xlsx]jp!R2C51</stp>
        <tr r="AY2" s="13"/>
      </tp>
      <tp t="s">
        <v>TOYO SUISAN KAI</v>
        <stp/>
        <stp>##V3_BDPV12</stp>
        <stp>2875 JT Equity</stp>
        <stp>short_name</stp>
        <stp>[factors_us.xlsx]jp!R2C50</stp>
        <tr r="AX2" s="13"/>
      </tp>
      <tp t="s">
        <v>NICHIREI CORP</v>
        <stp/>
        <stp>##V3_BDPV12</stp>
        <stp>2871 JT Equity</stp>
        <stp>short_name</stp>
        <stp>[factors_us.xlsx]jp!R2C49</stp>
        <tr r="AW2" s="13"/>
      </tp>
      <tp t="s">
        <v>KEWPIE</v>
        <stp/>
        <stp>##V3_BDPV12</stp>
        <stp>2809 JT Equity</stp>
        <stp>short_name</stp>
        <stp>[factors_us.xlsx]jp!R2C48</stp>
        <tr r="AV2" s="13"/>
      </tp>
      <tp t="s">
        <v>AJINOMOTO CO INC</v>
        <stp/>
        <stp>##V3_BDPV12</stp>
        <stp>2802 JT Equity</stp>
        <stp>short_name</stp>
        <stp>[factors_us.xlsx]jp!R2C47</stp>
        <tr r="AU2" s="13"/>
      </tp>
      <tp t="s">
        <v>KIKKOMAN CORP</v>
        <stp/>
        <stp>##V3_BDPV12</stp>
        <stp>2801 JT Equity</stp>
        <stp>short_name</stp>
        <stp>[factors_us.xlsx]jp!R2C46</stp>
        <tr r="AT2" s="13"/>
      </tp>
      <tp t="s">
        <v>JAPAN TOBACCO</v>
        <stp/>
        <stp>##V3_BDPV12</stp>
        <stp>2914 JT Equity</stp>
        <stp>short_name</stp>
        <stp>[factors_us.xlsx]jp!R2C52</stp>
        <tr r="AZ2" s="13"/>
      </tp>
      <tp t="s">
        <v>FORTESCUE METALS</v>
        <stp/>
        <stp>##V3_BDPV12</stp>
        <stp>FMG AU Equity</stp>
        <stp>short_name</stp>
        <stp>[factors_us.xlsx]oil!R20C19</stp>
        <tr r="S20" s="30"/>
      </tp>
      <tp>
        <v>-0.48020000000000002</v>
        <stp/>
        <stp>##V3_BDPV12</stp>
        <stp>USDAUD Curncy</stp>
        <stp>chg pct 5d</stp>
        <stp>[factors_us.xlsx]factor!R13C2</stp>
        <tr r="B13" s="1"/>
      </tp>
      <tp>
        <v>-0.48020000000000002</v>
        <stp/>
        <stp>##V3_BDPV12</stp>
        <stp>USDAUD Curncy</stp>
        <stp>chg pct 5d</stp>
        <stp>[factors_us.xlsx]factor!R13C4</stp>
        <tr r="D13" s="1"/>
      </tp>
      <tp>
        <v>-0.48020000000000002</v>
        <stp/>
        <stp>##V3_BDPV12</stp>
        <stp>USDAUD Curncy</stp>
        <stp>chg pct 5d</stp>
        <stp>[factors_us.xlsx]factor!R13C6</stp>
        <tr r="F13" s="1"/>
      </tp>
    </main>
    <main first="bloomberg.rtd">
      <tp>
        <v>0</v>
        <stp/>
        <stp>##V3_BDPV12</stp>
        <stp>KWGGBE Index</stp>
        <stp>chg pct 5d</stp>
        <stp>[factors_us.xlsx]factor!R14C14</stp>
        <tr r="N14" s="1"/>
      </tp>
      <tp>
        <v>-1.6436820000000001</v>
        <stp/>
        <stp>##V3_BDPV12</stp>
        <stp>HSI Index</stp>
        <stp>chg pct 5d</stp>
        <stp>[factors_us.xlsx]factor!R2C8</stp>
        <tr r="H2" s="1"/>
      </tp>
      <tp>
        <v>-1.6436820000000001</v>
        <stp/>
        <stp>##V3_BDPV12</stp>
        <stp>HSI Index</stp>
        <stp>chg pct 5d</stp>
        <stp>[factors_us.xlsx]factor!R2C4</stp>
        <tr r="D2" s="1"/>
      </tp>
      <tp>
        <v>-1.6436820000000001</v>
        <stp/>
        <stp>##V3_BDPV12</stp>
        <stp>HSI Index</stp>
        <stp>chg pct 5d</stp>
        <stp>[factors_us.xlsx]factor!R2C6</stp>
        <tr r="F2" s="1"/>
      </tp>
      <tp>
        <v>-1.6436820000000001</v>
        <stp/>
        <stp>##V3_BDPV12</stp>
        <stp>HSI Index</stp>
        <stp>chg pct 5d</stp>
        <stp>[factors_us.xlsx]factor!R2C2</stp>
        <tr r="B2" s="1"/>
      </tp>
      <tp>
        <v>-0.50826249999999995</v>
        <stp/>
        <stp>##V3_BDPV12</stp>
        <stp>KOSPI Index</stp>
        <stp>chg pct 5d</stp>
        <stp>[factors_us.xlsx]factor!R7C8</stp>
        <tr r="H7" s="1"/>
      </tp>
      <tp>
        <v>8.1834532374100721</v>
        <stp/>
        <stp>##V3_BDPV12</stp>
        <stp>CL1 Comdty</stp>
        <stp>chg pct 5d</stp>
        <stp>[factors_us.xlsx]shipping!R15C1</stp>
        <tr r="A15" s="2"/>
      </tp>
      <tp>
        <v>-0.96696029999999999</v>
        <stp/>
        <stp>##V3_BDPV12</stp>
        <stp>SHASHR Index</stp>
        <stp>chg pct 5d</stp>
        <stp>[factors_us.xlsx]nol!R6C1</stp>
        <tr r="A6" s="27"/>
      </tp>
      <tp t="s">
        <v>HR Sheet 3mm Average</v>
        <stp/>
        <stp>##V3_BDPV12</stp>
        <stp>CDSPHRAV Index</stp>
        <stp>short_name</stp>
        <stp>[factors_us.xlsx]steel!R38C3</stp>
        <tr r="C38" s="4"/>
      </tp>
      <tp>
        <v>-0.50826249999999995</v>
        <stp/>
        <stp>##V3_BDPV12</stp>
        <stp>KOSPI Index</stp>
        <stp>chg pct 5d</stp>
        <stp>[factors_us.xlsx]factor!R6C2</stp>
        <tr r="B6" s="1"/>
      </tp>
      <tp>
        <v>-0.50826249999999995</v>
        <stp/>
        <stp>##V3_BDPV12</stp>
        <stp>KOSPI Index</stp>
        <stp>chg pct 5d</stp>
        <stp>[factors_us.xlsx]factor!R6C4</stp>
        <tr r="D6" s="1"/>
      </tp>
      <tp>
        <v>-0.50826249999999995</v>
        <stp/>
        <stp>##V3_BDPV12</stp>
        <stp>KOSPI Index</stp>
        <stp>chg pct 5d</stp>
        <stp>[factors_us.xlsx]factor!R6C6</stp>
        <tr r="F6" s="1"/>
      </tp>
      <tp t="s">
        <v>VANECK VECTORS C</v>
        <stp/>
        <stp>##V3_BDPV12</stp>
        <stp>KOL US Equity</stp>
        <stp>short name</stp>
        <stp>[factors_us.xlsx]coal!R24C3</stp>
        <tr r="C24" s="6"/>
      </tp>
      <tp t="s">
        <v>China Renminbi Spot</v>
        <stp/>
        <stp>##V3_BDPV12</stp>
        <stp>CNY Curncy</stp>
        <stp>short name</stp>
        <stp>[factors_us.xlsx]display!R9C3</stp>
        <tr r="C9" s="10"/>
      </tp>
      <tp t="s">
        <v>DBX CSI REAL EST</v>
        <stp/>
        <stp>##V3_BDPV12</stp>
        <stp>2816 HK Equity</stp>
        <stp>short_name</stp>
        <stp>[factors_us.xlsx]nol!R27C3</stp>
        <tr r="C27" s="27"/>
      </tp>
      <tp t="s">
        <v>USD-KRW X-RATE</v>
        <stp/>
        <stp>##V3_BDPV12</stp>
        <stp>USDKRW Curncy</stp>
        <stp>short_name</stp>
        <stp>[factors_us.xlsx]shipping!R9C3</stp>
        <tr r="C9" s="2"/>
      </tp>
      <tp t="s">
        <v>SID NACIONAL</v>
        <stp/>
        <stp>##V3_BDPV12</stp>
        <stp>CSNA3 BZ Equity</stp>
        <stp>short_name</stp>
        <stp>[factors_us.xlsx]steel!R30C3</stp>
        <tr r="C30" s="4"/>
      </tp>
      <tp>
        <v>0.48579369999999999</v>
        <stp/>
        <stp>##V3_BDPV12</stp>
        <stp>BRALUMC Index</stp>
        <stp>chg pct 5d</stp>
        <stp>[factors_us.xlsx]factor!R26C16</stp>
        <tr r="P26" s="1"/>
      </tp>
      <tp>
        <v>2.1194900936876055</v>
        <stp/>
        <stp>##V3_BDPV12</stp>
        <stp>LA1 Comdty</stp>
        <stp>chg pct 5d</stp>
        <stp>[factors_us.xlsx]shipping!R17C1</stp>
        <tr r="A17" s="2"/>
      </tp>
      <tp t="s">
        <v>BI GL Solar Polysil Cmp</v>
        <stp/>
        <stp>##V3_BDPV12</stp>
        <stp>BRSOLPV Index</stp>
        <stp>short name</stp>
        <stp>[factors_us.xlsx]solar!R19C3</stp>
        <tr r="C19" s="12"/>
      </tp>
      <tp t="s">
        <v>#N/A N/A</v>
        <stp/>
        <stp>##V3_BDPV12</stp>
        <stp>WIMBIMCN Index</stp>
        <stp>chg pct 5d</stp>
        <stp>[factors_us.xlsx]factor!R37C16</stp>
        <tr r="P37" s="1"/>
      </tp>
      <tp>
        <v>-2.4742289999999998</v>
        <stp/>
        <stp>##V3_BDPV12</stp>
        <stp>BIGSEMIC Index</stp>
        <stp>chg pct 5d</stp>
        <stp>[factors_us.xlsx]factor!R17C10</stp>
        <tr r="J17" s="1"/>
      </tp>
      <tp t="s">
        <v>USD-AUD X-RATE</v>
        <stp/>
        <stp>##V3_BDPV12</stp>
        <stp>USDAUD Curncy</stp>
        <stp>short name</stp>
        <stp>[factors_us.xlsx]solar!R7C3</stp>
        <tr r="C7" s="12"/>
      </tp>
      <tp>
        <v>-0.84299999999999997</v>
        <stp/>
        <stp>##V3_BDPV12</stp>
        <stp>DABUSEPU Index</stp>
        <stp>chg pct 5d</stp>
        <stp>[factors_us.xlsx]factor!R16C10</stp>
        <tr r="J16" s="1"/>
      </tp>
      <tp>
        <v>-18.73</v>
        <stp/>
        <stp>##V3_BDPV12</stp>
        <stp>SHFAALUD Index</stp>
        <stp>chg pct 5d</stp>
        <stp>[factors_us.xlsx]factor!R22C16</stp>
        <tr r="P22" s="1"/>
      </tp>
      <tp>
        <v>-4.980232</v>
        <stp/>
        <stp>##V3_BDPV12</stp>
        <stp>CSIH1143 Index</stp>
        <stp>chg pct 5d</stp>
        <stp>[factors_us.xlsx]factor!R35C2</stp>
        <tr r="B35" s="1"/>
      </tp>
      <tp t="s">
        <v>ISHARES MSCI EME</v>
        <stp/>
        <stp>##V3_BDPV12</stp>
        <stp>EEM Equity</stp>
        <stp>short_name</stp>
        <stp>[factors_us.xlsx]nol!R7C3</stp>
        <tr r="C7" s="27"/>
      </tp>
      <tp t="s">
        <v>Generic 1st 'TRC' Future</v>
        <stp/>
        <stp>##V3_BDPV12</stp>
        <stp>TRC1 Comdty</stp>
        <stp>short_name</stp>
        <stp>[factors_us.xlsx]utility!R18C3</stp>
        <tr r="C18" s="3"/>
      </tp>
      <tp>
        <v>-8.9800000000000005E-2</v>
        <stp/>
        <stp>##V3_BDPV12</stp>
        <stp>USDEUR Curncy</stp>
        <stp>chg pct 5d</stp>
        <stp>[factors_us.xlsx]factor!R13C8</stp>
        <tr r="H13" s="1"/>
      </tp>
      <tp>
        <v>-0.11840000000000001</v>
        <stp/>
        <stp>##V3_BDPV12</stp>
        <stp>USDCNY Curncy</stp>
        <stp>chg pct 5d</stp>
        <stp>[factors_us.xlsx]factor!R15C8</stp>
        <tr r="H15" s="1"/>
      </tp>
      <tp t="s">
        <v>South Korean Won Spot</v>
        <stp/>
        <stp>##V3_BDPV12</stp>
        <stp>KRW Curncy</stp>
        <stp>short name</stp>
        <stp>[factors_us.xlsx]display!R7C3</stp>
        <tr r="C7" s="10"/>
      </tp>
      <tp t="s">
        <v>Japanese Yen Spot</v>
        <stp/>
        <stp>##V3_BDPV12</stp>
        <stp>JPY Curncy</stp>
        <stp>short name</stp>
        <stp>[factors_us.xlsx]display!R6C3</stp>
        <tr r="C6" s="10"/>
      </tp>
      <tp t="s">
        <v>LG UPLUS CORP</v>
        <stp/>
        <stp>##V3_BDPV12</stp>
        <stp>032640 KS Equity</stp>
        <stp>short name</stp>
        <stp>[factors_us.xlsx]kr_bond!R23C3</stp>
        <tr r="C23" s="33"/>
      </tp>
      <tp t="s">
        <v>CNY onshore/offshore</v>
        <stp/>
        <stp>##V3_BDPV12</stp>
        <stp>.CNY/CNH Index</stp>
        <stp>short name</stp>
        <stp>[factors_us.xlsx]solar!R14C3</stp>
        <tr r="C14" s="12"/>
      </tp>
      <tp t="s">
        <v>BI GL Steel Produ Cmp</v>
        <stp/>
        <stp>##V3_BDPV12</stp>
        <stp>BRSTPRDV Index</stp>
        <stp>short_name</stp>
        <stp>[factors_us.xlsx]steel!R29C3</stp>
        <tr r="C29" s="4"/>
      </tp>
      <tp t="s">
        <v>Generic 1st of 'CKC'</v>
        <stp/>
        <stp>##V3_BDPV12</stp>
        <stp>CKC1 Comdty</stp>
        <stp>short_name</stp>
        <stp>[factors_us.xlsx]shipping!R18C3</stp>
        <tr r="C18" s="2"/>
      </tp>
      <tp>
        <v>-8.9800000000000005E-2</v>
        <stp/>
        <stp>##V3_BDPV12</stp>
        <stp>USDEUR Curncy</stp>
        <stp>chg pct 5d</stp>
        <stp>[factors_us.xlsx]factor!R12C6</stp>
        <tr r="F12" s="1"/>
      </tp>
      <tp>
        <v>-8.9800000000000005E-2</v>
        <stp/>
        <stp>##V3_BDPV12</stp>
        <stp>USDEUR Curncy</stp>
        <stp>chg pct 5d</stp>
        <stp>[factors_us.xlsx]factor!R12C4</stp>
        <tr r="D12" s="1"/>
      </tp>
      <tp>
        <v>-8.9800000000000005E-2</v>
        <stp/>
        <stp>##V3_BDPV12</stp>
        <stp>USDEUR Curncy</stp>
        <stp>chg pct 5d</stp>
        <stp>[factors_us.xlsx]factor!R12C2</stp>
        <tr r="B12" s="1"/>
      </tp>
      <tp>
        <v>-0.11840000000000001</v>
        <stp/>
        <stp>##V3_BDPV12</stp>
        <stp>USDCNY Curncy</stp>
        <stp>chg pct 5d</stp>
        <stp>[factors_us.xlsx]factor!R14C4</stp>
        <tr r="D14" s="1"/>
      </tp>
      <tp>
        <v>-0.11840000000000001</v>
        <stp/>
        <stp>##V3_BDPV12</stp>
        <stp>USDCNY Curncy</stp>
        <stp>chg pct 5d</stp>
        <stp>[factors_us.xlsx]factor!R14C6</stp>
        <tr r="F14" s="1"/>
      </tp>
      <tp>
        <v>-0.11840000000000001</v>
        <stp/>
        <stp>##V3_BDPV12</stp>
        <stp>USDCNY Curncy</stp>
        <stp>chg pct 5d</stp>
        <stp>[factors_us.xlsx]factor!R14C2</stp>
        <tr r="B14" s="1"/>
      </tp>
      <tp>
        <v>-97.778000000000006</v>
        <stp/>
        <stp>##V3_BDPV12</stp>
        <stp>GJGB10 Index</stp>
        <stp>chg pct 5d</stp>
        <stp>[factors_us.xlsx]factor!R17C14</stp>
        <tr r="N17" s="1"/>
      </tp>
      <tp t="s">
        <v>SK HYNIX INC</v>
        <stp/>
        <stp>##V3_BDPV12</stp>
        <stp>000660 KS Equity</stp>
        <stp>short name</stp>
        <stp>[factors_us.xlsx]kr_bond!R22C3</stp>
        <tr r="C22" s="33"/>
      </tp>
      <tp t="s">
        <v>SAMSUNG ELECTRON</v>
        <stp/>
        <stp>##V3_BDPV12</stp>
        <stp>005930 KS Equity</stp>
        <stp>short name</stp>
        <stp>[factors_us.xlsx]electronics!R2C11</stp>
        <tr r="K2" s="15"/>
      </tp>
      <tp>
        <v>0</v>
        <stp/>
        <stp>##V3_BDPV12</stp>
        <stp>SOLRAMUC Index</stp>
        <stp>chg pct 5d</stp>
        <stp>[factors_us.xlsx]factor!R27C12</stp>
        <tr r="L27" s="1"/>
      </tp>
      <tp>
        <v>0</v>
        <stp/>
        <stp>##V3_BDPV12</stp>
        <stp>SOLRAMUL Index</stp>
        <stp>chg pct 5d</stp>
        <stp>[factors_us.xlsx]factor!R25C12</stp>
        <tr r="L25" s="1"/>
      </tp>
      <tp>
        <v>-0.29191060000000002</v>
        <stp/>
        <stp>##V3_BDPV12</stp>
        <stp>MEXBOL Index</stp>
        <stp>chg pct 5d</stp>
        <stp>[factors_us.xlsx]factor!R13C16</stp>
        <tr r="P13" s="1"/>
      </tp>
      <tp>
        <v>-3.6094810000000002</v>
        <stp/>
        <stp>##V3_BDPV12</stp>
        <stp>.USINFL10 Index</stp>
        <stp>chg pct 5d</stp>
        <stp>[factors_us.xlsx]factor!R5C14</stp>
        <tr r="N5" s="1"/>
      </tp>
      <tp>
        <v>0.1763565</v>
        <stp/>
        <stp>##V3_BDPV12</stp>
        <stp>.CNY/CNH Index</stp>
        <stp>chg pct 5d</stp>
        <stp>[factors_us.xlsx]factor!R9C18</stp>
        <tr r="R9" s="1"/>
      </tp>
      <tp>
        <v>3.2712810000000002E-2</v>
        <stp/>
        <stp>##V3_BDPV12</stp>
        <stp>BIGDCGMC Index</stp>
        <stp>chg pct 5d</stp>
        <stp>[factors_us.xlsx]factor!R7C10</stp>
        <tr r="J7" s="1"/>
      </tp>
      <tp t="s">
        <v>TOKUYAMA CORP</v>
        <stp/>
        <stp>##V3_BDPV12</stp>
        <stp>4043 JP Equity</stp>
        <stp>short name</stp>
        <stp>[factors_us.xlsx]solar!R29C3</stp>
        <tr r="C29" s="12"/>
      </tp>
      <tp t="s">
        <v>BHP BILLITON LTD</v>
        <stp/>
        <stp>##V3_BDPV12</stp>
        <stp>BHP AU Equity</stp>
        <stp>short name</stp>
        <stp>[factors_us.xlsx]coal!R22C3</stp>
        <tr r="C22" s="6"/>
      </tp>
      <tp t="s">
        <v>Machinery-Diversified</v>
        <stp/>
        <stp>##V3_BDPV12</stp>
        <stp>6954 JP Equity</stp>
        <stp>industry group</stp>
        <stp>[factors_us.xlsx]Equity Universe!R4C20</stp>
        <tr r="T4" s="5"/>
      </tp>
      <tp>
        <v>-0.48020000000000002</v>
        <stp/>
        <stp>##V3_BDPV12</stp>
        <stp>USDAUD Curncy</stp>
        <stp>chg pct 5d</stp>
        <stp>[factors_us.xlsx]factor!R14C8</stp>
        <tr r="H14" s="1"/>
      </tp>
      <tp>
        <v>-0.66082790000000002</v>
        <stp/>
        <stp>##V3_BDPV12</stp>
        <stp>MXEU Index</stp>
        <stp>chg pct 5d</stp>
        <stp>[factors_us.xlsx]nol!R11C1</stp>
        <tr r="A11" s="27"/>
      </tp>
      <tp>
        <v>0.41260390000000002</v>
        <stp/>
        <stp>##V3_BDPV12</stp>
        <stp>.GOVTUSJP Index</stp>
        <stp>chg pct 5d</stp>
        <stp>[factors_us.xlsx]factor!R6C14</stp>
        <tr r="N6" s="1"/>
      </tp>
      <tp>
        <v>0.1763565</v>
        <stp/>
        <stp>##V3_BDPV12</stp>
        <stp>.CNY/CNH Index</stp>
        <stp>chg pct 5d</stp>
        <stp>[factors_us.xlsx]factor!R44C12</stp>
        <tr r="L44" s="1"/>
      </tp>
      <tp>
        <v>0.1763565</v>
        <stp/>
        <stp>##V3_BDPV12</stp>
        <stp>.CNY/CNH Index</stp>
        <stp>chg pct 5d</stp>
        <stp>[factors_us.xlsx]factor!R31C14</stp>
        <tr r="N31" s="1"/>
      </tp>
      <tp>
        <v>0.1763565</v>
        <stp/>
        <stp>##V3_BDPV12</stp>
        <stp>.CNY/CNH Index</stp>
        <stp>chg pct 5d</stp>
        <stp>[factors_us.xlsx]factor!R18C10</stp>
        <tr r="J18" s="1"/>
      </tp>
      <tp>
        <v>0.1763565</v>
        <stp/>
        <stp>##V3_BDPV12</stp>
        <stp>.CNY/CNH Index</stp>
        <stp>chg pct 5d</stp>
        <stp>[factors_us.xlsx]factor!R42C16</stp>
        <tr r="P42" s="1"/>
      </tp>
      <tp t="s">
        <v>USD-AUD X-RATE</v>
        <stp/>
        <stp>##V3_BDPV12</stp>
        <stp>USDAUD Curncy</stp>
        <stp>short_name</stp>
        <stp>[factors_us.xlsx]steel!R7C3</stp>
        <tr r="C7" s="4"/>
      </tp>
      <tp>
        <v>-0.98175789999999996</v>
        <stp/>
        <stp>##V3_BDPV12</stp>
        <stp>BRMOBHCP Index</stp>
        <stp>chg pct 5d</stp>
        <stp>[factors_us.xlsx]factor!R4C10</stp>
        <tr r="J4" s="1"/>
      </tp>
      <tp t="s">
        <v>Electronics</v>
        <stp/>
        <stp>##V3_BDPV12</stp>
        <stp>6861 JP Equity</stp>
        <stp>industry group</stp>
        <stp>[factors_us.xlsx]Equity Universe!R2C20</stp>
        <tr r="T2" s="5"/>
      </tp>
      <tp t="s">
        <v>Electronics</v>
        <stp/>
        <stp>##V3_BDPV12</stp>
        <stp>6841 JP Equity</stp>
        <stp>industry group</stp>
        <stp>[factors_us.xlsx]Equity Universe!R5C20</stp>
        <tr r="T5" s="5"/>
      </tp>
      <tp>
        <v>-1.403</v>
        <stp/>
        <stp>##V3_BDPV12</stp>
        <stp>SOLRAPS Index</stp>
        <stp>chg pct 5d</stp>
        <stp>[factors_us.xlsx]factor!R24C12</stp>
        <tr r="L24" s="1"/>
      </tp>
      <tp t="s">
        <v>BI GL Solar Cells Cmp</v>
        <stp/>
        <stp>##V3_BDPV12</stp>
        <stp>BRSOLCV Index</stp>
        <stp>short name</stp>
        <stp>[factors_us.xlsx]solar!R22C3</stp>
        <tr r="C22" s="12"/>
      </tp>
      <tp>
        <v>-0.96696029999999999</v>
        <stp/>
        <stp>##V3_BDPV12</stp>
        <stp>SHASHR Index</stp>
        <stp>chg pct 5d</stp>
        <stp>[factors_us.xlsx]factor!R3C12</stp>
        <tr r="L3" s="1"/>
      </tp>
      <tp>
        <v>0.35757090000000002</v>
        <stp/>
        <stp>##V3_BDPV12</stp>
        <stp>BWCOMP Index</stp>
        <stp>chg pct 5d</stp>
        <stp>[factors_us.xlsx]factor!R15C10</stp>
        <tr r="J15" s="1"/>
      </tp>
      <tp>
        <v>-0.66803920000000006</v>
        <stp/>
        <stp>##V3_BDPV12</stp>
        <stp>TWSE Index</stp>
        <stp>chg pct 5d</stp>
        <stp>[factors_us.xlsx]nol!R10C1</stp>
        <tr r="A10" s="27"/>
      </tp>
      <tp>
        <v>-0.3453</v>
        <stp/>
        <stp>##V3_BDPV12</stp>
        <stp>USDJPY Curncy</stp>
        <stp>chg pct 5d</stp>
        <stp>[factors_us.xlsx]factor!R11C4</stp>
        <tr r="D11" s="1"/>
      </tp>
      <tp>
        <v>-0.3453</v>
        <stp/>
        <stp>##V3_BDPV12</stp>
        <stp>USDJPY Curncy</stp>
        <stp>chg pct 5d</stp>
        <stp>[factors_us.xlsx]factor!R11C6</stp>
        <tr r="F11" s="1"/>
      </tp>
      <tp>
        <v>-0.3453</v>
        <stp/>
        <stp>##V3_BDPV12</stp>
        <stp>USDJPY Curncy</stp>
        <stp>chg pct 5d</stp>
        <stp>[factors_us.xlsx]factor!R11C2</stp>
        <tr r="B11" s="1"/>
      </tp>
      <tp t="s">
        <v>AP Dollar Index</v>
        <stp/>
        <stp>##V3_BDPV12</stp>
        <stp>ADXY Index</stp>
        <stp>short_name</stp>
        <stp>[factors_us.xlsx]nol!R21C3</stp>
        <tr r="C21" s="27"/>
      </tp>
      <tp t="s">
        <v>DOLLAR INDEX SPOT</v>
        <stp/>
        <stp>##V3_BDPV12</stp>
        <stp>DXY Curncy</stp>
        <stp>short name</stp>
        <stp>[factors_us.xlsx]display!R5C3</stp>
        <tr r="C5" s="10"/>
      </tp>
      <tp t="s">
        <v>BI GL Solr CS Module Cmp</v>
        <stp/>
        <stp>##V3_BDPV12</stp>
        <stp>BRSOLMV Index</stp>
        <stp>short name</stp>
        <stp>[factors_us.xlsx]solar!R23C3</stp>
        <tr r="C23" s="12"/>
      </tp>
      <tp t="s">
        <v>LG ELECTRONICS</v>
        <stp/>
        <stp>##V3_BDPV12</stp>
        <stp>066570 KS Equity</stp>
        <stp>short name</stp>
        <stp>[factors_us.xlsx]electronics!R2C12</stp>
        <tr r="L2" s="15"/>
      </tp>
      <tp t="s">
        <v>BI NA Steel Prod Val</v>
        <stp/>
        <stp>##V3_BDPV12</stp>
        <stp>BRPBUSSE Index</stp>
        <stp>short_name</stp>
        <stp>[factors_us.xlsx]steel!R31C3</stp>
        <tr r="C31" s="4"/>
      </tp>
      <tp>
        <v>-6.0752853401558962E-2</v>
        <stp/>
        <stp>##V3_BDPV12</stp>
        <stp>DXY Index</stp>
        <stp>chg pct 5d</stp>
        <stp>[factors_us.xlsx]oil!R11C1</stp>
        <tr r="A11" s="30"/>
      </tp>
      <tp t="s">
        <v>USD-TWD X-RATE</v>
        <stp/>
        <stp>##V3_BDPV12</stp>
        <stp>USDTWD Curncy</stp>
        <stp>short name</stp>
        <stp>[factors_us.xlsx]coal!R10C3</stp>
        <tr r="C10" s="6"/>
      </tp>
      <tp t="s">
        <v>MSCI World/Leisure Eq&amp;Pr</v>
        <stp/>
        <stp>##V3_BDPV12</stp>
        <stp>MXWO0LE Index</stp>
        <stp>short_name</stp>
        <stp>[factors_us.xlsx]electronics!R24C2</stp>
        <tr r="B24" s="15"/>
      </tp>
      <tp>
        <v>-0.3453</v>
        <stp/>
        <stp>##V3_BDPV12</stp>
        <stp>USDJPY Curncy</stp>
        <stp>chg pct 5d</stp>
        <stp>[factors_us.xlsx]factor!R12C8</stp>
        <tr r="H12" s="1"/>
      </tp>
      <tp>
        <v>2.7476180000000001</v>
        <stp/>
        <stp>##V3_BDPV12</stp>
        <stp>S15ALUM Index</stp>
        <stp>chg pct 5d</stp>
        <stp>[factors_us.xlsx]factor!R27C16</stp>
        <tr r="P27" s="1"/>
      </tp>
      <tp t="s">
        <v>62% Import Fine Ore in USD</v>
        <stp/>
        <stp>##V3_BDPV12</stp>
        <stp>ISIX62IU Index</stp>
        <stp>short_name</stp>
        <stp>[factors_us.xlsx]steel!R18C3</stp>
        <tr r="C18" s="4"/>
      </tp>
      <tp>
        <v>-0.87699910000000003</v>
        <stp/>
        <stp>##V3_BDPV12</stp>
        <stp>.OILRATI Index</stp>
        <stp>chg pct 5d</stp>
        <stp>[factors_us.xlsx]factor!R22C4</stp>
        <tr r="D22" s="1"/>
      </tp>
      <tp t="s">
        <v>USD-EUR X-RATE</v>
        <stp/>
        <stp>##V3_BDPV12</stp>
        <stp>USDEUR Curncy</stp>
        <stp>short_name</stp>
        <stp>[factors_us.xlsx]shipping!R6C3</stp>
        <tr r="C6" s="2"/>
      </tp>
      <tp>
        <v>1.658533867205841</v>
        <stp/>
        <stp>##V3_BDPV12</stp>
        <stp>BCOMIN Index</stp>
        <stp>chg pct 5d</stp>
        <stp>[factors_us.xlsx]factor!R34C16</stp>
        <tr r="P34" s="1"/>
      </tp>
      <tp t="s">
        <v>Electronics</v>
        <stp/>
        <stp>##V3_BDPV12</stp>
        <stp>6506 JP Equity</stp>
        <stp>industry group</stp>
        <stp>[factors_us.xlsx]Equity Universe!R6C20</stp>
        <tr r="T6" s="5"/>
      </tp>
      <tp t="s">
        <v>USD-AUD X-RATE</v>
        <stp/>
        <stp>##V3_BDPV12</stp>
        <stp>USDAUD Curncy</stp>
        <stp>short_name</stp>
        <stp>[factors_us.xlsx]shipping!R7C3</stp>
        <tr r="C7" s="2"/>
      </tp>
      <tp t="s">
        <v>BI GL Solar Wafers Cmp</v>
        <stp/>
        <stp>##V3_BDPV12</stp>
        <stp>BRSOLWV Index</stp>
        <stp>short name</stp>
        <stp>[factors_us.xlsx]solar!R21C3</stp>
        <tr r="C21" s="12"/>
      </tp>
      <tp t="s">
        <v>US Govt to Breakeven Spread</v>
        <stp/>
        <stp>##V3_BDPV12</stp>
        <stp>.USINFL10 Index</stp>
        <stp>short_name</stp>
        <stp>[factors_us.xlsx]oil!R24C3</stp>
        <tr r="C24" s="30"/>
      </tp>
      <tp t="s">
        <v>#N/A N/A</v>
        <stp/>
        <stp>##V3_BDPV12</stp>
        <stp>CCCYTOTQ Index</stp>
        <stp>chg pct 5d</stp>
        <stp>[factors_us.xlsx]factor!R29C12</stp>
        <tr r="L29" s="1"/>
      </tp>
      <tp t="s">
        <v>BI AP Dev Steel Prod Val</v>
        <stp/>
        <stp>##V3_BDPV12</stp>
        <stp>BRPBADSE Index</stp>
        <stp>short_name</stp>
        <stp>[factors_us.xlsx]steel!R33C3</stp>
        <tr r="C33" s="4"/>
      </tp>
      <tp t="s">
        <v>Metal Fabricate/Hardware</v>
        <stp/>
        <stp>##V3_BDPV12</stp>
        <stp>6471 JP Equity</stp>
        <stp>industry group</stp>
        <stp>[factors_us.xlsx]Equity Universe!R8C20</stp>
        <tr r="T8" s="5"/>
      </tp>
      <tp t="s">
        <v>Hand/Machine Tools</v>
        <stp/>
        <stp>##V3_BDPV12</stp>
        <stp>6481 JP Equity</stp>
        <stp>industry group</stp>
        <stp>[factors_us.xlsx]Equity Universe!R7C20</stp>
        <tr r="T7" s="5"/>
      </tp>
      <tp>
        <v>0.16789999999999999</v>
        <stp/>
        <stp>##V3_BDPV12</stp>
        <stp>USDKRW Curncy</stp>
        <stp>chg pct 5d</stp>
        <stp>[factors_us.xlsx]factor!R15C2</stp>
        <tr r="B15" s="1"/>
      </tp>
      <tp>
        <v>0.16789999999999999</v>
        <stp/>
        <stp>##V3_BDPV12</stp>
        <stp>USDKRW Curncy</stp>
        <stp>chg pct 5d</stp>
        <stp>[factors_us.xlsx]factor!R15C6</stp>
        <tr r="F15" s="1"/>
      </tp>
      <tp>
        <v>0.16789999999999999</v>
        <stp/>
        <stp>##V3_BDPV12</stp>
        <stp>USDKRW Curncy</stp>
        <stp>chg pct 5d</stp>
        <stp>[factors_us.xlsx]factor!R15C4</stp>
        <tr r="D15" s="1"/>
      </tp>
      <tp t="s">
        <v>USD-JPY X-RATE</v>
        <stp/>
        <stp>##V3_BDPV12</stp>
        <stp>USDJPY Curncy</stp>
        <stp>short_name</stp>
        <stp>[factors_us.xlsx]shipping!R5C3</stp>
        <tr r="C5" s="2"/>
      </tp>
      <tp t="s">
        <v>BE500 STEEL INDEX</v>
        <stp/>
        <stp>##V3_BDPV12</stp>
        <stp>BESTEEL Index</stp>
        <stp>short_name</stp>
        <stp>[factors_us.xlsx]steel!R32C3</stp>
        <tr r="C32" s="4"/>
      </tp>
      <tp>
        <v>-0.66082790000000002</v>
        <stp/>
        <stp>##V3_BDPV12</stp>
        <stp>MXEU Index</stp>
        <stp>chg pct 5d</stp>
        <stp>[factors_us.xlsx]factor!R8C6</stp>
        <tr r="F8" s="1"/>
      </tp>
      <tp>
        <v>-0.66082790000000002</v>
        <stp/>
        <stp>##V3_BDPV12</stp>
        <stp>MXEU Index</stp>
        <stp>chg pct 5d</stp>
        <stp>[factors_us.xlsx]factor!R8C4</stp>
        <tr r="D8" s="1"/>
      </tp>
      <tp>
        <v>-0.66082790000000002</v>
        <stp/>
        <stp>##V3_BDPV12</stp>
        <stp>MXEU Index</stp>
        <stp>chg pct 5d</stp>
        <stp>[factors_us.xlsx]factor!R8C2</stp>
        <tr r="B8" s="1"/>
      </tp>
      <tp t="s">
        <v>jgbs20-jgbs15</v>
        <stp/>
        <stp>##V3_BDPV12</stp>
        <stp>.JGB20-15 Index</stp>
        <stp>short name</stp>
        <stp>[factors_us.xlsx]oil!R27C19</stp>
        <tr r="S27" s="30"/>
      </tp>
      <tp>
        <v>-0.11840000000000001</v>
        <stp/>
        <stp>##V3_BDPV12</stp>
        <stp>USDCNY Curncy</stp>
        <stp>chg pct 5d</stp>
        <stp>[factors_us.xlsx]shipping!R8C1</stp>
        <tr r="A8" s="2"/>
      </tp>
      <tp>
        <v>-1.892407</v>
        <stp/>
        <stp>##V3_BDPV12</stp>
        <stp>.CL12/CL2 Index</stp>
        <stp>chg pct 5d</stp>
        <stp>[factors_us.xlsx]oil!R30C1</stp>
        <tr r="A30" s="30"/>
      </tp>
      <tp t="s">
        <v>Hand/Machine Tools</v>
        <stp/>
        <stp>##V3_BDPV12</stp>
        <stp>6273 JP Equity</stp>
        <stp>industry group</stp>
        <stp>[factors_us.xlsx]Equity Universe!R3C20</stp>
        <tr r="T3" s="5"/>
      </tp>
      <tp>
        <v>-0.66082790000000002</v>
        <stp/>
        <stp>##V3_BDPV12</stp>
        <stp>MXEU Index</stp>
        <stp>chg pct 5d</stp>
        <stp>[factors_us.xlsx]factor!R9C8</stp>
        <tr r="H9" s="1"/>
      </tp>
      <tp t="s">
        <v>ISHARES MSCI SOU</v>
        <stp/>
        <stp>##V3_BDPV12</stp>
        <stp>EWY Equity</stp>
        <stp>short_name</stp>
        <stp>[factors_us.xlsx]nol!R9C3</stp>
        <tr r="C9" s="27"/>
      </tp>
      <tp t="s">
        <v>BI GL Solar LC Val</v>
        <stp/>
        <stp>##V3_BDPV12</stp>
        <stp>BISOLAR Index</stp>
        <stp>short name</stp>
        <stp>[factors_us.xlsx]solar!R20C3</stp>
        <tr r="C20" s="12"/>
      </tp>
      <tp t="s">
        <v>#N/A N/A</v>
        <stp/>
        <stp>##V3_BDPV12</stp>
        <stp>BXCIIQAU Index</stp>
        <stp>chg pct 5d</stp>
        <stp>[factors_us.xlsx]factor!R40C16</stp>
        <tr r="P40" s="1"/>
      </tp>
      <tp>
        <v>-0.96696029999999999</v>
        <stp/>
        <stp>##V3_BDPV12</stp>
        <stp>SHASHR Index</stp>
        <stp>chg pct 5d</stp>
        <stp>[factors_us.xlsx]factor!R3C4</stp>
        <tr r="D3" s="1"/>
      </tp>
      <tp>
        <v>-0.96696029999999999</v>
        <stp/>
        <stp>##V3_BDPV12</stp>
        <stp>SHASHR Index</stp>
        <stp>chg pct 5d</stp>
        <stp>[factors_us.xlsx]factor!R3C6</stp>
        <tr r="F3" s="1"/>
      </tp>
      <tp>
        <v>-0.96696029999999999</v>
        <stp/>
        <stp>##V3_BDPV12</stp>
        <stp>SHASHR Index</stp>
        <stp>chg pct 5d</stp>
        <stp>[factors_us.xlsx]factor!R3C2</stp>
        <tr r="B3" s="1"/>
      </tp>
      <tp>
        <v>-0.96696029999999999</v>
        <stp/>
        <stp>##V3_BDPV12</stp>
        <stp>SHASHR Index</stp>
        <stp>chg pct 5d</stp>
        <stp>[factors_us.xlsx]factor!R3C8</stp>
        <tr r="H3" s="1"/>
      </tp>
      <tp t="s">
        <v>#N/A N/A</v>
        <stp/>
        <stp>##V3_BDPV12</stp>
        <stp>BXCIIQMY Index</stp>
        <stp>chg pct 5d</stp>
        <stp>[factors_us.xlsx]factor!R39C16</stp>
        <tr r="P39" s="1"/>
      </tp>
      <tp t="s">
        <v>#N/A N/A</v>
        <stp/>
        <stp>##V3_BDPV12</stp>
        <stp>BXCIIQIN Index</stp>
        <stp>chg pct 5d</stp>
        <stp>[factors_us.xlsx]factor!R41C16</stp>
        <tr r="P41" s="1"/>
      </tp>
      <tp t="s">
        <v>#N/A N/A</v>
        <stp/>
        <stp>##V3_BDPV12</stp>
        <stp>BXCIIQTL Index</stp>
        <stp>chg pct 5d</stp>
        <stp>[factors_us.xlsx]factor!R38C16</stp>
        <tr r="P38" s="1"/>
      </tp>
      <tp t="s">
        <v>LG DISPLAY CO LT</v>
        <stp/>
        <stp>##V3_BDPV12</stp>
        <stp>034220 KS Equity</stp>
        <stp>short name</stp>
        <stp>[factors_us.xlsx]electronics!R2C10</stp>
        <tr r="J2" s="15"/>
      </tp>
      <tp t="s">
        <v>S&amp;P 500 INDEX</v>
        <stp/>
        <stp>##V3_BDPV12</stp>
        <stp>SPX Index</stp>
        <stp>short_name</stp>
        <stp>[factors_us.xlsx]nol!R13C3</stp>
        <tr r="C13" s="27"/>
      </tp>
      <tp t="s">
        <v>Steel Rebar 25mm Average</v>
        <stp/>
        <stp>##V3_BDPV12</stp>
        <stp>CDSPDRAV Index</stp>
        <stp>short_name</stp>
        <stp>[factors_us.xlsx]steel!R37C3</stp>
        <tr r="C37" s="4"/>
      </tp>
      <tp t="s">
        <v>BI CH Steel Produce Val</v>
        <stp/>
        <stp>##V3_BDPV12</stp>
        <stp>BRPBCHSE Index</stp>
        <stp>short_name</stp>
        <stp>[factors_us.xlsx]steel!R36C3</stp>
        <tr r="C36" s="4"/>
      </tp>
      <tp t="s">
        <v>TESLA MOTORS</v>
        <stp/>
        <stp>##V3_BDPV12</stp>
        <stp>TSLA Equity</stp>
        <stp>short name</stp>
        <stp>[factors_us.xlsx]display!R29C3</stp>
        <tr r="C29" s="10"/>
      </tp>
      <tp>
        <v>0.16789999999999999</v>
        <stp/>
        <stp>##V3_BDPV12</stp>
        <stp>USDKRW Curncy</stp>
        <stp>chg pct 5d</stp>
        <stp>[factors_us.xlsx]factor!R16C8</stp>
        <tr r="H16" s="1"/>
      </tp>
      <tp t="s">
        <v>NOMURA-NF REAL E</v>
        <stp/>
        <stp>##V3_BDPV12</stp>
        <stp>1633 JP Equity</stp>
        <stp>short_name</stp>
        <stp>[factors_us.xlsx]nol!R26C3</stp>
        <tr r="C26" s="27"/>
      </tp>
      <tp>
        <v>2.2999999999999998</v>
        <stp/>
        <stp>##V3_BDPV12</stp>
        <stp>ISIX62IU Index</stp>
        <stp>chg pct 5d</stp>
        <stp>[factors_us.xlsx]factor!R24C6</stp>
        <tr r="F24" s="1"/>
      </tp>
      <tp t="s">
        <v>JPM EMCI Live Spot</v>
        <stp/>
        <stp>##V3_BDPV12</stp>
        <stp>FXJPEMCS Index</stp>
        <stp>short_name</stp>
        <stp>[factors_us.xlsx]steel!R13C3</stp>
        <tr r="C13" s="4"/>
      </tp>
      <tp t="s">
        <v>Aerospace/Defense</v>
        <stp/>
        <stp>##V3_BDPV12</stp>
        <stp>7013 JP Equity</stp>
        <stp>industry group</stp>
        <stp>[factors_us.xlsx]Equity Universe!R9C20</stp>
        <tr r="T9" s="5"/>
      </tp>
      <tp>
        <v>8.5138510000000001E-2</v>
        <stp/>
        <stp>##V3_BDPV12</stp>
        <stp>AS51 Index</stp>
        <stp>chg pct 5d</stp>
        <stp>[factors_us.xlsx]nol!R12C1</stp>
        <tr r="A12" s="27"/>
      </tp>
      <tp>
        <v>-0.06</v>
        <stp/>
        <stp>##V3_BDPV12</stp>
        <stp>WVPRMCI Index</stp>
        <stp>chg pct 5d</stp>
        <stp>[factors_us.xlsx]factor!R19C10</stp>
        <tr r="J19" s="1"/>
      </tp>
      <tp>
        <v>0.2109</v>
        <stp/>
        <stp>##V3_BDPV12</stp>
        <stp>USDTWD Curncy</stp>
        <stp>chg pct 5d</stp>
        <stp>[factors_us.xlsx]factor!R16C2</stp>
        <tr r="B16" s="1"/>
      </tp>
      <tp>
        <v>0.2109</v>
        <stp/>
        <stp>##V3_BDPV12</stp>
        <stp>USDTWD Curncy</stp>
        <stp>chg pct 5d</stp>
        <stp>[factors_us.xlsx]factor!R16C4</stp>
        <tr r="D16" s="1"/>
      </tp>
      <tp>
        <v>0.2109</v>
        <stp/>
        <stp>##V3_BDPV12</stp>
        <stp>USDTWD Curncy</stp>
        <stp>chg pct 5d</stp>
        <stp>[factors_us.xlsx]factor!R16C6</stp>
        <tr r="F16" s="1"/>
      </tp>
      <tp>
        <v>-4.5049999999999999</v>
        <stp/>
        <stp>##V3_BDPV12</stp>
        <stp>GACGB10 Index</stp>
        <stp>chg pct 5d</stp>
        <stp>[factors_us.xlsx]factor!R21C14</stp>
        <tr r="N21" s="1"/>
      </tp>
      <tp>
        <v>0.16789999999999999</v>
        <stp/>
        <stp>##V3_BDPV12</stp>
        <stp>USDKRW Curncy</stp>
        <stp>chg pct 5d</stp>
        <stp>[factors_us.xlsx]shipping!R9C1</stp>
        <tr r="A9" s="2"/>
      </tp>
      <tp t="s">
        <v>USD-EUR X-RATE</v>
        <stp/>
        <stp>##V3_BDPV12</stp>
        <stp>USDEUR Curncy</stp>
        <stp>short_name</stp>
        <stp>[factors_us.xlsx]steel!R6C3</stp>
        <tr r="C6" s="4"/>
      </tp>
      <tp>
        <v>-0.37593979999999999</v>
        <stp/>
        <stp>##V3_BDPV12</stp>
        <stp>2816 HK Equity</stp>
        <stp>chg pct 5d</stp>
        <stp>[factors_us.xlsx]nol!R27C1</stp>
        <tr r="A27" s="27"/>
      </tp>
      <tp t="s">
        <v>Generic 1st 'LA' Future</v>
        <stp/>
        <stp>##V3_BDPV12</stp>
        <stp>LA1 Comdty</stp>
        <stp>short_name</stp>
        <stp>[factors_us.xlsx]shipping!R17C3</stp>
        <tr r="C17" s="2"/>
      </tp>
      <tp t="s">
        <v>South Korea Infl Breakeven</v>
        <stp/>
        <stp>##V3_BDPV12</stp>
        <stp>KWGGBE Index</stp>
        <stp>short name</stp>
        <stp>[factors_us.xlsx]kr_bond!R18C3</stp>
        <tr r="C18" s="33"/>
      </tp>
      <tp t="s">
        <v>USD-AUD X-RATE</v>
        <stp/>
        <stp>##V3_BDPV12</stp>
        <stp>USDAUD Curncy</stp>
        <stp>short_name</stp>
        <stp>[factors_us.xlsx]oil!R5C19</stp>
        <tr r="S5" s="30"/>
      </tp>
      <tp>
        <v>-0.33372550000000001</v>
        <stp/>
        <stp>##V3_BDPV12</stp>
        <stp>.NK4NK225 Index</stp>
        <stp>chg pct 5d</stp>
        <stp>[factors_us.xlsx]factor!R9C14</stp>
        <tr r="N9" s="1"/>
      </tp>
      <tp>
        <v>0.2109</v>
        <stp/>
        <stp>##V3_BDPV12</stp>
        <stp>USDTWD Curncy</stp>
        <stp>chg pct 5d</stp>
        <stp>[factors_us.xlsx]factor!R17C8</stp>
        <tr r="H17" s="1"/>
      </tp>
      <tp t="s">
        <v>korean marine trans</v>
        <stp/>
        <stp>##V3_BDPV12</stp>
        <stp>.KSPMART Index</stp>
        <stp>short name</stp>
        <stp>[factors_us.xlsx]kr_bond!R24C3</stp>
        <tr r="C24" s="33"/>
      </tp>
      <tp t="s">
        <v>USD-CNY X-RATE</v>
        <stp/>
        <stp>##V3_BDPV12</stp>
        <stp>USDCNY Curncy</stp>
        <stp>short name</stp>
        <stp>[factors_us.xlsx]solar!R8C3</stp>
        <tr r="C8" s="12"/>
      </tp>
      <tp>
        <v>-1.0341959999999999</v>
        <stp/>
        <stp>##V3_BDPV12</stp>
        <stp>BIGDTVMC Index</stp>
        <stp>chg pct 5d</stp>
        <stp>[factors_us.xlsx]factor!R5C10</stp>
        <tr r="J5" s="1"/>
      </tp>
      <tp>
        <v>0.15</v>
        <stp/>
        <stp>##V3_BDPV12</stp>
        <stp>FXJPEMCS Index</stp>
        <stp>chg pct 5d</stp>
        <stp>[factors_us.xlsx]factor!R20C12</stp>
        <tr r="L20" s="1"/>
      </tp>
      <tp t="s">
        <v>Generic 1st 'CL' Future</v>
        <stp/>
        <stp>##V3_BDPV12</stp>
        <stp>CL1 Comdty</stp>
        <stp>short_name</stp>
        <stp>[factors_us.xlsx]shipping!R15C3</stp>
        <tr r="C15" s="2"/>
      </tp>
      <tp>
        <v>-0.34498719999999999</v>
        <stp/>
        <stp>##V3_BDPV12</stp>
        <stp>.USBESLOP Index</stp>
        <stp>chg pct 5d</stp>
        <stp>[factors_us.xlsx]factor!R2C14</stp>
        <tr r="N2" s="1"/>
      </tp>
      <tp>
        <v>-0.66803920000000006</v>
        <stp/>
        <stp>##V3_BDPV12</stp>
        <stp>TWSE Index</stp>
        <stp>chg pct 5d</stp>
        <stp>[factors_us.xlsx]factor!R7C2</stp>
        <tr r="B7" s="1"/>
      </tp>
      <tp>
        <v>-0.66803920000000006</v>
        <stp/>
        <stp>##V3_BDPV12</stp>
        <stp>TWSE Index</stp>
        <stp>chg pct 5d</stp>
        <stp>[factors_us.xlsx]factor!R7C4</stp>
        <tr r="D7" s="1"/>
      </tp>
      <tp>
        <v>-0.66803920000000006</v>
        <stp/>
        <stp>##V3_BDPV12</stp>
        <stp>TWSE Index</stp>
        <stp>chg pct 5d</stp>
        <stp>[factors_us.xlsx]factor!R7C6</stp>
        <tr r="F7" s="1"/>
      </tp>
      <tp t="s">
        <v>USD-EUR X-RATE</v>
        <stp/>
        <stp>##V3_BDPV12</stp>
        <stp>USDEUR Curncy</stp>
        <stp>short name</stp>
        <stp>[factors_us.xlsx]solar!R6C3</stp>
        <tr r="C6" s="12"/>
      </tp>
      <tp>
        <v>-1.2153670000000001</v>
        <stp/>
        <stp>##V3_BDPV12</stp>
        <stp>PCOMP Index</stp>
        <stp>chg pct 5d</stp>
        <stp>[factors_us.xlsx]factor!R12C16</stp>
        <tr r="P12" s="1"/>
      </tp>
      <tp t="s">
        <v>MSCI EUROPE</v>
        <stp/>
        <stp>##V3_BDPV12</stp>
        <stp>MXEU Index</stp>
        <stp>short_name</stp>
        <stp>[factors_us.xlsx]nol!R11C3</stp>
        <tr r="C11" s="27"/>
      </tp>
      <tp>
        <v>-42.683</v>
        <stp/>
        <stp>##V3_BDPV12</stp>
        <stp>GDBR10 Index</stp>
        <stp>chg pct 5d</stp>
        <stp>[factors_us.xlsx]factor!R23C14</stp>
        <tr r="N23" s="1"/>
      </tp>
      <tp t="s">
        <v>USD-CNY X-RATE</v>
        <stp/>
        <stp>##V3_BDPV12</stp>
        <stp>USDCNY Curncy</stp>
        <stp>short_name</stp>
        <stp>[factors_us.xlsx]steel!R8C3</stp>
        <tr r="C8" s="4"/>
      </tp>
      <tp>
        <v>-0.51737840000000002</v>
        <stp/>
        <stp>##V3_BDPV12</stp>
        <stp>BIGDPNFC Index</stp>
        <stp>chg pct 5d</stp>
        <stp>[factors_us.xlsx]factor!R6C10</stp>
        <tr r="J6" s="1"/>
      </tp>
      <tp>
        <v>-1.9843550000000001</v>
        <stp/>
        <stp>##V3_BDPV12</stp>
        <stp>TPX Index</stp>
        <stp>chg pct 5d</stp>
        <stp>[factors_us.xlsx]factor!R6C8</stp>
        <tr r="H6" s="1"/>
      </tp>
      <tp>
        <v>-1.9843550000000001</v>
        <stp/>
        <stp>##V3_BDPV12</stp>
        <stp>TPX Index</stp>
        <stp>chg pct 5d</stp>
        <stp>[factors_us.xlsx]factor!R5C2</stp>
        <tr r="B5" s="1"/>
      </tp>
      <tp>
        <v>-1.9843550000000001</v>
        <stp/>
        <stp>##V3_BDPV12</stp>
        <stp>TPX Index</stp>
        <stp>chg pct 5d</stp>
        <stp>[factors_us.xlsx]factor!R5C4</stp>
        <tr r="D5" s="1"/>
      </tp>
      <tp>
        <v>-1.9843550000000001</v>
        <stp/>
        <stp>##V3_BDPV12</stp>
        <stp>TPX Index</stp>
        <stp>chg pct 5d</stp>
        <stp>[factors_us.xlsx]factor!R5C6</stp>
        <tr r="F5" s="1"/>
      </tp>
      <tp t="s">
        <v>J.P. Morgan Emerging Market Cu</v>
        <stp/>
        <stp>##V3_BDPV12</stp>
        <stp>FXJPEMCS Index</stp>
        <stp>name</stp>
        <stp>[factors_us.xlsx]solar!R13C3</stp>
        <tr r="C13" s="12"/>
      </tp>
      <tp>
        <v>21.052631578947366</v>
        <stp/>
        <stp>##V3_BDPV12</stp>
        <stp>CKC1 Comdty</stp>
        <stp>chg pct 5d</stp>
        <stp>[factors_us.xlsx]shipping!R18C1</stp>
        <tr r="A18" s="2"/>
      </tp>
      <tp>
        <v>8.2440230000000003E-2</v>
        <stp/>
        <stp>##V3_BDPV12</stp>
        <stp>1633 JP Equity</stp>
        <stp>chg pct 5d</stp>
        <stp>[factors_us.xlsx]factor!R36C2</stp>
        <tr r="B36" s="1"/>
      </tp>
      <tp t="s">
        <v>USD-KRW X-RATE</v>
        <stp/>
        <stp>##V3_BDPV12</stp>
        <stp>USDKRW Curncy</stp>
        <stp>short_name</stp>
        <stp>[factors_us.xlsx]oil!R8C19</stp>
        <tr r="S8" s="30"/>
      </tp>
      <tp>
        <v>-8.9800000000000005E-2</v>
        <stp/>
        <stp>##V3_BDPV12</stp>
        <stp>USDEUR Curncy</stp>
        <stp>chg pct 5d</stp>
        <stp>[factors_us.xlsx]shipping!R6C1</stp>
        <tr r="A6" s="2"/>
      </tp>
      <tp t="s">
        <v>USD-JPY X-RATE</v>
        <stp/>
        <stp>##V3_BDPV12</stp>
        <stp>USDJPY Curncy</stp>
        <stp>short_name</stp>
        <stp>[factors_us.xlsx]steel!R5C3</stp>
        <tr r="C5" s="4"/>
      </tp>
      <tp t="s">
        <v>BI GL Solar AllShare Cmp</v>
        <stp/>
        <stp>##V3_BDPV12</stp>
        <stp>BRSOLAV Index</stp>
        <stp>name</stp>
        <stp>[factors_us.xlsx]solar!R25C3</stp>
        <tr r="C25" s="12"/>
      </tp>
      <tp>
        <v>-4.880115</v>
        <stp/>
        <stp>##V3_BDPV12</stp>
        <stp>.JPINFL10 Index</stp>
        <stp>chg pct 5d</stp>
        <stp>[factors_us.xlsx]factor!R4C14</stp>
        <tr r="N4" s="1"/>
      </tp>
      <tp>
        <v>16.293530000000001</v>
        <stp/>
        <stp>##V3_BDPV12</stp>
        <stp>010060 KS Equity</stp>
        <stp>chg pct 5d</stp>
        <stp>[factors_us.xlsx]factor!R38C12</stp>
        <tr r="L38" s="1"/>
      </tp>
      <tp t="s">
        <v>#N/A N/A</v>
        <stp/>
        <stp>##V3_BDPV12</stp>
        <stp>.CAMERA Index</stp>
        <stp>chg pct 5d</stp>
        <stp>[factors_us.xlsx]factor!R9C10</stp>
        <tr r="J9" s="1"/>
      </tp>
      <tp>
        <v>-0.48020000000000002</v>
        <stp/>
        <stp>##V3_BDPV12</stp>
        <stp>USDAUD Curncy</stp>
        <stp>chg pct 5d</stp>
        <stp>[factors_us.xlsx]shipping!R7C1</stp>
        <tr r="A7" s="2"/>
      </tp>
      <tp>
        <v>-3.6094810000000002</v>
        <stp/>
        <stp>##V3_BDPV12</stp>
        <stp>.USINFL10 Index</stp>
        <stp>chg pct 5d</stp>
        <stp>[factors_us.xlsx]oil!R24C1</stp>
        <tr r="A24" s="30"/>
      </tp>
      <tp t="s">
        <v>NOMURA-NF REAL E</v>
        <stp/>
        <stp>##V3_BDPV12</stp>
        <stp>1633 JP Equity</stp>
        <stp>short_name</stp>
        <stp>[factors_us.xlsx]steel!R28C3</stp>
        <tr r="C28" s="4"/>
      </tp>
      <tp>
        <v>2.3270055113288426</v>
        <stp/>
        <stp>##V3_BDPV12</stp>
        <stp>LMAHDS03 Index</stp>
        <stp>chg pct 5d</stp>
        <stp>[factors_us.xlsx]factor!R24C16</stp>
        <tr r="P24" s="1"/>
      </tp>
      <tp>
        <v>1.3464100000000001</v>
        <stp/>
        <stp>##V3_BDPV12</stp>
        <stp>HSAHP Index</stp>
        <stp>chg pct 5d</stp>
        <stp>[factors_us.xlsx]factor!R4C8</stp>
        <tr r="H4" s="1"/>
      </tp>
      <tp t="s">
        <v>USD-TWD X-RATE</v>
        <stp/>
        <stp>##V3_BDPV12</stp>
        <stp>USDTWD Curncy</stp>
        <stp>short_name</stp>
        <stp>[factors_us.xlsx]utility!R10C3</stp>
        <tr r="C10" s="3"/>
      </tp>
      <tp t="s">
        <v>USD-KRW X-RATE</v>
        <stp/>
        <stp>##V3_BDPV12</stp>
        <stp>USDKRW Curncy</stp>
        <stp>short_name</stp>
        <stp>[factors_us.xlsx]steel!R9C3</stp>
        <tr r="C9" s="4"/>
      </tp>
      <tp t="s">
        <v>BI MEA Steel Prod Val</v>
        <stp/>
        <stp>##V3_BDPV12</stp>
        <stp>BRPBMEAS Index</stp>
        <stp>short_name</stp>
        <stp>[factors_us.xlsx]steel!R34C3</stp>
        <tr r="C34" s="4"/>
      </tp>
      <tp t="s">
        <v>CNY onshore/offshore</v>
        <stp/>
        <stp>##V3_BDPV12</stp>
        <stp>.CNY/CNH Index</stp>
        <stp>short_name</stp>
        <stp>[factors_us.xlsx]steel!R14C3</stp>
        <tr r="C14" s="4"/>
      </tp>
      <tp>
        <v>1.3464100000000001</v>
        <stp/>
        <stp>##V3_BDPV12</stp>
        <stp>HSAHP Index</stp>
        <stp>chg pct 5d</stp>
        <stp>[factors_us.xlsx]factor!R30C12</stp>
        <tr r="L30" s="1"/>
      </tp>
      <tp t="s">
        <v>APPLE INC</v>
        <stp/>
        <stp>##V3_BDPV12</stp>
        <stp>AAPL Equity</stp>
        <stp>short name</stp>
        <stp>[factors_us.xlsx]display!R21C3</stp>
        <tr r="C21" s="10"/>
      </tp>
      <tp t="s">
        <v>camera index</v>
        <stp/>
        <stp>##V3_BDPV12</stp>
        <stp>.CAMERA Index</stp>
        <stp>short_name</stp>
        <stp>[factors_us.xlsx]electronics!R23C2</stp>
        <tr r="B23" s="15"/>
      </tp>
      <tp>
        <v>0.05</v>
        <stp/>
        <stp>##V3_BDPV12</stp>
        <stp>ADXY Index</stp>
        <stp>chg pct 5d</stp>
        <stp>[factors_us.xlsx]nol!R21C1</stp>
        <tr r="A21" s="27"/>
      </tp>
      <tp t="s">
        <v>TAIWAN TAIEX INDEX</v>
        <stp/>
        <stp>##V3_BDPV12</stp>
        <stp>TWSE Index</stp>
        <stp>short_name</stp>
        <stp>[factors_us.xlsx]nol!R10C3</stp>
        <tr r="C10" s="27"/>
      </tp>
      <tp>
        <v>-0.87699910000000003</v>
        <stp/>
        <stp>##V3_BDPV12</stp>
        <stp>.OILRATIO Index</stp>
        <stp>chg pct 5d</stp>
        <stp>[factors_us.xlsx]factor!R8C14</stp>
        <tr r="N8" s="1"/>
      </tp>
      <tp>
        <v>3.736049</v>
        <stp/>
        <stp>##V3_BDPV12</stp>
        <stp>BRDVENLV Index</stp>
        <stp>chg pct 5d</stp>
        <stp>[factors_us.xlsx]factor!R11C10</stp>
        <tr r="J11" s="1"/>
      </tp>
      <tp>
        <v>-1.9510000000000001</v>
        <stp/>
        <stp>##V3_BDPV12</stp>
        <stp>SOLRASSM Index</stp>
        <stp>chg pct 5d</stp>
        <stp>[factors_us.xlsx]factor!R26C12</stp>
        <tr r="L26" s="1"/>
      </tp>
      <tp t="s">
        <v>DOLLAR INDEX SPOT</v>
        <stp/>
        <stp>##V3_BDPV12</stp>
        <stp>DXY Index</stp>
        <stp>short_name</stp>
        <stp>[factors_us.xlsx]oil!R11C3</stp>
        <tr r="C11" s="30"/>
      </tp>
      <tp>
        <v>-2.5940340000000002</v>
        <stp/>
        <stp>##V3_BDPV12</stp>
        <stp>BRSOLMV Index</stp>
        <stp>chg pct 5d</stp>
        <stp>[factors_us.xlsx]factor!R36C12</stp>
        <tr r="L36" s="1"/>
      </tp>
      <tp>
        <v>0</v>
        <stp/>
        <stp>##V3_BDPV12</stp>
        <stp>BRSOLAV Index</stp>
        <stp>chg pct 5d</stp>
        <stp>[factors_us.xlsx]factor!R33C12</stp>
        <tr r="L33" s="1"/>
      </tp>
      <tp>
        <v>-3.538815</v>
        <stp/>
        <stp>##V3_BDPV12</stp>
        <stp>BRSOLCV Index</stp>
        <stp>chg pct 5d</stp>
        <stp>[factors_us.xlsx]factor!R35C12</stp>
        <tr r="L35" s="1"/>
      </tp>
      <tp>
        <v>-0.33927020000000002</v>
        <stp/>
        <stp>##V3_BDPV12</stp>
        <stp>BISOLAR Index</stp>
        <stp>chg pct 5d</stp>
        <stp>[factors_us.xlsx]factor!R32C12</stp>
        <tr r="L32" s="1"/>
      </tp>
      <tp>
        <v>2.1762830000000002</v>
        <stp/>
        <stp>##V3_BDPV12</stp>
        <stp>BRSOLPV Index</stp>
        <stp>chg pct 5d</stp>
        <stp>[factors_us.xlsx]factor!R31C12</stp>
        <tr r="L31" s="1"/>
      </tp>
      <tp>
        <v>8.0592120000000005</v>
        <stp/>
        <stp>##V3_BDPV12</stp>
        <stp>BRSOLTV Index</stp>
        <stp>chg pct 5d</stp>
        <stp>[factors_us.xlsx]factor!R37C12</stp>
        <tr r="L37" s="1"/>
      </tp>
      <tp>
        <v>-1.860921</v>
        <stp/>
        <stp>##V3_BDPV12</stp>
        <stp>BRSOLWV Index</stp>
        <stp>chg pct 5d</stp>
        <stp>[factors_us.xlsx]factor!R34C12</stp>
        <tr r="L34" s="1"/>
      </tp>
      <tp t="s">
        <v>USD-JPY X-RATE</v>
        <stp/>
        <stp>##V3_BDPV12</stp>
        <stp>USDJPY Curncy</stp>
        <stp>short name</stp>
        <stp>[factors_us.xlsx]solar!R5C3</stp>
        <tr r="C5" s="12"/>
      </tp>
      <tp>
        <v>2.565035</v>
        <stp/>
        <stp>##V3_BDPV12</stp>
        <stp>BISTORGP Index</stp>
        <stp>chg pct 5d</stp>
        <stp>[factors_us.xlsx]factor!R13C10</stp>
        <tr r="J13" s="1"/>
      </tp>
      <tp>
        <v>-0.71</v>
        <stp/>
        <stp>##V3_BDPV12</stp>
        <stp>GVSK3MON Index</stp>
        <stp>chg pct 5d</stp>
        <stp>[factors_us.xlsx]factor!R12C14</stp>
        <tr r="N12" s="1"/>
      </tp>
      <tp>
        <v>-7.8068520000000002E-2</v>
        <stp/>
        <stp>##V3_BDPV12</stp>
        <stp>SPX Index</stp>
        <stp>chg pct 5d</stp>
        <stp>[factors_us.xlsx]nol!R13C1</stp>
        <tr r="A13" s="27"/>
      </tp>
      <tp>
        <v>-0.66803920000000006</v>
        <stp/>
        <stp>##V3_BDPV12</stp>
        <stp>TWSE Index</stp>
        <stp>chg pct 5d</stp>
        <stp>[factors_us.xlsx]factor!R8C8</stp>
        <tr r="H8" s="1"/>
      </tp>
      <tp t="s">
        <v>CNY onshore/offshore</v>
        <stp/>
        <stp>##V3_BDPV12</stp>
        <stp>.CNY/CNH Index</stp>
        <stp>short name</stp>
        <stp>[factors_us.xlsx]kr_bond!R12C3</stp>
        <tr r="C12" s="33"/>
      </tp>
      <tp>
        <v>8.2440230000000003E-2</v>
        <stp/>
        <stp>##V3_BDPV12</stp>
        <stp>1633 JP Equity</stp>
        <stp>chg pct 5d</stp>
        <stp>[factors_us.xlsx]nol!R26C1</stp>
        <tr r="A26" s="27"/>
      </tp>
      <tp t="s">
        <v>Steel Products</v>
        <stp/>
        <stp>##V3_BDPV12</stp>
        <stp>CNMVSPRM Index</stp>
        <stp>short_name</stp>
        <stp>[factors_us.xlsx]steel!R19C3</stp>
        <tr r="C19" s="4"/>
      </tp>
      <tp t="s">
        <v>S&amp;P/ASX 200 INDEX</v>
        <stp/>
        <stp>##V3_BDPV12</stp>
        <stp>AS51 Index</stp>
        <stp>short_name</stp>
        <stp>[factors_us.xlsx]nol!R12C3</stp>
        <tr r="C12" s="27"/>
      </tp>
      <tp t="s">
        <v>CNY onshore/offshore</v>
        <stp/>
        <stp>##V3_BDPV12</stp>
        <stp>.CNY/CNH Index</stp>
        <stp>short name</stp>
        <stp>[factors_us.xlsx]jp_bond!R11C3</stp>
        <tr r="C11" s="18"/>
      </tp>
      <tp>
        <v>-0.3453</v>
        <stp/>
        <stp>##V3_BDPV12</stp>
        <stp>USDJPY Curncy</stp>
        <stp>chg pct 5d</stp>
        <stp>[factors_us.xlsx]shipping!R5C1</stp>
        <tr r="A5" s="2"/>
      </tp>
      <tp t="s">
        <v>USD-KRW X-RATE</v>
        <stp/>
        <stp>##V3_BDPV12</stp>
        <stp>USDKRW Curncy</stp>
        <stp>short name</stp>
        <stp>[factors_us.xlsx]solar!R9C3</stp>
        <tr r="C9" s="12"/>
      </tp>
      <tp t="s">
        <v>wti 12th/wti 2nd</v>
        <stp/>
        <stp>##V3_BDPV12</stp>
        <stp>.CL12/CL2 Index</stp>
        <stp>short_name</stp>
        <stp>[factors_us.xlsx]oil!R30C3</stp>
        <tr r="C30" s="30"/>
      </tp>
      <tp t="s">
        <v>HRC China-iron ore</v>
        <stp/>
        <stp>##V3_BDPV12</stp>
        <stp>.HOT_ORE Index</stp>
        <stp>short_name</stp>
        <stp>[factors_us.xlsx]steel!R21C3</stp>
        <tr r="C21" s="4"/>
      </tp>
      <tp t="s">
        <v>USD-CNY X-RATE</v>
        <stp/>
        <stp>##V3_BDPV12</stp>
        <stp>USDCNY Curncy</stp>
        <stp>short_name</stp>
        <stp>[factors_us.xlsx]shipping!R8C3</stp>
        <tr r="C8" s="2"/>
      </tp>
      <tp t="s">
        <v>JPY-AUD X-RATE (x100)</v>
        <stp/>
        <stp>##V3_BDPV12</stp>
        <stp>JPYAUD Curncy</stp>
        <stp>short name</stp>
        <stp>[factors_us.xlsx]display!R11C3</stp>
        <tr r="C11" s="10"/>
      </tp>
      <tp>
        <v>-1.103537</v>
        <stp/>
        <stp>##V3_BDPV12</stp>
        <stp>FBMKLCI Index</stp>
        <stp>chg pct 5d</stp>
        <stp>[factors_us.xlsx]factor!R10C16</stp>
        <tr r="P10" s="1"/>
      </tp>
      <tp t="s">
        <v>62% Import Fine Ore in USD</v>
        <stp/>
        <stp>##V3_BDPV12</stp>
        <stp>ISIX62IU Index</stp>
        <stp>short_name</stp>
        <stp>[factors_us.xlsx]oil!R12C19</stp>
        <tr r="S12" s="30"/>
      </tp>
      <tp>
        <v>4.4461779999999997</v>
        <stp/>
        <stp>##V3_BDPV12</stp>
        <stp>STL NO Equity</stp>
        <stp>chg pct 5d</stp>
        <stp>[factors_us.xlsx]oil!R38C1</stp>
        <tr r="A38" s="30"/>
      </tp>
      <tp t="s">
        <v>BASF SE</v>
        <stp/>
        <stp>##V3_BDPV12</stp>
        <stp>BAS GR Equity</stp>
        <stp>short_name</stp>
        <stp>[factors_us.xlsx]oil!R42C3</stp>
        <tr r="C42" s="30"/>
      </tp>
      <tp t="s">
        <v>INPEX CORP</v>
        <stp/>
        <stp>##V3_BDPV12</stp>
        <stp>1605 JT Equity</stp>
        <stp>short_name</stp>
        <stp>[factors_us.xlsx]jp!R2C5</stp>
        <tr r="E2" s="13"/>
      </tp>
      <tp>
        <v>-0.29673569999999999</v>
        <stp/>
        <stp>##V3_BDPV12</stp>
        <stp>BRSTPRDV Index</stp>
        <stp>chg pct 5d</stp>
        <stp>[factors_us.xlsx]factor!R26C6</stp>
        <tr r="F26" s="1"/>
      </tp>
      <tp>
        <v>1.1332930000000001</v>
        <stp/>
        <stp>##V3_BDPV12</stp>
        <stp>BRPBUSSE Index</stp>
        <stp>chg pct 5d</stp>
        <stp>[factors_us.xlsx]factor!R33C6</stp>
        <tr r="F33" s="1"/>
      </tp>
      <tp>
        <v>0.46</v>
        <stp/>
        <stp>##V3_BDPV12</stp>
        <stp>SHSPCBFI Index</stp>
        <stp>chg pct 5d</stp>
        <stp>[factors_us.xlsx]factor!R44C2</stp>
        <tr r="B44" s="1"/>
      </tp>
      <tp>
        <v>2.2200000000000002</v>
        <stp/>
        <stp>##V3_BDPV12</stp>
        <stp>SHSPCBCF Index</stp>
        <stp>chg pct 5d</stp>
        <stp>[factors_us.xlsx]factor!R34C8</stp>
        <tr r="H34" s="1"/>
      </tp>
      <tp t="s">
        <v>TATNEFT</v>
        <stp/>
        <stp>##V3_BDPV12</stp>
        <stp>TATN RM Equity</stp>
        <stp>short_name</stp>
        <stp>[factors_us.xlsx]oil!R46C3</stp>
        <tr r="C46" s="30"/>
      </tp>
      <tp t="s">
        <v>USD-KRW X-RATE</v>
        <stp/>
        <stp>##V3_BDPV12</stp>
        <stp>USDKRW Curncy</stp>
        <stp>short name</stp>
        <stp>[factors_us.xlsx]coal!R9C3</stp>
        <tr r="C9" s="6"/>
      </tp>
      <tp>
        <v>-1.086957</v>
        <stp/>
        <stp>##V3_BDPV12</stp>
        <stp>ROSN LI Equity</stp>
        <stp>chg pct 5d</stp>
        <stp>[factors_us.xlsx]oil!R44C1</stp>
        <tr r="A44" s="30"/>
      </tp>
      <tp t="s">
        <v>OCI CO LTD</v>
        <stp/>
        <stp>##V3_BDPV12</stp>
        <stp>010060 KS Equity</stp>
        <stp>short name</stp>
        <stp>[factors_us.xlsx]oil!R24C19</stp>
        <tr r="S24" s="30"/>
      </tp>
      <tp>
        <v>2.1194900936876055</v>
        <stp/>
        <stp>##V3_BDPV12</stp>
        <stp>LA1 Comdty</stp>
        <stp>chg pct 5d</stp>
        <stp>[factors_us.xlsx]factor!R23C16</stp>
        <tr r="P23" s="1"/>
      </tp>
      <tp>
        <v>0.61374795417348604</v>
        <stp/>
        <stp>##V3_BDPV12</stp>
        <stp>AA3 Comdty</stp>
        <stp>chg pct 5d</stp>
        <stp>[factors_us.xlsx]factor!R21C16</stp>
        <tr r="P21" s="1"/>
      </tp>
      <tp t="s">
        <v>MARUHA NICHIRO</v>
        <stp/>
        <stp>##V3_BDPV12</stp>
        <stp>1334 JT Equity</stp>
        <stp>short_name</stp>
        <stp>[factors_us.xlsx]jp!R2C4</stp>
        <tr r="D2" s="13"/>
      </tp>
      <tp>
        <v>-5.2280290000000003</v>
        <stp/>
        <stp>##V3_BDPV12</stp>
        <stp>BIDBSHGC Index</stp>
        <stp>chg pct 5d</stp>
        <stp>[factors_us.xlsx]factor!R24C2</stp>
        <tr r="B24" s="1"/>
      </tp>
      <tp>
        <v>-5.1929999999999996</v>
        <stp/>
        <stp>##V3_BDPV12</stp>
        <stp>GVSK10YR Index</stp>
        <stp>chg pct 5d</stp>
        <stp>[factors_us.xlsx]factor!R18C14</stp>
        <tr r="N18" s="1"/>
      </tp>
      <tp>
        <v>1.545156</v>
        <stp/>
        <stp>##V3_BDPV12</stp>
        <stp>BRPBESE Index</stp>
        <stp>chg pct 5d</stp>
        <stp>[factors_us.xlsx]factor!R34C6</stp>
        <tr r="F34" s="1"/>
      </tp>
      <tp>
        <v>-0.09</v>
        <stp/>
        <stp>##V3_BDPV12</stp>
        <stp>BUNKI380 Index</stp>
        <stp>chg pct 5d</stp>
        <stp>[factors_us.xlsx]factor!R22C12</stp>
        <tr r="L22" s="1"/>
      </tp>
      <tp t="s">
        <v>USD-TWD X-RATE</v>
        <stp/>
        <stp>##V3_BDPV12</stp>
        <stp>USDTWD Curncy</stp>
        <stp>short name</stp>
        <stp>[factors_us.xlsx]solar!R10C3</stp>
        <tr r="C10" s="12"/>
      </tp>
      <tp>
        <v>0.2109</v>
        <stp/>
        <stp>##V3_BDPV12</stp>
        <stp>USDTWD Curncy</stp>
        <stp>chg pct 5d</stp>
        <stp>[factors_us.xlsx]shipping!R10C1</stp>
        <tr r="A10" s="2"/>
      </tp>
      <tp t="s">
        <v>Moody's Bond Indices Spread</v>
        <stp/>
        <stp>##V3_BDPV12</stp>
        <stp>.BOND_SPR Index</stp>
        <stp>short name</stp>
        <stp>[factors_us.xlsx]oil!R28C19</stp>
        <tr r="S28" s="30"/>
      </tp>
      <tp t="s">
        <v>USD-JPY X-RATE</v>
        <stp/>
        <stp>##V3_BDPV12</stp>
        <stp>USDJPY Curncy</stp>
        <stp>short_name</stp>
        <stp>[factors_us.xlsx]nol!R14C3</stp>
        <tr r="C14" s="27"/>
      </tp>
      <tp>
        <v>4.758419</v>
        <stp/>
        <stp>##V3_BDPV12</stp>
        <stp>WPL AU Equity</stp>
        <stp>chg pct 5d</stp>
        <stp>[factors_us.xlsx]oil!R41C1</stp>
        <tr r="A41" s="30"/>
      </tp>
      <tp t="s">
        <v>BI CH Coal Op Val</v>
        <stp/>
        <stp>##V3_BDPV12</stp>
        <stp>BICOALAP Index</stp>
        <stp>short_name</stp>
        <stp>[factors_us.xlsx]oil!R11C19</stp>
        <tr r="S11" s="30"/>
      </tp>
      <tp t="s">
        <v>YOKOGAWA ELEC</v>
        <stp/>
        <stp>##V3_BDPV12</stp>
        <stp>6841 JP Equity</stp>
        <stp>short_name</stp>
        <stp>[factors_us.xlsx]Equity Universe!R5C18</stp>
        <tr r="R5" s="5"/>
      </tp>
      <tp t="s">
        <v>KEYENCE CORP</v>
        <stp/>
        <stp>##V3_BDPV12</stp>
        <stp>6861 JP Equity</stp>
        <stp>short_name</stp>
        <stp>[factors_us.xlsx]Equity Universe!R2C18</stp>
        <tr r="R2" s="5"/>
      </tp>
      <tp>
        <v>-3.5416620000000001</v>
        <stp/>
        <stp>##V3_BDPV12</stp>
        <stp>BICTSHGC Index</stp>
        <stp>chg pct 5d</stp>
        <stp>[factors_us.xlsx]factor!R27C2</stp>
        <tr r="B27" s="1"/>
      </tp>
      <tp t="s">
        <v>WACKER CHEMIE AG</v>
        <stp/>
        <stp>##V3_BDPV12</stp>
        <stp>WCH GR Equity</stp>
        <stp>short name</stp>
        <stp>[factors_us.xlsx]solar!R28C3</stp>
        <tr r="C28" s="12"/>
      </tp>
      <tp t="s">
        <v>DOLLAR INDEX SPOT</v>
        <stp/>
        <stp>##V3_BDPV12</stp>
        <stp>DXY Curncy</stp>
        <stp>short_name</stp>
        <stp>[factors_us.xlsx]shipping!R12C3</stp>
        <tr r="C12" s="2"/>
      </tp>
      <tp t="s">
        <v>US-China hot rolled spread</v>
        <stp/>
        <stp>##V3_BDPV12</stp>
        <stp>.HOT_ROLL Index</stp>
        <stp>short_name</stp>
        <stp>[factors_us.xlsx]steel!R20C3</stp>
        <tr r="C20" s="4"/>
      </tp>
      <tp>
        <v>-6.0752853401558962E-2</v>
        <stp/>
        <stp>##V3_BDPV12</stp>
        <stp>DXY Curncy</stp>
        <stp>chg pct 5d</stp>
        <stp>[factors_us.xlsx]factor!R20C16</stp>
        <tr r="P20" s="1"/>
      </tp>
      <tp>
        <v>1.3464100000000001</v>
        <stp/>
        <stp>##V3_BDPV12</stp>
        <stp>HSAHP Index</stp>
        <stp>chg pct 5d</stp>
        <stp>[factors_us.xlsx]shipping!R37C1</stp>
        <tr r="A37" s="2"/>
      </tp>
      <tp t="s">
        <v>FANUC CORP</v>
        <stp/>
        <stp>##V3_BDPV12</stp>
        <stp>6954 JP Equity</stp>
        <stp>short_name</stp>
        <stp>[factors_us.xlsx]Equity Universe!R4C18</stp>
        <tr r="R4" s="5"/>
      </tp>
      <tp>
        <v>1.545156</v>
        <stp/>
        <stp>##V3_BDPV12</stp>
        <stp>BRPBESE Index</stp>
        <stp>chg pct 5d</stp>
        <stp>[factors_us.xlsx]shipping!R28C1</stp>
        <tr r="A28" s="2"/>
      </tp>
      <tp t="s">
        <v>US and JP Govt Spread</v>
        <stp/>
        <stp>##V3_BDPV12</stp>
        <stp>.GOVTUSJP Index</stp>
        <stp>short name</stp>
        <stp>[factors_us.xlsx]oil!R26C19</stp>
        <tr r="S26" s="30"/>
      </tp>
      <tp>
        <v>6.3177750000000001</v>
        <stp/>
        <stp>##V3_BDPV12</stp>
        <stp>ARLP US Equity</stp>
        <stp>chg pct 5d</stp>
        <stp>[factors_us.xlsx]factor!R25C8</stp>
        <tr r="H25" s="1"/>
      </tp>
      <tp t="s">
        <v>COMSYS HOLDINGS</v>
        <stp/>
        <stp>##V3_BDPV12</stp>
        <stp>1721 JT Equity</stp>
        <stp>short_name</stp>
        <stp>[factors_us.xlsx]jp!R2C7</stp>
        <tr r="G2" s="13"/>
      </tp>
      <tp t="s">
        <v>TAISEI CORP</v>
        <stp/>
        <stp>##V3_BDPV12</stp>
        <stp>1801 JT Equity</stp>
        <stp>short_name</stp>
        <stp>[factors_us.xlsx]jp!R2C9</stp>
        <tr r="I2" s="13"/>
      </tp>
      <tp>
        <v>4.5999999999999996</v>
        <stp/>
        <stp>##V3_BDPV12</stp>
        <stp>CEFWUCFG Index</stp>
        <stp>chg pct 5d</stp>
        <stp>[factors_us.xlsx]factor!R36C8</stp>
        <tr r="H36" s="1"/>
      </tp>
      <tp>
        <v>-1.5880000000000001</v>
        <stp/>
        <stp>##V3_BDPV12</stp>
        <stp>USGG10YR Index</stp>
        <stp>chg pct 5d</stp>
        <stp>[factors_us.xlsx]factor!R16C14</stp>
        <tr r="N16" s="1"/>
      </tp>
      <tp t="s">
        <v>BALTIC DRY INDEX</v>
        <stp/>
        <stp>##V3_BDPV12</stp>
        <stp>BDIY Index</stp>
        <stp>short_name</stp>
        <stp>[factors_us.xlsx]shipping!R38C3</stp>
        <tr r="C38" s="2"/>
      </tp>
      <tp>
        <v>-1.1519919999999999</v>
        <stp/>
        <stp>##V3_BDPV12</stp>
        <stp>FP FP Equity</stp>
        <stp>chg pct 5d</stp>
        <stp>[factors_us.xlsx]oil!R34C1</stp>
        <tr r="A34" s="30"/>
      </tp>
      <tp t="s">
        <v>USD-AUD X-RATE</v>
        <stp/>
        <stp>##V3_BDPV12</stp>
        <stp>USDAUD Curncy</stp>
        <stp>short_name</stp>
        <stp>[factors_us.xlsx]nol!R16C3</stp>
        <tr r="C16" s="27"/>
      </tp>
      <tp>
        <v>-2.4295140000000002</v>
        <stp/>
        <stp>##V3_BDPV12</stp>
        <stp>6988 JP Equity</stp>
        <stp>chg pct 5d</stp>
        <stp>[factors_us.xlsx]factor!R8C10</stp>
        <tr r="J8" s="1"/>
      </tp>
      <tp>
        <v>-2.88253</v>
        <stp/>
        <stp>##V3_BDPV12</stp>
        <stp>BIAPPOCP Index</stp>
        <stp>chg pct 5d</stp>
        <stp>[factors_us.xlsx]factor!R23C2</stp>
        <tr r="B23" s="1"/>
      </tp>
      <tp>
        <v>1.5699999999999998</v>
        <stp/>
        <stp>##V3_BDPV12</stp>
        <stp>PGCRDUBA Index</stp>
        <stp>chg pct 5d</stp>
        <stp>[factors_us.xlsx]factor!R25C4</stp>
        <tr r="D25" s="1"/>
      </tp>
      <tp t="s">
        <v>BI GL Dis Pan NoFlat Cmp</v>
        <stp/>
        <stp>##V3_BDPV12</stp>
        <stp>BIGDPNFC Index</stp>
        <stp>short_name</stp>
        <stp>[factors_us.xlsx]electronics!R13C2</stp>
        <tr r="B13" s="15"/>
      </tp>
      <tp t="s">
        <v>USD-EUR X-RATE</v>
        <stp/>
        <stp>##V3_BDPV12</stp>
        <stp>USDEUR Curncy</stp>
        <stp>short_name</stp>
        <stp>[factors_us.xlsx]nol!R15C3</stp>
        <tr r="C15" s="27"/>
      </tp>
      <tp>
        <v>2.2200000000000002</v>
        <stp/>
        <stp>##V3_BDPV12</stp>
        <stp>SHSPCBCF Index</stp>
        <stp>chg pct 5d</stp>
        <stp>[factors_us.xlsx]factor!R32C2</stp>
        <tr r="B32" s="1"/>
      </tp>
      <tp t="s">
        <v>HANG SENG ENERGY INDEX</v>
        <stp/>
        <stp>##V3_BDPV12</stp>
        <stp>HSCIEN Index</stp>
        <stp>short_name</stp>
        <stp>[factors_us.xlsx]shipping!R30C3</stp>
        <tr r="C30" s="2"/>
      </tp>
      <tp t="s">
        <v>BI GL Cmp Glass Mfc Cmp</v>
        <stp/>
        <stp>##V3_BDPV12</stp>
        <stp>BIGDCGMC Index</stp>
        <stp>short_name</stp>
        <stp>[factors_us.xlsx]electronics!R29C2</stp>
        <tr r="B29" s="15"/>
      </tp>
      <tp t="s">
        <v>Korea 10yr minus 2yr</v>
        <stp/>
        <stp>##V3_BDPV12</stp>
        <stp>.KRSLOP Index</stp>
        <stp>short name</stp>
        <stp>[factors_us.xlsx]kr_bond!R19C3</stp>
        <tr r="C19" s="33"/>
      </tp>
      <tp t="s">
        <v>NIPPON SUISAN</v>
        <stp/>
        <stp>##V3_BDPV12</stp>
        <stp>1332 JT Equity</stp>
        <stp>short_name</stp>
        <stp>[factors_us.xlsx]jp!R2C3</stp>
        <tr r="C2" s="13"/>
      </tp>
      <tp t="s">
        <v>MISAWA HOMES CO</v>
        <stp/>
        <stp>##V3_BDPV12</stp>
        <stp>1722 JT Equity</stp>
        <stp>short_name</stp>
        <stp>[factors_us.xlsx]jp!R2C8</stp>
        <tr r="H2" s="13"/>
      </tp>
      <tp t="s">
        <v>HANG SENG INDEX</v>
        <stp/>
        <stp>##V3_BDPV12</stp>
        <stp>HSI Index</stp>
        <stp>short_name</stp>
        <stp>[factors_us.xlsx]nol!R5C3</stp>
        <tr r="C5" s="27"/>
      </tp>
      <tp>
        <v>3.4603030000000001</v>
        <stp/>
        <stp>##V3_BDPV12</stp>
        <stp>.JPSL10D2 Index</stp>
        <stp>chg pct 5d</stp>
        <stp>[factors_us.xlsx]oil!R25C1</stp>
        <tr r="A25" s="30"/>
      </tp>
      <tp t="s">
        <v>US-China hot rolled spread</v>
        <stp/>
        <stp>##V3_BDPV12</stp>
        <stp>.HOT_ROLL Index</stp>
        <stp>short_name</stp>
        <stp>[factors_us.xlsx]oil!R17C19</stp>
        <tr r="S17" s="30"/>
      </tp>
      <tp>
        <v>-4.6550000000000002</v>
        <stp/>
        <stp>##V3_BDPV12</stp>
        <stp>GVSK5YR Index</stp>
        <stp>chg pct 5d</stp>
        <stp>[factors_us.xlsx]factor!R11C14</stp>
        <tr r="N11" s="1"/>
      </tp>
      <tp t="s">
        <v>jgbs10-jgbs5</v>
        <stp/>
        <stp>##V3_BDPV12</stp>
        <stp>.JPSL10D5 Index</stp>
        <stp>short name</stp>
        <stp>[factors_us.xlsx]oil!R25C19</stp>
        <tr r="S25" s="30"/>
      </tp>
      <tp t="s">
        <v>SMC CORP</v>
        <stp/>
        <stp>##V3_BDPV12</stp>
        <stp>6273 JP Equity</stp>
        <stp>short_name</stp>
        <stp>[factors_us.xlsx]Equity Universe!R3C18</stp>
        <tr r="R3" s="5"/>
      </tp>
      <tp>
        <v>0.95556620000000003</v>
        <stp/>
        <stp>##V3_BDPV12</stp>
        <stp>DQ Equity</stp>
        <stp>chg pct 5d</stp>
        <stp>[factors_us.xlsx]factor!R39C12</stp>
        <tr r="L39" s="1"/>
      </tp>
      <tp t="s">
        <v>BALTIC DIRTY TANKER IX</v>
        <stp/>
        <stp>##V3_BDPV12</stp>
        <stp>BIDY Index</stp>
        <stp>short_name</stp>
        <stp>[factors_us.xlsx]shipping!R39C3</stp>
        <tr r="C39" s="2"/>
      </tp>
      <tp t="s">
        <v>USD-EUR X-RATE</v>
        <stp/>
        <stp>##V3_BDPV12</stp>
        <stp>USDEUR Curncy</stp>
        <stp>short name</stp>
        <stp>[factors_us.xlsx]coal!R6C3</stp>
        <tr r="C6" s="6"/>
      </tp>
      <tp t="s">
        <v>BHP BILLITON LTD</v>
        <stp/>
        <stp>##V3_BDPV12</stp>
        <stp>BHP AU Equity</stp>
        <stp>short_name</stp>
        <stp>[factors_us.xlsx]steel!R24C3</stp>
        <tr r="C24" s="4"/>
      </tp>
      <tp>
        <v>-0.19747319999999999</v>
        <stp/>
        <stp>##V3_BDPV12</stp>
        <stp>MXWO0LE Index</stp>
        <stp>chg pct 5d</stp>
        <stp>[factors_us.xlsx]factor!R10C10</stp>
        <tr r="J10" s="1"/>
      </tp>
      <tp t="s">
        <v>SAMSUNG ELECTRON</v>
        <stp/>
        <stp>##V3_BDPV12</stp>
        <stp>005930 KS Equity</stp>
        <stp>short name</stp>
        <stp>[factors_us.xlsx]electronics!R17C11</stp>
        <tr r="K17" s="15"/>
      </tp>
      <tp t="s">
        <v>BHP BILLITON PLC</v>
        <stp/>
        <stp>##V3_BDPV12</stp>
        <stp>BLT LN Equity</stp>
        <stp>short_name</stp>
        <stp>[factors_us.xlsx]oil!R40C3</stp>
        <tr r="C40" s="30"/>
      </tp>
      <tp>
        <v>-1.4914510000000001</v>
        <stp/>
        <stp>##V3_BDPV12</stp>
        <stp>MT NA Equity</stp>
        <stp>chg pct 5d</stp>
        <stp>[factors_us.xlsx]factor!R27C6</stp>
        <tr r="F27" s="1"/>
      </tp>
      <tp>
        <v>-1.6621892511677414</v>
        <stp/>
        <stp>##V3_BDPV12</stp>
        <stp>SI1 Comdty</stp>
        <stp>chg pct 5d</stp>
        <stp>[factors_us.xlsx]factor!R21C12</stp>
        <tr r="L21" s="1"/>
      </tp>
      <tp t="s">
        <v>Generic 1st 'CL' Future</v>
        <stp/>
        <stp>##V3_BDPV12</stp>
        <stp>CL1 Comdty</stp>
        <stp>short name</stp>
        <stp>[factors_us.xlsx]coal!R15C3</stp>
        <tr r="C15" s="6"/>
      </tp>
      <tp t="s">
        <v>USD-AUD X-RATE</v>
        <stp/>
        <stp>##V3_BDPV12</stp>
        <stp>USDAUD Curncy</stp>
        <stp>short name</stp>
        <stp>[factors_us.xlsx]coal!R7C3</stp>
        <tr r="C7" s="6"/>
      </tp>
      <tp>
        <v>8.5138510000000001E-2</v>
        <stp/>
        <stp>##V3_BDPV12</stp>
        <stp>AS51 Index</stp>
        <stp>chg pct 5d</stp>
        <stp>[factors_us.xlsx]factor!R9C4</stp>
        <tr r="D9" s="1"/>
      </tp>
      <tp>
        <v>8.5138510000000001E-2</v>
        <stp/>
        <stp>##V3_BDPV12</stp>
        <stp>AS51 Index</stp>
        <stp>chg pct 5d</stp>
        <stp>[factors_us.xlsx]factor!R9C6</stp>
        <tr r="F9" s="1"/>
      </tp>
      <tp>
        <v>8.5138510000000001E-2</v>
        <stp/>
        <stp>##V3_BDPV12</stp>
        <stp>AS51 Index</stp>
        <stp>chg pct 5d</stp>
        <stp>[factors_us.xlsx]factor!R9C2</stp>
        <tr r="B9" s="1"/>
      </tp>
      <tp t="s">
        <v>LG DISPLAY CO LT</v>
        <stp/>
        <stp>##V3_BDPV12</stp>
        <stp>034220 KS Equity</stp>
        <stp>short name</stp>
        <stp>[factors_us.xlsx]electronics!R17C10</stp>
        <tr r="J17" s="15"/>
      </tp>
      <tp>
        <v>-0.30070000000000002</v>
        <stp/>
        <stp>##V3_BDPV12</stp>
        <stp>USDSGD Curncy</stp>
        <stp>chg pct 5d</stp>
        <stp>[factors_us.xlsx]nol!R19C1</stp>
        <tr r="A19" s="27"/>
      </tp>
      <tp t="s">
        <v>IHI CORP</v>
        <stp/>
        <stp>##V3_BDPV12</stp>
        <stp>7013 JP Equity</stp>
        <stp>short_name</stp>
        <stp>[factors_us.xlsx]Equity Universe!R9C18</stp>
        <tr r="R9" s="5"/>
      </tp>
      <tp t="s">
        <v>Generic 1st 'XW' Future</v>
        <stp/>
        <stp>##V3_BDPV12</stp>
        <stp>XW1 Comdty</stp>
        <stp>short name</stp>
        <stp>[factors_us.xlsx]coal!R16C3</stp>
        <tr r="C16" s="6"/>
      </tp>
      <tp>
        <v>0</v>
        <stp/>
        <stp>##V3_BDPV12</stp>
        <stp>DRCRRATE Index</stp>
        <stp>chg pct 5d</stp>
        <stp>[factors_us.xlsx]factor!R38C2</stp>
        <tr r="B38" s="1"/>
      </tp>
      <tp t="s">
        <v>SONY CORP</v>
        <stp/>
        <stp>##V3_BDPV12</stp>
        <stp>6758 JP Equity</stp>
        <stp>short name</stp>
        <stp>[factors_us.xlsx]display!R20C3</stp>
        <tr r="C20" s="10"/>
      </tp>
      <tp>
        <v>2.7345839999999999</v>
        <stp/>
        <stp>##V3_BDPV12</stp>
        <stp>RDSA LN Equity</stp>
        <stp>chg pct 5d</stp>
        <stp>[factors_us.xlsx]oil!R35C1</stp>
        <tr r="A35" s="30"/>
      </tp>
      <tp t="s">
        <v>TOPIX INDEX (TOKYO)</v>
        <stp/>
        <stp>##V3_BDPV12</stp>
        <stp>TPX Index</stp>
        <stp>short_name</stp>
        <stp>[factors_us.xlsx]nol!R8C3</stp>
        <tr r="C8" s="27"/>
      </tp>
      <tp t="s">
        <v>Taiwan 10yr - 2yr</v>
        <stp/>
        <stp>##V3_BDPV12</stp>
        <stp>.TWSLOP Index</stp>
        <stp>short name</stp>
        <stp>[factors_us.xlsx]jp_bond!R25C3</stp>
        <tr r="C25" s="18"/>
      </tp>
      <tp t="s">
        <v>AP Dollar Index</v>
        <stp/>
        <stp>##V3_BDPV12</stp>
        <stp>ADXY Index</stp>
        <stp>short name</stp>
        <stp>[factors_us.xlsx]display!R10C3</stp>
        <tr r="C10" s="10"/>
      </tp>
      <tp t="s">
        <v>power generator equipment</v>
        <stp/>
        <stp>##V3_BDPV12</stp>
        <stp>.PPGEEQPM Index</stp>
        <stp>short_name</stp>
        <stp>[factors_us.xlsx]utility!R22C3</stp>
        <tr r="C22" s="3"/>
      </tp>
      <tp t="s">
        <v>GUGGENHEIM SOLAR</v>
        <stp/>
        <stp>##V3_BDPV12</stp>
        <stp>TAN US Equity</stp>
        <stp>short name</stp>
        <stp>[factors_us.xlsx]solar!R17C3</stp>
        <tr r="C17" s="12"/>
      </tp>
      <tp t="s">
        <v>BI GL Cmp Glass Mfc Cmp</v>
        <stp/>
        <stp>##V3_BDPV12</stp>
        <stp>BIGDCGMC Index</stp>
        <stp>short_name</stp>
        <stp>[factors_us.xlsx]electronics!R14C2</stp>
        <tr r="B14" s="15"/>
      </tp>
      <tp t="s">
        <v>GAZPROM NEFT</v>
        <stp/>
        <stp>##V3_BDPV12</stp>
        <stp>SIBN RM Equity</stp>
        <stp>short_name</stp>
        <stp>[factors_us.xlsx]oil!R45C3</stp>
        <tr r="C45" s="30"/>
      </tp>
      <tp t="s">
        <v>US 10YR - US 2YR</v>
        <stp/>
        <stp>##V3_BDPV12</stp>
        <stp>.USSLOP Index</stp>
        <stp>short name</stp>
        <stp>[factors_us.xlsx]kr_bond!R14C3</stp>
        <tr r="C14" s="33"/>
      </tp>
      <tp t="s">
        <v>india 10yr - 2yr</v>
        <stp/>
        <stp>##V3_BDPV12</stp>
        <stp>.INSLOP Index</stp>
        <stp>short name</stp>
        <stp>[factors_us.xlsx]jp_bond!R24C3</stp>
        <tr r="C24" s="18"/>
      </tp>
      <tp>
        <v>0.85499999999999998</v>
        <stp/>
        <stp>##V3_BDPV12</stp>
        <stp>HKGG10Y Index</stp>
        <stp>chg pct 5d</stp>
        <stp>[factors_us.xlsx]factor!R20C14</stp>
        <tr r="N20" s="1"/>
      </tp>
      <tp t="s">
        <v>ENI SPA</v>
        <stp/>
        <stp>##V3_BDPV12</stp>
        <stp>ENI IM Equity</stp>
        <stp>short_name</stp>
        <stp>[factors_us.xlsx]oil!R37C3</stp>
        <tr r="C37" s="30"/>
      </tp>
      <tp t="s">
        <v>USD-KRW X-RATE</v>
        <stp/>
        <stp>##V3_BDPV12</stp>
        <stp>USDKRW Curncy</stp>
        <stp>short_name</stp>
        <stp>[factors_us.xlsx]nol!R18C3</stp>
        <tr r="C18" s="27"/>
      </tp>
      <tp>
        <v>0.27760000000000001</v>
        <stp/>
        <stp>##V3_BDPV12</stp>
        <stp>KWN+3M Index</stp>
        <stp>chg pct 5d</stp>
        <stp>[factors_us.xlsx]factor!R13C14</stp>
        <tr r="N13" s="1"/>
      </tp>
      <tp t="s">
        <v>HAZAMA ANDO CORP</v>
        <stp/>
        <stp>##V3_BDPV12</stp>
        <stp>1719 JT Equity</stp>
        <stp>short_name</stp>
        <stp>[factors_us.xlsx]jp!R2C6</stp>
        <tr r="F2" s="13"/>
      </tp>
      <tp>
        <v>0</v>
        <stp/>
        <stp>##V3_BDPV12</stp>
        <stp>CCKPYCHU Index</stp>
        <stp>chg pct 5d</stp>
        <stp>[factors_us.xlsx]factor!R32C8</stp>
        <tr r="H32" s="1"/>
      </tp>
      <tp t="s">
        <v>Bloomberg 380 Bunker Index</v>
        <stp/>
        <stp>##V3_BDPV12</stp>
        <stp>BUNKI380 Index</stp>
        <stp>short name</stp>
        <stp>[factors_us.xlsx]solar!R16C3</stp>
        <tr r="C16" s="12"/>
      </tp>
      <tp t="s">
        <v>NITTO DENKO CORP</v>
        <stp/>
        <stp>##V3_BDPV12</stp>
        <stp>6988 JP Equity</stp>
        <stp>short name</stp>
        <stp>[factors_us.xlsx]display!R18C3</stp>
        <tr r="C18" s="10"/>
      </tp>
      <tp t="s">
        <v>US 10YR - US 2YR</v>
        <stp/>
        <stp>##V3_BDPV12</stp>
        <stp>.USSLOP Index</stp>
        <stp>short name</stp>
        <stp>[factors_us.xlsx]jp_bond!R13C3</stp>
        <tr r="C13" s="18"/>
      </tp>
      <tp t="s">
        <v>australia 10yr - 2yr</v>
        <stp/>
        <stp>##V3_BDPV12</stp>
        <stp>.AUSLOP Index</stp>
        <stp>short name</stp>
        <stp>[factors_us.xlsx]jp_bond!R23C3</stp>
        <tr r="C23" s="18"/>
      </tp>
      <tp t="s">
        <v>LG ELECTRONICS</v>
        <stp/>
        <stp>##V3_BDPV12</stp>
        <stp>066570 KS Equity</stp>
        <stp>short name</stp>
        <stp>[factors_us.xlsx]electronics!R17C12</stp>
        <tr r="L17" s="15"/>
      </tp>
      <tp>
        <v>-0.11840000000000001</v>
        <stp/>
        <stp>##V3_BDPV12</stp>
        <stp>USDCNY Curncy</stp>
        <stp>chg pct 5d</stp>
        <stp>[factors_us.xlsx]nol!R17C1</stp>
        <tr r="A17" s="27"/>
      </tp>
      <tp>
        <v>0.94</v>
        <stp/>
        <stp>##V3_BDPV12</stp>
        <stp>ISIXSTSC Index</stp>
        <stp>chg pct 5d</stp>
        <stp>[factors_us.xlsx]factor!R23C6</stp>
        <tr r="F23" s="1"/>
      </tp>
      <tp>
        <v>-1.832263</v>
        <stp/>
        <stp>##V3_BDPV12</stp>
        <stp>.JPCD/CS Index</stp>
        <stp>chg pct 5d</stp>
        <stp>[factors_us.xlsx]factor!R7C14</stp>
        <tr r="N7" s="1"/>
      </tp>
      <tp t="s">
        <v>FUJIFILM HOLDING</v>
        <stp/>
        <stp>##V3_BDPV12</stp>
        <stp>4901 JP Equity</stp>
        <stp>short name</stp>
        <stp>[factors_us.xlsx]display!R19C3</stp>
        <tr r="C19" s="10"/>
      </tp>
      <tp>
        <v>0.05</v>
        <stp/>
        <stp>##V3_BDPV12</stp>
        <stp>ADXY Index</stp>
        <stp>chg pct 5d</stp>
        <stp>[factors_us.xlsx]shipping!R13C1</stp>
        <tr r="A13" s="2"/>
      </tp>
      <tp t="s">
        <v>hongkong 10yr - 2yr</v>
        <stp/>
        <stp>##V3_BDPV12</stp>
        <stp>.HKSLOP Index</stp>
        <stp>short name</stp>
        <stp>[factors_us.xlsx]jp_bond!R22C3</stp>
        <tr r="C22" s="18"/>
      </tp>
      <tp t="s">
        <v>NSK LTD</v>
        <stp/>
        <stp>##V3_BDPV12</stp>
        <stp>6471 JP Equity</stp>
        <stp>short_name</stp>
        <stp>[factors_us.xlsx]Equity Universe!R8C18</stp>
        <tr r="R8" s="5"/>
      </tp>
      <tp t="s">
        <v>THK CO LTD</v>
        <stp/>
        <stp>##V3_BDPV12</stp>
        <stp>6481 JP Equity</stp>
        <stp>short_name</stp>
        <stp>[factors_us.xlsx]Equity Universe!R7C18</stp>
        <tr r="R7" s="5"/>
      </tp>
      <tp t="s">
        <v>AP MOELLER-B</v>
        <stp/>
        <stp>##V3_BDPV12</stp>
        <stp>MAERSKB DC Equity</stp>
        <stp>short_name</stp>
        <stp>[factors_us.xlsx]oil!R10C19</stp>
        <tr r="S10" s="30"/>
      </tp>
      <tp t="s">
        <v>USD-JPY X-RATE</v>
        <stp/>
        <stp>##V3_BDPV12</stp>
        <stp>USDJPY Curncy</stp>
        <stp>short name</stp>
        <stp>[factors_us.xlsx]coal!R5C3</stp>
        <tr r="C5" s="6"/>
      </tp>
      <tp t="s">
        <v>BI GL Dis Pan NoFlat Cmp</v>
        <stp/>
        <stp>##V3_BDPV12</stp>
        <stp>BIGDPNFC Index</stp>
        <stp>short_name</stp>
        <stp>[factors_us.xlsx]electronics!R28C2</stp>
        <tr r="B28" s="15"/>
      </tp>
      <tp t="s">
        <v>China 10yr - 2yr</v>
        <stp/>
        <stp>##V3_BDPV12</stp>
        <stp>.CNSLOP Index</stp>
        <stp>short name</stp>
        <stp>[factors_us.xlsx]jp_bond!R21C3</stp>
        <tr r="C21" s="18"/>
      </tp>
      <tp t="s">
        <v>YASKAWA ELECTRIC</v>
        <stp/>
        <stp>##V3_BDPV12</stp>
        <stp>6506 JP Equity</stp>
        <stp>short_name</stp>
        <stp>[factors_us.xlsx]Equity Universe!R6C18</stp>
        <tr r="R6" s="5"/>
      </tp>
      <tp t="s">
        <v>BP PLC</v>
        <stp/>
        <stp>##V3_BDPV12</stp>
        <stp>BP/ LN Equity</stp>
        <stp>short_name</stp>
        <stp>[factors_us.xlsx]oil!R36C3</stp>
        <tr r="C36" s="30"/>
      </tp>
      <tp t="s">
        <v>china nuclear</v>
        <stp/>
        <stp>##V3_BDPV12</stp>
        <stp>.CHNUCLEA Index</stp>
        <stp>short_name</stp>
        <stp>[factors_us.xlsx]utility!R23C3</stp>
        <tr r="C23" s="3"/>
      </tp>
      <tp t="s">
        <v>GAZPROM</v>
        <stp/>
        <stp>##V3_BDPV12</stp>
        <stp>GAZP RM Equity</stp>
        <stp>short_name</stp>
        <stp>[factors_us.xlsx]oil!R39C3</stp>
        <tr r="C39" s="30"/>
      </tp>
      <tp t="s">
        <v>LUKOIL</v>
        <stp/>
        <stp>##V3_BDPV12</stp>
        <stp>LKOH RM Equity</stp>
        <stp>short_name</stp>
        <stp>[factors_us.xlsx]oil!R43C3</stp>
        <tr r="C43" s="30"/>
      </tp>
      <tp t="s">
        <v>WOODSIDE PETRO</v>
        <stp/>
        <stp>##V3_BDPV12</stp>
        <stp>WPL AU Equity</stp>
        <stp>short_name</stp>
        <stp>[factors_us.xlsx]oil!R41C3</stp>
        <tr r="C41" s="30"/>
      </tp>
      <tp>
        <v>-0.3453</v>
        <stp/>
        <stp>##V3_BDPV12</stp>
        <stp>USDJPY Curncy</stp>
        <stp>chg pct 5d</stp>
        <stp>[factors_us.xlsx]nol!R14C1</stp>
        <tr r="A14" s="27"/>
      </tp>
      <tp>
        <v>3.202331</v>
        <stp/>
        <stp>##V3_BDPV12</stp>
        <stp>BICOALNP Index</stp>
        <stp>chg pct 5d</stp>
        <stp>[factors_us.xlsx]factor!R27C8</stp>
        <tr r="H27" s="1"/>
      </tp>
      <tp>
        <v>0.1763565</v>
        <stp/>
        <stp>##V3_BDPV12</stp>
        <stp>.CNY/CNH Index</stp>
        <stp>chg pct 5d</stp>
        <stp>[factors_us.xlsx]factor!R35C8</stp>
        <tr r="H35" s="1"/>
      </tp>
      <tp>
        <v>-0.34</v>
        <stp/>
        <stp>##V3_BDPV12</stp>
        <stp>WCIDSHLA Index</stp>
        <stp>chg pct 5d</stp>
        <stp>[factors_us.xlsx]factor!R40C2</stp>
        <tr r="B40" s="1"/>
      </tp>
      <tp>
        <v>0.87729999999999997</v>
        <stp/>
        <stp>##V3_BDPV12</stp>
        <stp>JPYAUD Curncy</stp>
        <stp>chg pct 5d</stp>
        <stp>[factors_us.xlsx]factor!R8C18</stp>
        <tr r="R8" s="1"/>
      </tp>
      <tp t="s">
        <v>BI EU Steel Prod Cmp</v>
        <stp/>
        <stp>##V3_BDPV12</stp>
        <stp>BRPBESE Index</stp>
        <stp>short_name</stp>
        <stp>[factors_us.xlsx]shipping!R28C3</stp>
        <tr r="C28" s="2"/>
      </tp>
      <tp>
        <v>-6.0752853401558962E-2</v>
        <stp/>
        <stp>##V3_BDPV12</stp>
        <stp>DXY Curncy</stp>
        <stp>chg pct 5d</stp>
        <stp>[factors_us.xlsx]shipping!R12C1</stp>
        <tr r="A12" s="2"/>
      </tp>
      <tp t="s">
        <v>HANG SENG CHINA AH PREMI</v>
        <stp/>
        <stp>##V3_BDPV12</stp>
        <stp>HSAHP Index</stp>
        <stp>short_name</stp>
        <stp>[factors_us.xlsx]shipping!R37C3</stp>
        <tr r="C37" s="2"/>
      </tp>
      <tp>
        <v>-4.8600000000000003</v>
        <stp/>
        <stp>##V3_BDPV12</stp>
        <stp>WCIDSHRO Index</stp>
        <stp>chg pct 5d</stp>
        <stp>[factors_us.xlsx]factor!R41C2</stp>
        <tr r="B41" s="1"/>
      </tp>
      <tp>
        <v>3.2153290000000001</v>
        <stp/>
        <stp>##V3_BDPV12</stp>
        <stp>BAS GR Equity</stp>
        <stp>chg pct 5d</stp>
        <stp>[factors_us.xlsx]oil!R42C1</stp>
        <tr r="A42" s="30"/>
      </tp>
      <tp t="s">
        <v>HR Sheet 3mm Average</v>
        <stp/>
        <stp>##V3_BDPV12</stp>
        <stp>CDSPHRAV Index</stp>
        <stp>short_name</stp>
        <stp>[factors_us.xlsx]oil!R22C19</stp>
        <tr r="S22" s="30"/>
      </tp>
      <tp t="s">
        <v>Steel Rebar 25mm Average</v>
        <stp/>
        <stp>##V3_BDPV12</stp>
        <stp>CDSPDRAV Index</stp>
        <stp>short_name</stp>
        <stp>[factors_us.xlsx]oil!R21C19</stp>
        <tr r="S21" s="30"/>
      </tp>
      <tp t="s">
        <v>USD-TWD X-RATE</v>
        <stp/>
        <stp>##V3_BDPV12</stp>
        <stp>USDTWD Curncy</stp>
        <stp>short_name</stp>
        <stp>[factors_us.xlsx]shipping!R10C3</stp>
        <tr r="C10" s="2"/>
      </tp>
      <tp>
        <v>1.8062720000000001</v>
        <stp/>
        <stp>##V3_BDPV12</stp>
        <stp>RIO LN Equity</stp>
        <stp>chg pct 5d</stp>
        <stp>[factors_us.xlsx]factor!R31C6</stp>
        <tr r="F31" s="1"/>
      </tp>
      <tp t="s">
        <v>STATOIL ASA</v>
        <stp/>
        <stp>##V3_BDPV12</stp>
        <stp>STL NO Equity</stp>
        <stp>short_name</stp>
        <stp>[factors_us.xlsx]oil!R38C3</stp>
        <tr r="C38" s="30"/>
      </tp>
      <tp>
        <v>0.1763565</v>
        <stp/>
        <stp>##V3_BDPV12</stp>
        <stp>.CNY/CNH Index</stp>
        <stp>chg pct 5d</stp>
        <stp>[factors_us.xlsx]factor!R27C4</stp>
        <tr r="D27" s="1"/>
      </tp>
      <tp>
        <v>0.1763565</v>
        <stp/>
        <stp>##V3_BDPV12</stp>
        <stp>.CNY/CNH Index</stp>
        <stp>chg pct 5d</stp>
        <stp>[factors_us.xlsx]factor!R37C2</stp>
        <tr r="B37" s="1"/>
      </tp>
      <tp t="s">
        <v>#N/A Invalid Security</v>
        <stp/>
        <stp>##V3_BDPV12</stp>
        <stp>FISSCC1M Index</stp>
        <stp>chg pct 5d</stp>
        <stp>[factors_us.xlsx]factor!R33C8</stp>
        <tr r="H33" s="1"/>
      </tp>
      <tp>
        <v>-10.74</v>
        <stp/>
        <stp>##V3_BDPV12</stp>
        <stp>WCIDSHGE Index</stp>
        <stp>chg pct 5d</stp>
        <stp>[factors_us.xlsx]factor!R42C2</stp>
        <tr r="B42" s="1"/>
      </tp>
      <tp>
        <v>-0.33683809999999997</v>
        <stp/>
        <stp>##V3_BDPV12</stp>
        <stp>BRPBADSE Index</stp>
        <stp>chg pct 5d</stp>
        <stp>[factors_us.xlsx]factor!R35C6</stp>
        <tr r="F35" s="1"/>
      </tp>
      <tp t="s">
        <v>ROSNEFT PJSC-GDR</v>
        <stp/>
        <stp>##V3_BDPV12</stp>
        <stp>ROSN LI Equity</stp>
        <stp>short_name</stp>
        <stp>[factors_us.xlsx]oil!R44C3</stp>
        <tr r="C44" s="30"/>
      </tp>
      <tp>
        <v>0</v>
        <stp/>
        <stp>##V3_BDPV12</stp>
        <stp>TATN RM Equity</stp>
        <stp>chg pct 5d</stp>
        <stp>[factors_us.xlsx]oil!R46C1</stp>
        <tr r="A46" s="30"/>
      </tp>
      <tp t="s">
        <v>AP Dollar Index</v>
        <stp/>
        <stp>##V3_BDPV12</stp>
        <stp>ADXY Index</stp>
        <stp>short_name</stp>
        <stp>[factors_us.xlsx]utility!R12C3</stp>
        <tr r="C12" s="3"/>
      </tp>
      <tp>
        <v>-0.20161290000000001</v>
        <stp/>
        <stp>##V3_BDPV12</stp>
        <stp>FMG AU Equity</stp>
        <stp>chg pct 5d</stp>
        <stp>[factors_us.xlsx]factor!R30C6</stp>
        <tr r="F30" s="1"/>
      </tp>
      <tp t="s">
        <v>KRW NDF OUTRIGHT    3 MO</v>
        <stp/>
        <stp>##V3_BDPV12</stp>
        <stp>KWN+3M Index</stp>
        <stp>short name</stp>
        <stp>[factors_us.xlsx]kr_bond!R17C3</stp>
        <tr r="C17" s="33"/>
      </tp>
      <tp t="s">
        <v>CSI HK Mainland Real IDX</v>
        <stp/>
        <stp>##V3_BDPV12</stp>
        <stp>CSIH1143 Index</stp>
        <stp>short_name</stp>
        <stp>[factors_us.xlsx]steel!R27C3</stp>
        <tr r="C27" s="4"/>
      </tp>
      <tp>
        <v>-0.11840000000000001</v>
        <stp/>
        <stp>##V3_BDPV12</stp>
        <stp>USDCNY Curncy</stp>
        <stp>chg pct 5d</stp>
        <stp>[factors_us.xlsx]oil!R8C1</stp>
        <tr r="A8" s="30"/>
      </tp>
      <tp t="s">
        <v>BLUESCOPE STEEL</v>
        <stp/>
        <stp>##V3_BDPV12</stp>
        <stp>BSL AU Equity</stp>
        <stp>short_name</stp>
        <stp>[factors_us.xlsx]steel!R23C3</stp>
        <tr r="C23" s="4"/>
      </tp>
      <tp>
        <v>-8.9800000000000005E-2</v>
        <stp/>
        <stp>##V3_BDPV12</stp>
        <stp>USDEUR Curncy</stp>
        <stp>chg pct 5d</stp>
        <stp>[factors_us.xlsx]nol!R15C1</stp>
        <tr r="A15" s="27"/>
      </tp>
      <tp>
        <v>-0.219</v>
        <stp/>
        <stp>##V3_BDPV12</stp>
        <stp>GCNY10YR Index</stp>
        <stp>chg pct 5d</stp>
        <stp>[factors_us.xlsx]factor!R19C14</stp>
        <tr r="N19" s="1"/>
      </tp>
      <tp>
        <v>0.69818190000000002</v>
        <stp/>
        <stp>##V3_BDPV12</stp>
        <stp>TPIRON Index</stp>
        <stp>chg pct 5d</stp>
        <stp>[factors_us.xlsx]factor!R37C6</stp>
        <tr r="F37" s="1"/>
      </tp>
      <tp>
        <v>2.6169280000000001</v>
        <stp/>
        <stp>##V3_BDPV12</stp>
        <stp>KOL US Equity</stp>
        <stp>chg pct 5d</stp>
        <stp>[factors_us.xlsx]factor!R26C8</stp>
        <tr r="H26" s="1"/>
      </tp>
      <tp t="s">
        <v>Japan 10yr - 2yr</v>
        <stp/>
        <stp>##V3_BDPV12</stp>
        <stp>.JPSL10D2 Index</stp>
        <stp>short_name</stp>
        <stp>[factors_us.xlsx]oil!R25C3</stp>
        <tr r="C25" s="30"/>
      </tp>
      <tp t="s">
        <v>RIO TINTO PLC</v>
        <stp/>
        <stp>##V3_BDPV12</stp>
        <stp>RIO LN Equity</stp>
        <stp>short_name</stp>
        <stp>[factors_us.xlsx]steel!R26C3</stp>
        <tr r="C26" s="4"/>
      </tp>
      <tp>
        <v>1.729303</v>
        <stp/>
        <stp>##V3_BDPV12</stp>
        <stp>HSCIEN Index</stp>
        <stp>chg pct 5d</stp>
        <stp>[factors_us.xlsx]shipping!R30C1</stp>
        <tr r="A30" s="2"/>
      </tp>
      <tp>
        <v>-1.195492</v>
        <stp/>
        <stp>##V3_BDPV12</stp>
        <stp>.PPGEEQPM Index</stp>
        <stp>chg pct 5d</stp>
        <stp>[factors_us.xlsx]factor!R26C4</stp>
        <tr r="D26" s="1"/>
      </tp>
      <tp>
        <v>-4.3778839999999999</v>
        <stp/>
        <stp>##V3_BDPV12</stp>
        <stp>BICOALNC Index</stp>
        <stp>chg pct 5d</stp>
        <stp>[factors_us.xlsx]factor!R31C8</stp>
        <tr r="H31" s="1"/>
      </tp>
      <tp>
        <v>1.25</v>
        <stp/>
        <stp>##V3_BDPV12</stp>
        <stp>CDSPDRAV Index</stp>
        <stp>chg pct 5d</stp>
        <stp>[factors_us.xlsx]factor!R25C6</stp>
        <tr r="F25" s="1"/>
      </tp>
      <tp t="s">
        <v>TOTAL SA</v>
        <stp/>
        <stp>##V3_BDPV12</stp>
        <stp>FP FP Equity</stp>
        <stp>short_name</stp>
        <stp>[factors_us.xlsx]oil!R34C3</stp>
        <tr r="C34" s="30"/>
      </tp>
      <tp>
        <v>-0.48020000000000002</v>
        <stp/>
        <stp>##V3_BDPV12</stp>
        <stp>USDAUD Curncy</stp>
        <stp>chg pct 5d</stp>
        <stp>[factors_us.xlsx]nol!R16C1</stp>
        <tr r="A16" s="27"/>
      </tp>
      <tp>
        <v>3.9479799999999998</v>
        <stp/>
        <stp>##V3_BDPV12</stp>
        <stp>BHP AU Equity</stp>
        <stp>chg pct 5d</stp>
        <stp>[factors_us.xlsx]factor!R24C8</stp>
        <tr r="H24" s="1"/>
      </tp>
      <tp>
        <v>17.068650000000002</v>
        <stp/>
        <stp>##V3_BDPV12</stp>
        <stp>BICOALAC Index</stp>
        <stp>chg pct 5d</stp>
        <stp>[factors_us.xlsx]factor!R30C8</stp>
        <tr r="H30" s="1"/>
      </tp>
      <tp>
        <v>-0.3453</v>
        <stp/>
        <stp>##V3_BDPV12</stp>
        <stp>USDJPY Curncy</stp>
        <stp>chg pct 5d</stp>
        <stp>[factors_us.xlsx]oil!R5C1</stp>
        <tr r="A5" s="30"/>
      </tp>
      <tp>
        <v>-3.5300000000000002</v>
        <stp/>
        <stp>##V3_BDPV12</stp>
        <stp>SHSPSCFI Index</stp>
        <stp>chg pct 5d</stp>
        <stp>[factors_us.xlsx]factor!R43C2</stp>
        <tr r="B43" s="1"/>
      </tp>
      <tp>
        <v>0.15</v>
        <stp/>
        <stp>##V3_BDPV12</stp>
        <stp>FXJPEMCS Index</stp>
        <stp>chg pct 5d</stp>
        <stp>[factors_us.xlsx]factor!R20C8</stp>
        <tr r="H20" s="1"/>
      </tp>
      <tp>
        <v>-2.6993019999999999</v>
        <stp/>
        <stp>##V3_BDPV12</stp>
        <stp>.USSLOP Index</stp>
        <stp>chg pct 5d</stp>
        <stp>[factors_us.xlsx]factor!R24C14</stp>
        <tr r="N24" s="1"/>
      </tp>
      <tp>
        <v>-0.37955630000000001</v>
        <stp/>
        <stp>##V3_BDPV12</stp>
        <stp>.TWSLOP Index</stp>
        <stp>chg pct 5d</stp>
        <stp>[factors_us.xlsx]factor!R30C14</stp>
        <tr r="N30" s="1"/>
      </tp>
      <tp t="s">
        <v>#N/A N/A</v>
        <stp/>
        <stp>##V3_BDPV12</stp>
        <stp>.LAALUM Index</stp>
        <stp>chg pct 5d</stp>
        <stp>[factors_us.xlsx]factor!R32C16</stp>
        <tr r="P32" s="1"/>
      </tp>
      <tp>
        <v>-9.4377779999999994E-2</v>
        <stp/>
        <stp>##V3_BDPV12</stp>
        <stp>.INALUM Index</stp>
        <stp>chg pct 5d</stp>
        <stp>[factors_us.xlsx]factor!R31C16</stp>
        <tr r="P31" s="1"/>
      </tp>
      <tp>
        <v>2.5199790000000002</v>
        <stp/>
        <stp>##V3_BDPV12</stp>
        <stp>.EUALUM Index</stp>
        <stp>chg pct 5d</stp>
        <stp>[factors_us.xlsx]factor!R29C16</stp>
        <tr r="P29" s="1"/>
      </tp>
      <tp>
        <v>-1.866404</v>
        <stp/>
        <stp>##V3_BDPV12</stp>
        <stp>.CHALUM Index</stp>
        <stp>chg pct 5d</stp>
        <stp>[factors_us.xlsx]factor!R30C16</stp>
        <tr r="P30" s="1"/>
      </tp>
      <tp t="s">
        <v>#N/A N/A</v>
        <stp/>
        <stp>##V3_BDPV12</stp>
        <stp>.ARALUM Index</stp>
        <stp>chg pct 5d</stp>
        <stp>[factors_us.xlsx]factor!R33C16</stp>
        <tr r="P33" s="1"/>
      </tp>
      <tp t="s">
        <v>#N/A N/A</v>
        <stp/>
        <stp>##V3_BDPV12</stp>
        <stp>.AUALUM Index</stp>
        <stp>chg pct 5d</stp>
        <stp>[factors_us.xlsx]factor!R25C16</stp>
        <tr r="P25" s="1"/>
      </tp>
      <tp>
        <v>-5.6323059999999998</v>
        <stp/>
        <stp>##V3_BDPV12</stp>
        <stp>BDIY Index</stp>
        <stp>chg pct 5d</stp>
        <stp>[factors_us.xlsx]shipping!R38C1</stp>
        <tr r="A38" s="2"/>
      </tp>
      <tp>
        <v>-3.151332</v>
        <stp/>
        <stp>##V3_BDPV12</stp>
        <stp>.AUSLOP Index</stp>
        <stp>chg pct 5d</stp>
        <stp>[factors_us.xlsx]factor!R28C14</stp>
        <tr r="N28" s="1"/>
      </tp>
      <tp>
        <v>-0.60883240000000005</v>
        <stp/>
        <stp>##V3_BDPV12</stp>
        <stp>.CNSLOP Index</stp>
        <stp>chg pct 5d</stp>
        <stp>[factors_us.xlsx]factor!R26C14</stp>
        <tr r="N26" s="1"/>
      </tp>
      <tp>
        <v>2.877672</v>
        <stp/>
        <stp>##V3_BDPV12</stp>
        <stp>.INSLOP Index</stp>
        <stp>chg pct 5d</stp>
        <stp>[factors_us.xlsx]factor!R29C14</stp>
        <tr r="N29" s="1"/>
      </tp>
      <tp>
        <v>1.789947E-4</v>
        <stp/>
        <stp>##V3_BDPV12</stp>
        <stp>.HKSLOP Index</stp>
        <stp>chg pct 5d</stp>
        <stp>[factors_us.xlsx]factor!R27C14</stp>
        <tr r="N27" s="1"/>
      </tp>
      <tp>
        <v>-4.2117060000000004</v>
        <stp/>
        <stp>##V3_BDPV12</stp>
        <stp>.KRSLOP Index</stp>
        <stp>chg pct 5d</stp>
        <stp>[factors_us.xlsx]factor!R15C14</stp>
        <tr r="N15" s="1"/>
      </tp>
      <tp t="s">
        <v>#N/A Invalid Security</v>
        <stp/>
        <stp>##V3_BDPV12</stp>
        <stp>.JPSLOP Index</stp>
        <stp>chg pct 5d</stp>
        <stp>[factors_us.xlsx]factor!R25C14</stp>
        <tr r="N25" s="1"/>
      </tp>
      <tp t="s">
        <v>OCI CO LTD</v>
        <stp/>
        <stp>##V3_BDPV12</stp>
        <stp>010060 KS Equity</stp>
        <stp>short name</stp>
        <stp>[factors_us.xlsx]solar!R27C3</stp>
        <tr r="C27" s="12"/>
      </tp>
      <tp>
        <v>-0.6776508</v>
        <stp/>
        <stp>##V3_BDPV12</stp>
        <stp>EEM Equity</stp>
        <stp>chg pct 5d</stp>
        <stp>[factors_us.xlsx]factor!R4C2</stp>
        <tr r="B4" s="1"/>
      </tp>
      <tp>
        <v>-0.6776508</v>
        <stp/>
        <stp>##V3_BDPV12</stp>
        <stp>EEM Equity</stp>
        <stp>chg pct 5d</stp>
        <stp>[factors_us.xlsx]factor!R4C6</stp>
        <tr r="F4" s="1"/>
      </tp>
      <tp>
        <v>-0.6776508</v>
        <stp/>
        <stp>##V3_BDPV12</stp>
        <stp>EEM Equity</stp>
        <stp>chg pct 5d</stp>
        <stp>[factors_us.xlsx]factor!R4C4</stp>
        <tr r="D4" s="1"/>
      </tp>
      <tp t="s">
        <v>USD-SGD X-RATE</v>
        <stp/>
        <stp>##V3_BDPV12</stp>
        <stp>USDSGD Curncy</stp>
        <stp>short_name</stp>
        <stp>[factors_us.xlsx]nol!R19C3</stp>
        <tr r="C19" s="27"/>
      </tp>
      <tp>
        <v>0.69406389999999996</v>
        <stp/>
        <stp>##V3_BDPV12</stp>
        <stp>BRPBLSAS Index</stp>
        <stp>chg pct 5d</stp>
        <stp>[factors_us.xlsx]factor!R32C6</stp>
        <tr r="F32" s="1"/>
      </tp>
      <tp t="s">
        <v>BI NA LG Entrtnmnt Val</v>
        <stp/>
        <stp>##V3_BDPV12</stp>
        <stp>BRDVENLV Index</stp>
        <stp>short_name</stp>
        <stp>[factors_us.xlsx]electronics!R25C2</stp>
        <tr r="B25" s="15"/>
      </tp>
      <tp t="s">
        <v>ROYAL DUTCH SH-A</v>
        <stp/>
        <stp>##V3_BDPV12</stp>
        <stp>RDSA LN Equity</stp>
        <stp>short_name</stp>
        <stp>[factors_us.xlsx]oil!R35C3</stp>
        <tr r="C35" s="30"/>
      </tp>
      <tp>
        <v>-0.6776508</v>
        <stp/>
        <stp>##V3_BDPV12</stp>
        <stp>EEM Equity</stp>
        <stp>chg pct 5d</stp>
        <stp>[factors_us.xlsx]factor!R5C8</stp>
        <tr r="H5" s="1"/>
      </tp>
      <tp>
        <v>-0.87</v>
        <stp/>
        <stp>##V3_BDPV12</stp>
        <stp>WCIDSHNY Index</stp>
        <stp>chg pct 5d</stp>
        <stp>[factors_us.xlsx]factor!R39C2</stp>
        <tr r="B39" s="1"/>
      </tp>
      <tp>
        <v>-0.84080719999999998</v>
        <stp/>
        <stp>##V3_BDPV12</stp>
        <stp>SIBN RM Equity</stp>
        <stp>chg pct 5d</stp>
        <stp>[factors_us.xlsx]oil!R45C1</stp>
        <tr r="A45" s="30"/>
      </tp>
      <tp>
        <v>-9.7619050000000005</v>
        <stp/>
        <stp>##V3_BDPV12</stp>
        <stp>DNORD DC Equity</stp>
        <stp>chg pct 5d</stp>
        <stp>[factors_us.xlsx]factor!R25C2</stp>
        <tr r="B25" s="1"/>
      </tp>
      <tp>
        <v>3.9479799999999998</v>
        <stp/>
        <stp>##V3_BDPV12</stp>
        <stp>BHP AU Equity</stp>
        <stp>chg pct 5d</stp>
        <stp>[factors_us.xlsx]factor!R29C6</stp>
        <tr r="F29" s="1"/>
      </tp>
      <tp t="s">
        <v>BI GL Mbl Hndset Mfg Cmp</v>
        <stp/>
        <stp>##V3_BDPV12</stp>
        <stp>BRMOBHCP Index</stp>
        <stp>short_name</stp>
        <stp>[factors_us.xlsx]electronics!R21C2</stp>
        <tr r="B21" s="15"/>
      </tp>
      <tp t="s">
        <v>#N/A Invalid Security</v>
        <stp/>
        <stp>##V3_BDPV12</stp>
        <stp>.JGBSLOP Index</stp>
        <stp>chg pct 5d</stp>
        <stp>[factors_us.xlsx]factor!R3C14</stp>
        <tr r="N3" s="1"/>
      </tp>
      <tp t="s">
        <v>BI GL Cmp Stor Val</v>
        <stp/>
        <stp>##V3_BDPV12</stp>
        <stp>BISTORGP Index</stp>
        <stp>short_name</stp>
        <stp>[factors_us.xlsx]electronics!R20C2</stp>
        <tr r="B20" s="15"/>
      </tp>
      <tp>
        <v>0.51970000000000005</v>
        <stp/>
        <stp>##V3_BDPV12</stp>
        <stp>JPYKRW Curncy</stp>
        <stp>chg pct 5d</stp>
        <stp>[factors_us.xlsx]factor!R5C18</stp>
        <tr r="R5" s="1"/>
      </tp>
      <tp>
        <v>0</v>
        <stp/>
        <stp>##V3_BDPV12</stp>
        <stp>BSL AU Equity</stp>
        <stp>chg pct 5d</stp>
        <stp>[factors_us.xlsx]factor!R28C6</stp>
        <tr r="F28" s="1"/>
      </tp>
      <tp>
        <v>5.6010929999999997</v>
        <stp/>
        <stp>##V3_BDPV12</stp>
        <stp>BLT LN Equity</stp>
        <stp>chg pct 5d</stp>
        <stp>[factors_us.xlsx]oil!R40C1</stp>
        <tr r="A40" s="30"/>
      </tp>
      <tp>
        <v>-8.9800000000000005E-2</v>
        <stp/>
        <stp>##V3_BDPV12</stp>
        <stp>USDEUR Curncy</stp>
        <stp>chg pct 5d</stp>
        <stp>[factors_us.xlsx]oil!R6C1</stp>
        <tr r="A6" s="30"/>
      </tp>
      <tp t="s">
        <v>#N/A N/A</v>
        <stp/>
        <stp>##V3_BDPV12</stp>
        <stp>SOLRA3II Index</stp>
        <stp>chg pct 5d</stp>
        <stp>[factors_us.xlsx]factor!R28C12</stp>
        <tr r="L28" s="1"/>
      </tp>
      <tp t="s">
        <v>AP Dollar Index</v>
        <stp/>
        <stp>##V3_BDPV12</stp>
        <stp>ADXY Index</stp>
        <stp>short_name</stp>
        <stp>[factors_us.xlsx]oil!R9C3</stp>
        <tr r="C9" s="30"/>
      </tp>
      <tp t="s">
        <v>AP Dollar Index</v>
        <stp/>
        <stp>##V3_BDPV12</stp>
        <stp>ADXY Index</stp>
        <stp>short_name</stp>
        <stp>[factors_us.xlsx]oil!R6C19</stp>
        <tr r="S6" s="30"/>
      </tp>
      <tp t="s">
        <v>Ch container and dry combined</v>
        <stp/>
        <stp>##V3_BDPV12</stp>
        <stp>.SHIPCOMR Index</stp>
        <stp>short_name</stp>
        <stp>[factors_us.xlsx]oil!R13C19</stp>
        <tr r="S13" s="30"/>
      </tp>
      <tp>
        <v>4.4189850000000002</v>
        <stp/>
        <stp>##V3_BDPV12</stp>
        <stp>BIDY Index</stp>
        <stp>chg pct 5d</stp>
        <stp>[factors_us.xlsx]shipping!R39C1</stp>
        <tr r="A39" s="2"/>
      </tp>
      <tp>
        <v>0.1763565</v>
        <stp/>
        <stp>##V3_BDPV12</stp>
        <stp>.CNY/CNH Index</stp>
        <stp>chg pct 5d</stp>
        <stp>[factors_us.xlsx]factor!R39C6</stp>
        <tr r="F39" s="1"/>
      </tp>
      <tp>
        <v>-0.86285400000000001</v>
        <stp/>
        <stp>##V3_BDPV12</stp>
        <stp>BISHIPGC Index</stp>
        <stp>chg pct 5d</stp>
        <stp>[factors_us.xlsx]factor!R33C2</stp>
        <tr r="B33" s="1"/>
      </tp>
      <tp t="s">
        <v>BI GL Disp TV Manuf Cmp</v>
        <stp/>
        <stp>##V3_BDPV12</stp>
        <stp>BIGDTVMC Index</stp>
        <stp>short_name</stp>
        <stp>[factors_us.xlsx]electronics!R22C2</stp>
        <tr r="B22" s="15"/>
      </tp>
      <tp>
        <v>2.6315789999999999</v>
        <stp/>
        <stp>##V3_BDPV12</stp>
        <stp>DBB Equity</stp>
        <stp>chg pct 5d</stp>
        <stp>[factors_us.xlsx]factor!R35C16</stp>
        <tr r="P35" s="1"/>
      </tp>
      <tp>
        <v>2.929732</v>
        <stp/>
        <stp>##V3_BDPV12</stp>
        <stp>BP/ LN Equity</stp>
        <stp>chg pct 5d</stp>
        <stp>[factors_us.xlsx]oil!R36C1</stp>
        <tr r="A36" s="30"/>
      </tp>
      <tp t="s">
        <v>HRC China-iron ore</v>
        <stp/>
        <stp>##V3_BDPV12</stp>
        <stp>.HOT_ORE Index</stp>
        <stp>short_name</stp>
        <stp>[factors_us.xlsx]oil!R18C19</stp>
        <tr r="S18" s="30"/>
      </tp>
      <tp t="s">
        <v>Japan Consumer D/S</v>
        <stp/>
        <stp>##V3_BDPV12</stp>
        <stp>.JPCD/CS Index</stp>
        <stp>short name</stp>
        <stp>[factors_us.xlsx]jp_bond!R27C3</stp>
        <tr r="C27" s="18"/>
      </tp>
      <tp>
        <v>-1.919087</v>
        <stp/>
        <stp>##V3_BDPV12</stp>
        <stp>BRPBMEAS Index</stp>
        <stp>chg pct 5d</stp>
        <stp>[factors_us.xlsx]factor!R36C6</stp>
        <tr r="F36" s="1"/>
      </tp>
      <tp>
        <v>-2.164561</v>
        <stp/>
        <stp>##V3_BDPV12</stp>
        <stp>BRPBCHSE Index</stp>
        <stp>chg pct 5d</stp>
        <stp>[factors_us.xlsx]factor!R38C6</stp>
        <tr r="F38" s="1"/>
      </tp>
      <tp t="s">
        <v>BI NA LG Entrtnmnt Val</v>
        <stp/>
        <stp>##V3_BDPV12</stp>
        <stp>BRDVENLV Index</stp>
        <stp>short_name</stp>
        <stp>[factors_us.xlsx]electronics!R10C2</stp>
        <tr r="B10" s="15"/>
      </tp>
      <tp t="s">
        <v>USD-CNY X-RATE</v>
        <stp/>
        <stp>##V3_BDPV12</stp>
        <stp>USDCNY Curncy</stp>
        <stp>short name</stp>
        <stp>[factors_us.xlsx]coal!R8C3</stp>
        <tr r="C8" s="6"/>
      </tp>
      <tp>
        <v>-0.14584349999999999</v>
        <stp/>
        <stp>##V3_BDPV12</stp>
        <stp>LKOH RM Equity</stp>
        <stp>chg pct 5d</stp>
        <stp>[factors_us.xlsx]oil!R43C1</stp>
        <tr r="A43" s="30"/>
      </tp>
      <tp>
        <v>-1.309437</v>
        <stp/>
        <stp>##V3_BDPV12</stp>
        <stp>GAZP RM Equity</stp>
        <stp>chg pct 5d</stp>
        <stp>[factors_us.xlsx]oil!R39C1</stp>
        <tr r="A39" s="30"/>
      </tp>
      <tp>
        <v>0.16789999999999999</v>
        <stp/>
        <stp>##V3_BDPV12</stp>
        <stp>USDKRW Curncy</stp>
        <stp>chg pct 5d</stp>
        <stp>[factors_us.xlsx]nol!R18C1</stp>
        <tr r="A18" s="27"/>
      </tp>
      <tp>
        <v>1.6666669999999999</v>
        <stp/>
        <stp>##V3_BDPV12</stp>
        <stp>ENI IM Equity</stp>
        <stp>chg pct 5d</stp>
        <stp>[factors_us.xlsx]oil!R37C1</stp>
        <tr r="A37" s="30"/>
      </tp>
      <tp>
        <v>11.016629999999999</v>
        <stp/>
        <stp>##V3_BDPV12</stp>
        <stp>BICOALAP Index</stp>
        <stp>chg pct 5d</stp>
        <stp>[factors_us.xlsx]factor!R29C8</stp>
        <tr r="H29" s="1"/>
      </tp>
      <tp>
        <v>-0.48020000000000002</v>
        <stp/>
        <stp>##V3_BDPV12</stp>
        <stp>USDAUD Curncy</stp>
        <stp>chg pct 5d</stp>
        <stp>[factors_us.xlsx]oil!R7C1</stp>
        <tr r="A7" s="30"/>
      </tp>
      <tp>
        <v>0.15</v>
        <stp/>
        <stp>##V3_BDPV12</stp>
        <stp>FXJPEMCS Index</stp>
        <stp>chg pct 5d</stp>
        <stp>[factors_us.xlsx]factor!R19C6</stp>
        <tr r="F19" s="1"/>
      </tp>
      <tp>
        <v>0.15</v>
        <stp/>
        <stp>##V3_BDPV12</stp>
        <stp>FXJPEMCS Index</stp>
        <stp>chg pct 5d</stp>
        <stp>[factors_us.xlsx]factor!R19C4</stp>
        <tr r="D19" s="1"/>
      </tp>
      <tp>
        <v>0.15</v>
        <stp/>
        <stp>##V3_BDPV12</stp>
        <stp>FXJPEMCS Index</stp>
        <stp>chg pct 5d</stp>
        <stp>[factors_us.xlsx]factor!R19C2</stp>
        <tr r="B19" s="1"/>
      </tp>
      <tp>
        <v>0.191</v>
        <stp/>
        <stp>##V3_BDPV12</stp>
        <stp>GIND10YR Index</stp>
        <stp>chg pct 5d</stp>
        <stp>[factors_us.xlsx]factor!R22C14</stp>
        <tr r="N22" s="1"/>
      </tp>
      <tp t="s">
        <v>AP Dollar Index</v>
        <stp/>
        <stp>##V3_BDPV12</stp>
        <stp>ADXY Index</stp>
        <stp>short_name</stp>
        <stp>[factors_us.xlsx]shipping!R13C3</stp>
        <tr r="C13" s="2"/>
      </tp>
      <tp>
        <v>-0.09</v>
        <stp/>
        <stp>##V3_BDPV12</stp>
        <stp>BUNKI380 Index</stp>
        <stp>chg pct 5d</stp>
        <stp>[factors_us.xlsx]factor!R31C2</stp>
        <tr r="B31" s="1"/>
      </tp>
      <tp t="s">
        <v>FORTESCUE METALS</v>
        <stp/>
        <stp>##V3_BDPV12</stp>
        <stp>FMG AU Equity</stp>
        <stp>short_name</stp>
        <stp>[factors_us.xlsx]steel!R25C3</stp>
        <tr r="C25" s="4"/>
      </tp>
      <tp t="s">
        <v>BASEPREC</v>
        <stp/>
        <stp>##V3_BDPV12</stp>
        <stp>.BASEPREC Index</stp>
        <stp>short_name</stp>
        <stp>[factors_us.xlsx]steel!R39C3</stp>
        <tr r="C39" s="4"/>
      </tp>
      <tp t="s">
        <v>USD-CNY X-RATE</v>
        <stp/>
        <stp>##V3_BDPV12</stp>
        <stp>USDCNY Curncy</stp>
        <stp>short_name</stp>
        <stp>[factors_us.xlsx]nol!R17C3</stp>
        <tr r="C17" s="27"/>
      </tp>
      <tp>
        <v>-1.260081</v>
        <stp/>
        <stp>##V3_BDPV12</stp>
        <stp>BICOALEC Index</stp>
        <stp>chg pct 5d</stp>
        <stp>[factors_us.xlsx]factor!R28C8</stp>
        <tr r="H28" s="1"/>
      </tp>
      <tp t="s">
        <v>Generic 1st of 'CKC'</v>
        <stp/>
        <stp>##V3_BDPV12</stp>
        <stp>CKC1 Comdty</stp>
        <stp>short name</stp>
        <stp>[factors_us.xlsx]coal!R18C3</stp>
        <tr r="C18" s="6"/>
      </tp>
      <tp t="s">
        <v>USD-TWD X-RATE</v>
        <stp/>
        <stp>##V3_BDPV12</stp>
        <stp>USDTWD Curncy</stp>
        <stp>short_name</stp>
        <stp>[factors_us.xlsx]steel!R10C3</stp>
        <tr r="C10" s="4"/>
      </tp>
      <tp t="s">
        <v>HITACHI CAPITAL</v>
        <stp/>
        <stp>##V3_BDPV12</stp>
        <stp>8586 JP Equity</stp>
        <stp>short name</stp>
        <stp>[factors_us.xlsx]hitachi!R10C5</stp>
        <tr r="E10" s="22"/>
      </tp>
      <tp t="s">
        <v>HITACHI KOKUSAI</v>
        <stp/>
        <stp>##V3_BDPV12</stp>
        <stp>6756 JP Equity</stp>
        <stp>short name</stp>
        <stp>[factors_us.xlsx]hitachi!R6C5</stp>
        <tr r="E6" s="22"/>
      </tp>
      <tp t="s">
        <v>NICHIAS CORP</v>
        <stp/>
        <stp>##V3_BDPV12</stp>
        <stp>5393 JT Equity</stp>
        <stp>short_name</stp>
        <stp>[factors_us.xlsx]jp!R2C175</stp>
        <tr r="FS2" s="13"/>
      </tp>
      <tp t="s">
        <v>TOKYO DOME CORP</v>
        <stp/>
        <stp>##V3_BDPV12</stp>
        <stp>9681 JT Equity</stp>
        <stp>short_name</stp>
        <stp>[factors_us.xlsx]jp!R2C452</stp>
        <tr r="QJ2" s="13"/>
      </tp>
      <tp t="s">
        <v>HITACHI ZOSEN</v>
        <stp/>
        <stp>##V3_BDPV12</stp>
        <stp>7004 JT Equity</stp>
        <stp>short_name</stp>
        <stp>[factors_us.xlsx]jp!R2C273</stp>
        <tr r="JM2" s="13"/>
      </tp>
      <tp t="s">
        <v>AIN HOLDINGS INC</v>
        <stp/>
        <stp>##V3_BDPV12</stp>
        <stp>9627 JT Equity</stp>
        <stp>short_name</stp>
        <stp>[factors_us.xlsx]jp!R2C451</stp>
        <tr r="QI2" s="13"/>
      </tp>
      <tp t="s">
        <v>MITSUI ENG&amp;SHIPB</v>
        <stp/>
        <stp>##V3_BDPV12</stp>
        <stp>7003 JT Equity</stp>
        <stp>short_name</stp>
        <stp>[factors_us.xlsx]jp!R2C272</stp>
        <tr r="JL2" s="13"/>
      </tp>
      <tp t="s">
        <v>TOKAI CARBON CO</v>
        <stp/>
        <stp>##V3_BDPV12</stp>
        <stp>5301 JT Equity</stp>
        <stp>short_name</stp>
        <stp>[factors_us.xlsx]jp!R2C171</stp>
        <tr r="FO2" s="13"/>
      </tp>
      <tp t="s">
        <v>MITSUBISHI HEAVY</v>
        <stp/>
        <stp>##V3_BDPV12</stp>
        <stp>7011 JT Equity</stp>
        <stp>short_name</stp>
        <stp>[factors_us.xlsx]jp!R2C274</stp>
        <tr r="JN2" s="13"/>
      </tp>
      <tp t="s">
        <v>IHI CORP</v>
        <stp/>
        <stp>##V3_BDPV12</stp>
        <stp>7013 JT Equity</stp>
        <stp>short_name</stp>
        <stp>[factors_us.xlsx]jp!R2C276</stp>
        <tr r="JP2" s="13"/>
      </tp>
      <tp t="s">
        <v>KAWASAKI HVY IND</v>
        <stp/>
        <stp>##V3_BDPV12</stp>
        <stp>7012 JT Equity</stp>
        <stp>short_name</stp>
        <stp>[factors_us.xlsx]jp!R2C275</stp>
        <tr r="JO2" s="13"/>
      </tp>
      <tp t="s">
        <v>NAMURA SHIPBUILD</v>
        <stp/>
        <stp>##V3_BDPV12</stp>
        <stp>7014 JT Equity</stp>
        <stp>short_name</stp>
        <stp>[factors_us.xlsx]jp!R2C277</stp>
        <tr r="JQ2" s="13"/>
      </tp>
      <tp t="s">
        <v>TOTO LTD</v>
        <stp/>
        <stp>##V3_BDPV12</stp>
        <stp>5332 JT Equity</stp>
        <stp>short_name</stp>
        <stp>[factors_us.xlsx]jp!R2C172</stp>
        <tr r="FP2" s="13"/>
      </tp>
      <tp t="s">
        <v>NGK INSULATORS</v>
        <stp/>
        <stp>##V3_BDPV12</stp>
        <stp>5333 JT Equity</stp>
        <stp>short_name</stp>
        <stp>[factors_us.xlsx]jp!R2C173</stp>
        <tr r="FQ2" s="13"/>
      </tp>
      <tp t="s">
        <v>NGK SPARK PLUG</v>
        <stp/>
        <stp>##V3_BDPV12</stp>
        <stp>5334 JT Equity</stp>
        <stp>short_name</stp>
        <stp>[factors_us.xlsx]jp!R2C174</stp>
        <tr r="FR2" s="13"/>
      </tp>
      <tp t="s">
        <v>NTT DATA CORP</v>
        <stp/>
        <stp>##V3_BDPV12</stp>
        <stp>9613 JT Equity</stp>
        <stp>short_name</stp>
        <stp>[factors_us.xlsx]jp!R2C450</stp>
        <tr r="QH2" s="13"/>
      </tp>
      <tp t="s">
        <v>TOHO CO LTD</v>
        <stp/>
        <stp>##V3_BDPV12</stp>
        <stp>9602 JT Equity</stp>
        <stp>short_name</stp>
        <stp>[factors_us.xlsx]jp!R2C448</stp>
        <tr r="QF2" s="13"/>
      </tp>
      <tp t="s">
        <v>H I S CO LTD</v>
        <stp/>
        <stp>##V3_BDPV12</stp>
        <stp>9603 JT Equity</stp>
        <stp>short_name</stp>
        <stp>[factors_us.xlsx]jp!R2C449</stp>
        <tr r="QG2" s="13"/>
      </tp>
      <tp t="s">
        <v>DENTSU INC</v>
        <stp/>
        <stp>##V3_BDPV12</stp>
        <stp>4324 JT Equity</stp>
        <stp>short_name</stp>
        <stp>[factors_us.xlsx]jp!R2C110</stp>
        <tr r="DF2" s="13"/>
      </tp>
      <tp t="s">
        <v>UNICHARM CORP</v>
        <stp/>
        <stp>##V3_BDPV12</stp>
        <stp>8113 JT Equity</stp>
        <stp>short_name</stp>
        <stp>[factors_us.xlsx]jp!R2C337</stp>
        <tr r="LY2" s="13"/>
      </tp>
      <tp>
        <v>-18.18</v>
        <stp/>
        <stp>##V3_BDPV12</stp>
        <stp>D08WMDMD Index</stp>
        <stp>chg pct 5d</stp>
        <stp>[factors_us.xlsx]shipping!R33C1</stp>
        <tr r="A33" s="2"/>
      </tp>
      <tp t="s">
        <v>TOHO HOLDINGS CO</v>
        <stp/>
        <stp>##V3_BDPV12</stp>
        <stp>8129 JT Equity</stp>
        <stp>short_name</stp>
        <stp>[factors_us.xlsx]jp!R2C338</stp>
        <tr r="LZ2" s="13"/>
      </tp>
      <tp t="s">
        <v>SANRIO CO LTD</v>
        <stp/>
        <stp>##V3_BDPV12</stp>
        <stp>8136 JT Equity</stp>
        <stp>short_name</stp>
        <stp>[factors_us.xlsx]jp!R2C339</stp>
        <tr r="MA2" s="13"/>
      </tp>
      <tp t="s">
        <v>NOMURA RESEARCH</v>
        <stp/>
        <stp>##V3_BDPV12</stp>
        <stp>4307 JT Equity</stp>
        <stp>short_name</stp>
        <stp>[factors_us.xlsx]jp!R2C109</stp>
        <tr r="DE2" s="13"/>
      </tp>
      <tp t="e">
        <v>#N/A</v>
        <stp/>
        <stp>##V3_BDPV12</stp>
        <stp/>
        <stp>name</stp>
        <stp>[factors.xlsx]solar!R41C3</stp>
        <tr r="C41" s="12"/>
      </tp>
      <tp t="s">
        <v>KUBOTA CORP</v>
        <stp/>
        <stp>##V3_BDPV12</stp>
        <stp>6326 JP Equity</stp>
        <stp>short_name</stp>
        <stp>[factors_us.xlsx]Equity Universe!R10C18</stp>
        <tr r="R10" s="5"/>
      </tp>
      <tp t="s">
        <v>USD-JPY X-RATE</v>
        <stp/>
        <stp>##V3_BDPV12</stp>
        <stp>USDJPY Curncy</stp>
        <stp>short name</stp>
        <stp>[factors_us.xlsx]kr_bond!R5C3</stp>
        <tr r="C5" s="33"/>
      </tp>
      <tp t="s">
        <v>VANECK VECTORS U</v>
        <stp/>
        <stp>##V3_BDPV12</stp>
        <stp>NLR Equity</stp>
        <stp>short_name</stp>
        <stp>[factors_us.xlsx]utility!R21C3</stp>
        <tr r="C21" s="3"/>
      </tp>
      <tp t="s">
        <v>HITACHI CONST MA</v>
        <stp/>
        <stp>##V3_BDPV12</stp>
        <stp>6305 JP Equity</stp>
        <stp>short name</stp>
        <stp>[factors_us.xlsx]hitachi!R7C5</stp>
        <tr r="E7" s="22"/>
      </tp>
      <tp t="s">
        <v>CSI 300 UTILITIES INDEX</v>
        <stp/>
        <stp>##V3_BDPV12</stp>
        <stp>SH000917 Index</stp>
        <stp>short_name</stp>
        <stp>[factors_us.xlsx]utility!R24C3</stp>
        <tr r="C24" s="3"/>
      </tp>
      <tp t="s">
        <v>BENESSE HD</v>
        <stp/>
        <stp>##V3_BDPV12</stp>
        <stp>9783 JT Equity</stp>
        <stp>short_name</stp>
        <stp>[factors_us.xlsx]jp!R2C456</stp>
        <tr r="QN2" s="13"/>
      </tp>
      <tp t="s">
        <v>AEON DELIGHT CO</v>
        <stp/>
        <stp>##V3_BDPV12</stp>
        <stp>9787 JT Equity</stp>
        <stp>short_name</stp>
        <stp>[factors_us.xlsx]jp!R2C457</stp>
        <tr r="QO2" s="13"/>
      </tp>
      <tp t="s">
        <v>IWATANI CORP</v>
        <stp/>
        <stp>##V3_BDPV12</stp>
        <stp>8088 JT Equity</stp>
        <stp>short_name</stp>
        <stp>[factors_us.xlsx]jp!R2C336</stp>
        <tr r="LX2" s="13"/>
      </tp>
      <tp t="s">
        <v>NIPPON ELEC GLAS</v>
        <stp/>
        <stp>##V3_BDPV12</stp>
        <stp>5214 JT Equity</stp>
        <stp>short_name</stp>
        <stp>[factors_us.xlsx]jp!R2C168</stp>
        <tr r="FL2" s="13"/>
      </tp>
      <tp t="s">
        <v>NIPPON KAYAKU</v>
        <stp/>
        <stp>##V3_BDPV12</stp>
        <stp>4272 JT Equity</stp>
        <stp>short_name</stp>
        <stp>[factors_us.xlsx]jp!R2C108</stp>
        <tr r="DD2" s="13"/>
      </tp>
      <tp t="s">
        <v>NIPPON SHEET GLA</v>
        <stp/>
        <stp>##V3_BDPV12</stp>
        <stp>5202 JT Equity</stp>
        <stp>short_name</stp>
        <stp>[factors_us.xlsx]jp!R2C167</stp>
        <tr r="FK2" s="13"/>
      </tp>
      <tp t="s">
        <v>SUMITOMO CORP</v>
        <stp/>
        <stp>##V3_BDPV12</stp>
        <stp>8053 JT Equity</stp>
        <stp>short_name</stp>
        <stp>[factors_us.xlsx]jp!R2C334</stp>
        <tr r="LV2" s="13"/>
      </tp>
      <tp t="s">
        <v>ASAHI GLASS CO</v>
        <stp/>
        <stp>##V3_BDPV12</stp>
        <stp>5201 JT Equity</stp>
        <stp>short_name</stp>
        <stp>[factors_us.xlsx]jp!R2C166</stp>
        <tr r="FJ2" s="13"/>
      </tp>
      <tp t="s">
        <v>SECOM CO LTD</v>
        <stp/>
        <stp>##V3_BDPV12</stp>
        <stp>9735 JT Equity</stp>
        <stp>short_name</stp>
        <stp>[factors_us.xlsx]jp!R2C454</stp>
        <tr r="QL2" s="13"/>
      </tp>
      <tp t="s">
        <v>YAMAZEN CORP</v>
        <stp/>
        <stp>##V3_BDPV12</stp>
        <stp>8051 JT Equity</stp>
        <stp>short_name</stp>
        <stp>[factors_us.xlsx]jp!R2C333</stp>
        <tr r="LU2" s="13"/>
      </tp>
      <tp t="s">
        <v>MITSUBISHI CORP</v>
        <stp/>
        <stp>##V3_BDPV12</stp>
        <stp>8058 JT Equity</stp>
        <stp>short_name</stp>
        <stp>[factors_us.xlsx]jp!R2C335</stp>
        <tr r="LW2" s="13"/>
      </tp>
      <tp t="s">
        <v>SUMITOMO OSAKA</v>
        <stp/>
        <stp>##V3_BDPV12</stp>
        <stp>5232 JT Equity</stp>
        <stp>short_name</stp>
        <stp>[factors_us.xlsx]jp!R2C169</stp>
        <tr r="FM2" s="13"/>
      </tp>
      <tp t="s">
        <v>TAIHEIYO CEMENT</v>
        <stp/>
        <stp>##V3_BDPV12</stp>
        <stp>5233 JT Equity</stp>
        <stp>short_name</stp>
        <stp>[factors_us.xlsx]jp!R2C170</stp>
        <tr r="FN2" s="13"/>
      </tp>
      <tp t="s">
        <v>DISCO CORP</v>
        <stp/>
        <stp>##V3_BDPV12</stp>
        <stp>6146 JT Equity</stp>
        <stp>short_name</stp>
        <stp>[factors_us.xlsx]jp!R2C204</stp>
        <tr r="GV2" s="13"/>
      </tp>
      <tp t="s">
        <v>SCSK CORP</v>
        <stp/>
        <stp>##V3_BDPV12</stp>
        <stp>9719 JT Equity</stp>
        <stp>short_name</stp>
        <stp>[factors_us.xlsx]jp!R2C453</stp>
        <tr r="QK2" s="13"/>
      </tp>
      <tp t="s">
        <v>OSG CORP</v>
        <stp/>
        <stp>##V3_BDPV12</stp>
        <stp>6136 JT Equity</stp>
        <stp>short_name</stp>
        <stp>[factors_us.xlsx]jp!R2C203</stp>
        <tr r="GU2" s="13"/>
      </tp>
      <tp t="s">
        <v>KONAMI HOLDINGS</v>
        <stp/>
        <stp>##V3_BDPV12</stp>
        <stp>9766 JT Equity</stp>
        <stp>short_name</stp>
        <stp>[factors_us.xlsx]jp!R2C455</stp>
        <tr r="QM2" s="13"/>
      </tp>
      <tp t="s">
        <v>TOYOTA TSUSHO</v>
        <stp/>
        <stp>##V3_BDPV12</stp>
        <stp>8015 JT Equity</stp>
        <stp>short_name</stp>
        <stp>[factors_us.xlsx]jp!R2C327</stp>
        <tr r="LO2" s="13"/>
      </tp>
      <tp t="s">
        <v>ITOCHU CORP</v>
        <stp/>
        <stp>##V3_BDPV12</stp>
        <stp>8001 JT Equity</stp>
        <stp>short_name</stp>
        <stp>[factors_us.xlsx]jp!R2C325</stp>
        <tr r="LM2" s="13"/>
      </tp>
      <tp t="s">
        <v>MARUBENI CORP</v>
        <stp/>
        <stp>##V3_BDPV12</stp>
        <stp>8002 JT Equity</stp>
        <stp>short_name</stp>
        <stp>[factors_us.xlsx]jp!R2C326</stp>
        <tr r="LN2" s="13"/>
      </tp>
      <tp t="s">
        <v>AMADA HOLDINGS C</v>
        <stp/>
        <stp>##V3_BDPV12</stp>
        <stp>6113 JT Equity</stp>
        <stp>short_name</stp>
        <stp>[factors_us.xlsx]jp!R2C202</stp>
        <tr r="GT2" s="13"/>
      </tp>
      <tp t="s">
        <v>HITACHI CHEMICAL</v>
        <stp/>
        <stp>##V3_BDPV12</stp>
        <stp>4217 JT Equity</stp>
        <stp>short_name</stp>
        <stp>[factors_us.xlsx]jp!R2C107</stp>
        <tr r="DC2" s="13"/>
      </tp>
      <tp t="s">
        <v>TOKYO ELECTRON</v>
        <stp/>
        <stp>##V3_BDPV12</stp>
        <stp>8035 JT Equity</stp>
        <stp>short_name</stp>
        <stp>[factors_us.xlsx]jp!R2C331</stp>
        <tr r="LS2" s="13"/>
      </tp>
      <tp t="s">
        <v>HITACHI HIGH TEC</v>
        <stp/>
        <stp>##V3_BDPV12</stp>
        <stp>8036 JT Equity</stp>
        <stp>short_name</stp>
        <stp>[factors_us.xlsx]jp!R2C332</stp>
        <tr r="LT2" s="13"/>
      </tp>
      <tp t="s">
        <v>SEKISUI CHEM CO</v>
        <stp/>
        <stp>##V3_BDPV12</stp>
        <stp>4204 JT Equity</stp>
        <stp>short_name</stp>
        <stp>[factors_us.xlsx]jp!R2C103</stp>
        <tr r="CY2" s="13"/>
      </tp>
      <tp t="s">
        <v>FAMILYMART UNY H</v>
        <stp/>
        <stp>##V3_BDPV12</stp>
        <stp>8028 JT Equity</stp>
        <stp>short_name</stp>
        <stp>[factors_us.xlsx]jp!R2C329</stp>
        <tr r="LQ2" s="13"/>
      </tp>
      <tp t="s">
        <v>MITSUI &amp; CO</v>
        <stp/>
        <stp>##V3_BDPV12</stp>
        <stp>8031 JT Equity</stp>
        <stp>short_name</stp>
        <stp>[factors_us.xlsx]jp!R2C330</stp>
        <tr r="LR2" s="13"/>
      </tp>
      <tp t="s">
        <v>ZEON CORP</v>
        <stp/>
        <stp>##V3_BDPV12</stp>
        <stp>4205 JT Equity</stp>
        <stp>short_name</stp>
        <stp>[factors_us.xlsx]jp!R2C104</stp>
        <tr r="CZ2" s="13"/>
      </tp>
      <tp t="s">
        <v>NIPPON SYN CHEM</v>
        <stp/>
        <stp>##V3_BDPV12</stp>
        <stp>4201 JT Equity</stp>
        <stp>short_name</stp>
        <stp>[factors_us.xlsx]jp!R2C101</stp>
        <tr r="CW2" s="13"/>
      </tp>
      <tp t="s">
        <v>DAICEL CORP</v>
        <stp/>
        <stp>##V3_BDPV12</stp>
        <stp>4202 JT Equity</stp>
        <stp>short_name</stp>
        <stp>[factors_us.xlsx]jp!R2C102</stp>
        <tr r="CX2" s="13"/>
      </tp>
      <tp t="s">
        <v>AICA KOGYO CO</v>
        <stp/>
        <stp>##V3_BDPV12</stp>
        <stp>4206 JT Equity</stp>
        <stp>short_name</stp>
        <stp>[factors_us.xlsx]jp!R2C105</stp>
        <tr r="DA2" s="13"/>
      </tp>
      <tp t="s">
        <v>OKUMA CORP</v>
        <stp/>
        <stp>##V3_BDPV12</stp>
        <stp>6103 JT Equity</stp>
        <stp>short_name</stp>
        <stp>[factors_us.xlsx]jp!R2C201</stp>
        <tr r="GS2" s="13"/>
      </tp>
      <tp t="s">
        <v>UBE INDUSTRIES</v>
        <stp/>
        <stp>##V3_BDPV12</stp>
        <stp>4208 JT Equity</stp>
        <stp>short_name</stp>
        <stp>[factors_us.xlsx]jp!R2C106</stp>
        <tr r="DB2" s="13"/>
      </tp>
      <tp t="s">
        <v>KANEMATSU CORP</v>
        <stp/>
        <stp>##V3_BDPV12</stp>
        <stp>8020 JT Equity</stp>
        <stp>short_name</stp>
        <stp>[factors_us.xlsx]jp!R2C328</stp>
        <tr r="LP2" s="13"/>
      </tp>
      <tp t="e">
        <v>#N/A</v>
        <stp/>
        <stp>##V3_BDPV12</stp>
        <stp/>
        <stp>name</stp>
        <stp>[factors.xlsx]solar!R40C3</stp>
        <tr r="C40" s="12"/>
      </tp>
      <tp t="e">
        <v>#N/A</v>
        <stp/>
        <stp>##V3_BDPV12</stp>
        <stp/>
        <stp>name</stp>
        <stp>[factors.xlsx]solar!R50C3</stp>
        <tr r="C50" s="12"/>
      </tp>
      <tp t="s">
        <v>WCI Shanghai to Genoa</v>
        <stp/>
        <stp>##V3_BDPV12</stp>
        <stp>WCIDSHGE Index</stp>
        <stp>short_name</stp>
        <stp>[factors_us.xlsx]nol!R36C3</stp>
        <tr r="C36" s="27"/>
      </tp>
      <tp t="s">
        <v>West Africa to US Atlantic</v>
        <stp/>
        <stp>##V3_BDPV12</stp>
        <stp>D13DWAUA Index</stp>
        <stp>short_name</stp>
        <stp>[factors_us.xlsx]shipping!R32C3</stp>
        <tr r="C32" s="2"/>
      </tp>
      <tp t="s">
        <v>HONDA MOTOR CO</v>
        <stp/>
        <stp>##V3_BDPV12</stp>
        <stp>7267 JT Equity</stp>
        <stp>short_name</stp>
        <stp>[factors_us.xlsx]jp!R2C290</stp>
        <tr r="KD2" s="13"/>
      </tp>
      <tp t="s">
        <v>KINUGAWA RUBBER</v>
        <stp/>
        <stp>##V3_BDPV12</stp>
        <stp>5196 JT Equity</stp>
        <stp>short_name</stp>
        <stp>[factors_us.xlsx]jp!R2C165</stp>
        <tr r="FI2" s="13"/>
      </tp>
      <tp t="s">
        <v>SUZUKI MOTOR</v>
        <stp/>
        <stp>##V3_BDPV12</stp>
        <stp>7269 JT Equity</stp>
        <stp>short_name</stp>
        <stp>[factors_us.xlsx]jp!R2C291</stp>
        <tr r="KE2" s="13"/>
      </tp>
      <tp t="s">
        <v>YAMAHA MOTOR CO</v>
        <stp/>
        <stp>##V3_BDPV12</stp>
        <stp>7272 JT Equity</stp>
        <stp>short_name</stp>
        <stp>[factors_us.xlsx]jp!R2C293</stp>
        <tr r="KG2" s="13"/>
      </tp>
      <tp t="s">
        <v>FUJI HEAVY INDUS</v>
        <stp/>
        <stp>##V3_BDPV12</stp>
        <stp>7270 JT Equity</stp>
        <stp>short_name</stp>
        <stp>[factors_us.xlsx]jp!R2C292</stp>
        <tr r="KF2" s="13"/>
      </tp>
      <tp t="s">
        <v>KOITO MFG CO</v>
        <stp/>
        <stp>##V3_BDPV12</stp>
        <stp>7276 JT Equity</stp>
        <stp>short_name</stp>
        <stp>[factors_us.xlsx]jp!R2C294</stp>
        <tr r="KH2" s="13"/>
      </tp>
      <tp t="s">
        <v>EXEDY CORP</v>
        <stp/>
        <stp>##V3_BDPV12</stp>
        <stp>7278 JT Equity</stp>
        <stp>short_name</stp>
        <stp>[factors_us.xlsx]jp!R2C295</stp>
        <tr r="KI2" s="13"/>
      </tp>
      <tp t="s">
        <v>IYO BANK</v>
        <stp/>
        <stp>##V3_BDPV12</stp>
        <stp>8385 JT Equity</stp>
        <stp>short_name</stp>
        <stp>[factors_us.xlsx]jp!R2C369</stp>
        <tr r="NE2" s="13"/>
      </tp>
      <tp t="s">
        <v>MAZDA MOTOR</v>
        <stp/>
        <stp>##V3_BDPV12</stp>
        <stp>7261 JT Equity</stp>
        <stp>short_name</stp>
        <stp>[factors_us.xlsx]jp!R2C288</stp>
        <tr r="KB2" s="13"/>
      </tp>
      <tp t="s">
        <v>DAIHATSU MOTOR</v>
        <stp/>
        <stp>##V3_BDPV12</stp>
        <stp>7262 JT Equity</stp>
        <stp>short_name</stp>
        <stp>[factors_us.xlsx]jp!R2C289</stp>
        <tr r="KC2" s="13"/>
      </tp>
      <tp t="s">
        <v>CHUGOKU BANK LTD</v>
        <stp/>
        <stp>##V3_BDPV12</stp>
        <stp>8382 JT Equity</stp>
        <stp>short_name</stp>
        <stp>[factors_us.xlsx]jp!R2C368</stp>
        <tr r="ND2" s="13"/>
      </tp>
      <tp t="s">
        <v>AISIN SEIKI CO</v>
        <stp/>
        <stp>##V3_BDPV12</stp>
        <stp>7259 JT Equity</stp>
        <stp>short_name</stp>
        <stp>[factors_us.xlsx]jp!R2C287</stp>
        <tr r="KA2" s="13"/>
      </tp>
      <tp t="s">
        <v>KYB CORP</v>
        <stp/>
        <stp>##V3_BDPV12</stp>
        <stp>7242 JT Equity</stp>
        <stp>short_name</stp>
        <stp>[factors_us.xlsx]jp!R2C284</stp>
        <tr r="JX2" s="13"/>
      </tp>
      <tp t="s">
        <v>DAIDO METAL CO</v>
        <stp/>
        <stp>##V3_BDPV12</stp>
        <stp>7245 JT Equity</stp>
        <stp>short_name</stp>
        <stp>[factors_us.xlsx]jp!R2C285</stp>
        <tr r="JY2" s="13"/>
      </tp>
      <tp t="s">
        <v>NOK</v>
        <stp/>
        <stp>##V3_BDPV12</stp>
        <stp>7240 JT Equity</stp>
        <stp>short_name</stp>
        <stp>[factors_us.xlsx]jp!R2C283</stp>
        <tr r="JW2" s="13"/>
      </tp>
      <tp t="s">
        <v>CALSONIC KANSEI</v>
        <stp/>
        <stp>##V3_BDPV12</stp>
        <stp>7248 JT Equity</stp>
        <stp>short_name</stp>
        <stp>[factors_us.xlsx]jp!R2C286</stp>
        <tr r="JZ2" s="13"/>
      </tp>
      <tp t="s">
        <v>MITSUBISHI MOTOR</v>
        <stp/>
        <stp>##V3_BDPV12</stp>
        <stp>7211 JT Equity</stp>
        <stp>short_name</stp>
        <stp>[factors_us.xlsx]jp!R2C282</stp>
        <tr r="JV2" s="13"/>
      </tp>
      <tp t="s">
        <v>HINO MOTORS LTD</v>
        <stp/>
        <stp>##V3_BDPV12</stp>
        <stp>7205 JT Equity</stp>
        <stp>short_name</stp>
        <stp>[factors_us.xlsx]jp!R2C281</stp>
        <tr r="JU2" s="13"/>
      </tp>
      <tp t="s">
        <v>TOYOTA MOTOR</v>
        <stp/>
        <stp>##V3_BDPV12</stp>
        <stp>7203 JT Equity</stp>
        <stp>short_name</stp>
        <stp>[factors_us.xlsx]jp!R2C280</stp>
        <tr r="JT2" s="13"/>
      </tp>
      <tp t="s">
        <v>MITSUBISHI CHEMI</v>
        <stp/>
        <stp>##V3_BDPV12</stp>
        <stp>4188 JT Equity</stp>
        <stp>short_name</stp>
        <stp>[factors_us.xlsx]jp!R2C100</stp>
        <tr r="CV2" s="13"/>
      </tp>
      <tp t="s">
        <v>SUMITOMO RUBBER</v>
        <stp/>
        <stp>##V3_BDPV12</stp>
        <stp>5110 JT Equity</stp>
        <stp>short_name</stp>
        <stp>[factors_us.xlsx]jp!R2C164</stp>
        <tr r="FH2" s="13"/>
      </tp>
      <tp t="s">
        <v>NTT DOCOMO INC</v>
        <stp/>
        <stp>##V3_BDPV12</stp>
        <stp>9437 JT Equity</stp>
        <stp>short_name</stp>
        <stp>[factors_us.xlsx]jp!R2C440</stp>
        <tr r="PX2" s="13"/>
      </tp>
      <tp t="s">
        <v>NISHI-NIPPON CIT</v>
        <stp/>
        <stp>##V3_BDPV12</stp>
        <stp>8327 JT Equity</stp>
        <stp>short_name</stp>
        <stp>[factors_us.xlsx]jp!R2C356</stp>
        <tr r="MR2" s="13"/>
      </tp>
      <tp t="s">
        <v>NISSAN MOTOR CO</v>
        <stp/>
        <stp>##V3_BDPV12</stp>
        <stp>7201 JT Equity</stp>
        <stp>short_name</stp>
        <stp>[factors_us.xlsx]jp!R2C278</stp>
        <tr r="JR2" s="13"/>
      </tp>
      <tp t="s">
        <v>ISUZU MOTORS</v>
        <stp/>
        <stp>##V3_BDPV12</stp>
        <stp>7202 JT Equity</stp>
        <stp>short_name</stp>
        <stp>[factors_us.xlsx]jp!R2C279</stp>
        <tr r="JS2" s="13"/>
      </tp>
      <tp t="s">
        <v>SMC CORP</v>
        <stp/>
        <stp>##V3_BDPV12</stp>
        <stp>6273 JT Equity</stp>
        <stp>short_name</stp>
        <stp>[factors_us.xlsx]jp!R2C208</stp>
        <tr r="GZ2" s="13"/>
      </tp>
      <tp t="s">
        <v>TOYO TIRE &amp; RUBB</v>
        <stp/>
        <stp>##V3_BDPV12</stp>
        <stp>5105 JT Equity</stp>
        <stp>short_name</stp>
        <stp>[factors_us.xlsx]jp!R2C162</stp>
        <tr r="FF2" s="13"/>
      </tp>
      <tp t="s">
        <v>CHIBA BANK LTD</v>
        <stp/>
        <stp>##V3_BDPV12</stp>
        <stp>8331 JT Equity</stp>
        <stp>short_name</stp>
        <stp>[factors_us.xlsx]jp!R2C357</stp>
        <tr r="MS2" s="13"/>
      </tp>
      <tp t="s">
        <v>YOKOHAMA RUBBER</v>
        <stp/>
        <stp>##V3_BDPV12</stp>
        <stp>5101 JT Equity</stp>
        <stp>short_name</stp>
        <stp>[factors_us.xlsx]jp!R2C161</stp>
        <tr r="FE2" s="13"/>
      </tp>
      <tp t="s">
        <v>NABTESCO CORP</v>
        <stp/>
        <stp>##V3_BDPV12</stp>
        <stp>6268 JT Equity</stp>
        <stp>short_name</stp>
        <stp>[factors_us.xlsx]jp!R2C207</stp>
        <tr r="GY2" s="13"/>
      </tp>
      <tp t="s">
        <v>BRIDGESTONE CORP</v>
        <stp/>
        <stp>##V3_BDPV12</stp>
        <stp>5108 JT Equity</stp>
        <stp>short_name</stp>
        <stp>[factors_us.xlsx]jp!R2C163</stp>
        <tr r="FG2" s="13"/>
      </tp>
      <tp t="s">
        <v>BANK OF YOKOHAMA</v>
        <stp/>
        <stp>##V3_BDPV12</stp>
        <stp>8332 JT Equity</stp>
        <stp>short_name</stp>
        <stp>[factors_us.xlsx]jp!R2C358</stp>
        <tr r="MT2" s="13"/>
      </tp>
      <tp t="s">
        <v>JOYO BANK LTD</v>
        <stp/>
        <stp>##V3_BDPV12</stp>
        <stp>8333 JT Equity</stp>
        <stp>short_name</stp>
        <stp>[factors_us.xlsx]jp!R2C359</stp>
        <tr r="MU2" s="13"/>
      </tp>
      <tp t="s">
        <v>AOZORA BANK LTD</v>
        <stp/>
        <stp>##V3_BDPV12</stp>
        <stp>8304 JT Equity</stp>
        <stp>short_name</stp>
        <stp>[factors_us.xlsx]jp!R2C351</stp>
        <tr r="MM2" s="13"/>
      </tp>
      <tp t="s">
        <v>MITSUBISHI UFJ F</v>
        <stp/>
        <stp>##V3_BDPV12</stp>
        <stp>8306 JT Equity</stp>
        <stp>short_name</stp>
        <stp>[factors_us.xlsx]jp!R2C352</stp>
        <tr r="MN2" s="13"/>
      </tp>
      <tp t="s">
        <v>GUNMA BANK LTD</v>
        <stp/>
        <stp>##V3_BDPV12</stp>
        <stp>8334 JT Equity</stp>
        <stp>short_name</stp>
        <stp>[factors_us.xlsx]jp!R2C360</stp>
        <tr r="MV2" s="13"/>
      </tp>
      <tp t="s">
        <v>NUFLARE TECHNOLO</v>
        <stp/>
        <stp>##V3_BDPV12</stp>
        <stp>6256 JT Equity</stp>
        <stp>short_name</stp>
        <stp>[factors_us.xlsx]jp!R2C206</stp>
        <tr r="GX2" s="13"/>
      </tp>
      <tp t="s">
        <v>SHINSEI BANK LTD</v>
        <stp/>
        <stp>##V3_BDPV12</stp>
        <stp>8303 JT Equity</stp>
        <stp>short_name</stp>
        <stp>[factors_us.xlsx]jp!R2C350</stp>
        <tr r="ML2" s="13"/>
      </tp>
      <tp t="s">
        <v>SM TRUST HD</v>
        <stp/>
        <stp>##V3_BDPV12</stp>
        <stp>8309 JT Equity</stp>
        <stp>short_name</stp>
        <stp>[factors_us.xlsx]jp!R2C354</stp>
        <tr r="MP2" s="13"/>
      </tp>
      <tp t="s">
        <v>RESONA HOLDINGS</v>
        <stp/>
        <stp>##V3_BDPV12</stp>
        <stp>8308 JT Equity</stp>
        <stp>short_name</stp>
        <stp>[factors_us.xlsx]jp!R2C353</stp>
        <tr r="MO2" s="13"/>
      </tp>
      <tp t="s">
        <v>SMFG</v>
        <stp/>
        <stp>##V3_BDPV12</stp>
        <stp>8316 JT Equity</stp>
        <stp>short_name</stp>
        <stp>[factors_us.xlsx]jp!R2C355</stp>
        <tr r="MQ2" s="13"/>
      </tp>
      <tp t="s">
        <v>FUKUOKA FINANCIA</v>
        <stp/>
        <stp>##V3_BDPV12</stp>
        <stp>8354 JT Equity</stp>
        <stp>short_name</stp>
        <stp>[factors_us.xlsx]jp!R2C361</stp>
        <tr r="MW2" s="13"/>
      </tp>
      <tp t="s">
        <v>JUROKU BANK LTD</v>
        <stp/>
        <stp>##V3_BDPV12</stp>
        <stp>8356 JT Equity</stp>
        <stp>short_name</stp>
        <stp>[factors_us.xlsx]jp!R2C363</stp>
        <tr r="MY2" s="13"/>
      </tp>
      <tp t="s">
        <v>SHIZUOKA BANK</v>
        <stp/>
        <stp>##V3_BDPV12</stp>
        <stp>8355 JT Equity</stp>
        <stp>short_name</stp>
        <stp>[factors_us.xlsx]jp!R2C362</stp>
        <tr r="MX2" s="13"/>
      </tp>
      <tp t="s">
        <v>NIPPON TV HDS</v>
        <stp/>
        <stp>##V3_BDPV12</stp>
        <stp>9404 JT Equity</stp>
        <stp>short_name</stp>
        <stp>[factors_us.xlsx]jp!R2C435</stp>
        <tr r="PS2" s="13"/>
      </tp>
      <tp t="s">
        <v>SURUGA BANK LTD</v>
        <stp/>
        <stp>##V3_BDPV12</stp>
        <stp>8358 JT Equity</stp>
        <stp>short_name</stp>
        <stp>[factors_us.xlsx]jp!R2C364</stp>
        <tr r="MZ2" s="13"/>
      </tp>
      <tp t="s">
        <v>HACHIJUNI BANK</v>
        <stp/>
        <stp>##V3_BDPV12</stp>
        <stp>8359 JT Equity</stp>
        <stp>short_name</stp>
        <stp>[factors_us.xlsx]jp!R2C365</stp>
        <tr r="NA2" s="13"/>
      </tp>
      <tp t="s">
        <v>SKY PERF JSAT HD</v>
        <stp/>
        <stp>##V3_BDPV12</stp>
        <stp>9412 JT Equity</stp>
        <stp>short_name</stp>
        <stp>[factors_us.xlsx]jp!R2C436</stp>
        <tr r="PT2" s="13"/>
      </tp>
      <tp t="s">
        <v>TOYODA GOSEI</v>
        <stp/>
        <stp>##V3_BDPV12</stp>
        <stp>7282 JT Equity</stp>
        <stp>short_name</stp>
        <stp>[factors_us.xlsx]jp!R2C297</stp>
        <tr r="KK2" s="13"/>
      </tp>
      <tp t="s">
        <v>MITSUBA CORP</v>
        <stp/>
        <stp>##V3_BDPV12</stp>
        <stp>7280 JT Equity</stp>
        <stp>short_name</stp>
        <stp>[factors_us.xlsx]jp!R2C296</stp>
        <tr r="KJ2" s="13"/>
      </tp>
      <tp t="s">
        <v>HOKUHOKU FINANCI</v>
        <stp/>
        <stp>##V3_BDPV12</stp>
        <stp>8377 JT Equity</stp>
        <stp>short_name</stp>
        <stp>[factors_us.xlsx]jp!R2C366</stp>
        <tr r="NB2" s="13"/>
      </tp>
      <tp t="s">
        <v>TS TECH CO LTD</v>
        <stp/>
        <stp>##V3_BDPV12</stp>
        <stp>7313 JT Equity</stp>
        <stp>short_name</stp>
        <stp>[factors_us.xlsx]jp!R2C300</stp>
        <tr r="KN2" s="13"/>
      </tp>
      <tp t="s">
        <v>HIROSHIMA BANK</v>
        <stp/>
        <stp>##V3_BDPV12</stp>
        <stp>8379 JT Equity</stp>
        <stp>short_name</stp>
        <stp>[factors_us.xlsx]jp!R2C367</stp>
        <tr r="NC2" s="13"/>
      </tp>
      <tp t="s">
        <v>NIPPON TELEGRAPH</v>
        <stp/>
        <stp>##V3_BDPV12</stp>
        <stp>9432 JT Equity</stp>
        <stp>short_name</stp>
        <stp>[factors_us.xlsx]jp!R2C437</stp>
        <tr r="PU2" s="13"/>
      </tp>
      <tp t="s">
        <v>TOYOTA INDUSTRIE</v>
        <stp/>
        <stp>##V3_BDPV12</stp>
        <stp>6201 JT Equity</stp>
        <stp>short_name</stp>
        <stp>[factors_us.xlsx]jp!R2C205</stp>
        <tr r="GW2" s="13"/>
      </tp>
      <tp t="s">
        <v>HIKARI TSUSHIN</v>
        <stp/>
        <stp>##V3_BDPV12</stp>
        <stp>9435 JT Equity</stp>
        <stp>short_name</stp>
        <stp>[factors_us.xlsx]jp!R2C439</stp>
        <tr r="PW2" s="13"/>
      </tp>
      <tp t="s">
        <v>FCC CO LTD</v>
        <stp/>
        <stp>##V3_BDPV12</stp>
        <stp>7296 JT Equity</stp>
        <stp>short_name</stp>
        <stp>[factors_us.xlsx]jp!R2C298</stp>
        <tr r="KL2" s="13"/>
      </tp>
      <tp t="s">
        <v>GMO INTERNET INC</v>
        <stp/>
        <stp>##V3_BDPV12</stp>
        <stp>9449 JT Equity</stp>
        <stp>short_name</stp>
        <stp>[factors_us.xlsx]jp!R2C441</stp>
        <tr r="PY2" s="13"/>
      </tp>
      <tp t="s">
        <v>KDDI CORP</v>
        <stp/>
        <stp>##V3_BDPV12</stp>
        <stp>9433 JT Equity</stp>
        <stp>short_name</stp>
        <stp>[factors_us.xlsx]jp!R2C438</stp>
        <tr r="PV2" s="13"/>
      </tp>
      <tp t="e">
        <v>#N/A</v>
        <stp/>
        <stp>##V3_BDPV12</stp>
        <stp/>
        <stp>name</stp>
        <stp>[factors.xlsx]solar!R43C3</stp>
        <tr r="C43" s="12"/>
      </tp>
      <tp t="s">
        <v>WCI Shanghai to Rotterdam</v>
        <stp/>
        <stp>##V3_BDPV12</stp>
        <stp>WCIDSHRO Index</stp>
        <stp>short_name</stp>
        <stp>[factors_us.xlsx]nol!R35C3</stp>
        <tr r="C35" s="27"/>
      </tp>
      <tp t="s">
        <v>USD-JPY X-RATE</v>
        <stp/>
        <stp>##V3_BDPV12</stp>
        <stp>USDJPY Curncy</stp>
        <stp>short name</stp>
        <stp>[factors_us.xlsx]jp_bond!R5C3</stp>
        <tr r="C5" s="18"/>
      </tp>
      <tp t="s">
        <v>Generic 1st 'XW' Future</v>
        <stp/>
        <stp>##V3_BDPV12</stp>
        <stp>XW1 Comdty</stp>
        <stp>short_name</stp>
        <stp>[factors_us.xlsx]utility!R17C3</stp>
        <tr r="C17" s="3"/>
      </tp>
      <tp t="s">
        <v>USD-AUD X-RATE</v>
        <stp/>
        <stp>##V3_BDPV12</stp>
        <stp>USDAUD Curncy</stp>
        <stp>short_name</stp>
        <stp>[factors_us.xlsx]oil!R7C3</stp>
        <tr r="C7" s="30"/>
      </tp>
      <tp t="s">
        <v>K'S HOLDINGS COR</v>
        <stp/>
        <stp>##V3_BDPV12</stp>
        <stp>8282 JT Equity</stp>
        <stp>short_name</stp>
        <stp>[factors_us.xlsx]jp!R2C349</stp>
        <tr r="MK2" s="13"/>
      </tp>
      <tp t="s">
        <v>SHIMANO INC</v>
        <stp/>
        <stp>##V3_BDPV12</stp>
        <stp>7309 JT Equity</stp>
        <stp>short_name</stp>
        <stp>[factors_us.xlsx]jp!R2C299</stp>
        <tr r="KM2" s="13"/>
      </tp>
      <tp t="s">
        <v>TADANO</v>
        <stp/>
        <stp>##V3_BDPV12</stp>
        <stp>6395 JT Equity</stp>
        <stp>short_name</stp>
        <stp>[factors_us.xlsx]jp!R2C218</stp>
        <tr r="HJ2" s="13"/>
      </tp>
      <tp t="s">
        <v>OSAKA GAS CO LTD</v>
        <stp/>
        <stp>##V3_BDPV12</stp>
        <stp>9532 JT Equity</stp>
        <stp>short_name</stp>
        <stp>[factors_us.xlsx]jp!R2C447</stp>
        <tr r="QE2" s="13"/>
      </tp>
      <tp t="s">
        <v>TOKYO GAS CO LTD</v>
        <stp/>
        <stp>##V3_BDPV12</stp>
        <stp>9531 JT Equity</stp>
        <stp>short_name</stp>
        <stp>[factors_us.xlsx]jp!R2C446</stp>
        <tr r="QD2" s="13"/>
      </tp>
      <tp t="s">
        <v>TAKASHIMAYA CO</v>
        <stp/>
        <stp>##V3_BDPV12</stp>
        <stp>8233 JT Equity</stp>
        <stp>short_name</stp>
        <stp>[factors_us.xlsx]jp!R2C343</stp>
        <tr r="ME2" s="13"/>
      </tp>
      <tp t="s">
        <v>EBARA CORP</v>
        <stp/>
        <stp>##V3_BDPV12</stp>
        <stp>6361 JT Equity</stp>
        <stp>short_name</stp>
        <stp>[factors_us.xlsx]jp!R2C213</stp>
        <tr r="HE2" s="13"/>
      </tp>
      <tp t="s">
        <v>CHIYODA CORP</v>
        <stp/>
        <stp>##V3_BDPV12</stp>
        <stp>6366 JT Equity</stp>
        <stp>short_name</stp>
        <stp>[factors_us.xlsx]jp!R2C214</stp>
        <tr r="HF2" s="13"/>
      </tp>
      <tp t="s">
        <v>DAIKIN INDS</v>
        <stp/>
        <stp>##V3_BDPV12</stp>
        <stp>6367 JT Equity</stp>
        <stp>short_name</stp>
        <stp>[factors_us.xlsx]jp!R2C215</stp>
        <tr r="HG2" s="13"/>
      </tp>
      <tp t="s">
        <v>SHIMAMURA CO</v>
        <stp/>
        <stp>##V3_BDPV12</stp>
        <stp>8227 JT Equity</stp>
        <stp>short_name</stp>
        <stp>[factors_us.xlsx]jp!R2C342</stp>
        <tr r="MD2" s="13"/>
      </tp>
      <tp t="s">
        <v>KURITA WATER IND</v>
        <stp/>
        <stp>##V3_BDPV12</stp>
        <stp>6370 JT Equity</stp>
        <stp>short_name</stp>
        <stp>[factors_us.xlsx]jp!R2C216</stp>
        <tr r="HH2" s="13"/>
      </tp>
      <tp t="s">
        <v>TSUBAKIMOTO CHAI</v>
        <stp/>
        <stp>##V3_BDPV12</stp>
        <stp>6371 JT Equity</stp>
        <stp>short_name</stp>
        <stp>[factors_us.xlsx]jp!R2C217</stp>
        <tr r="HI2" s="13"/>
      </tp>
      <tp t="s">
        <v>SHOWA SHELL</v>
        <stp/>
        <stp>##V3_BDPV12</stp>
        <stp>5002 JT Equity</stp>
        <stp>short_name</stp>
        <stp>[factors_us.xlsx]jp!R2C157</stp>
        <tr r="FA2" s="13"/>
      </tp>
      <tp t="s">
        <v>AOKI HOLDINGS IN</v>
        <stp/>
        <stp>##V3_BDPV12</stp>
        <stp>8214 JT Equity</stp>
        <stp>short_name</stp>
        <stp>[factors_us.xlsx]jp!R2C340</stp>
        <tr r="MB2" s="13"/>
      </tp>
      <tp t="s">
        <v>ELECTRIC POWER D</v>
        <stp/>
        <stp>##V3_BDPV12</stp>
        <stp>9513 JT Equity</stp>
        <stp>short_name</stp>
        <stp>[factors_us.xlsx]jp!R2C445</stp>
        <tr r="QC2" s="13"/>
      </tp>
      <tp t="s">
        <v>KOMERI CO LTD</v>
        <stp/>
        <stp>##V3_BDPV12</stp>
        <stp>8218 JT Equity</stp>
        <stp>short_name</stp>
        <stp>[factors_us.xlsx]jp!R2C341</stp>
        <tr r="MC2" s="13"/>
      </tp>
      <tp t="s">
        <v>KANSAI ELEC PWR</v>
        <stp/>
        <stp>##V3_BDPV12</stp>
        <stp>9503 JT Equity</stp>
        <stp>short_name</stp>
        <stp>[factors_us.xlsx]jp!R2C444</stp>
        <tr r="QB2" s="13"/>
      </tp>
      <tp t="s">
        <v>CHUBU ELEC POWER</v>
        <stp/>
        <stp>##V3_BDPV12</stp>
        <stp>9502 JT Equity</stp>
        <stp>short_name</stp>
        <stp>[factors_us.xlsx]jp!R2C443</stp>
        <tr r="QA2" s="13"/>
      </tp>
      <tp t="s">
        <v>IDEMITSU KOSAN C</v>
        <stp/>
        <stp>##V3_BDPV12</stp>
        <stp>5019 JT Equity</stp>
        <stp>short_name</stp>
        <stp>[factors_us.xlsx]jp!R2C159</stp>
        <tr r="FC2" s="13"/>
      </tp>
      <tp t="s">
        <v>JX HD</v>
        <stp/>
        <stp>##V3_BDPV12</stp>
        <stp>5020 JT Equity</stp>
        <stp>short_name</stp>
        <stp>[factors_us.xlsx]jp!R2C160</stp>
        <tr r="FD2" s="13"/>
      </tp>
      <tp t="s">
        <v>TOKYO ELECTRIC P</v>
        <stp/>
        <stp>##V3_BDPV12</stp>
        <stp>9501 JT Equity</stp>
        <stp>short_name</stp>
        <stp>[factors_us.xlsx]jp!R2C442</stp>
        <tr r="PZ2" s="13"/>
      </tp>
      <tp t="s">
        <v>TONENGEN SEKIYU</v>
        <stp/>
        <stp>##V3_BDPV12</stp>
        <stp>5012 JT Equity</stp>
        <stp>short_name</stp>
        <stp>[factors_us.xlsx]jp!R2C158</stp>
        <tr r="FB2" s="13"/>
      </tp>
      <tp t="s">
        <v>KUBOTA CORP</v>
        <stp/>
        <stp>##V3_BDPV12</stp>
        <stp>6326 JT Equity</stp>
        <stp>short_name</stp>
        <stp>[factors_us.xlsx]jp!R2C212</stp>
        <tr r="HD2" s="13"/>
      </tp>
      <tp t="s">
        <v>UNY GROUP H</v>
        <stp/>
        <stp>##V3_BDPV12</stp>
        <stp>8270 JT Equity</stp>
        <stp>short_name</stp>
        <stp>[factors_us.xlsx]jp!R2C347</stp>
        <tr r="MI2" s="13"/>
      </tp>
      <tp t="s">
        <v>IZUMI</v>
        <stp/>
        <stp>##V3_BDPV12</stp>
        <stp>8273 JT Equity</stp>
        <stp>short_name</stp>
        <stp>[factors_us.xlsx]jp!R2C348</stp>
        <tr r="MJ2" s="13"/>
      </tp>
      <tp t="s">
        <v>AEON CO LTD</v>
        <stp/>
        <stp>##V3_BDPV12</stp>
        <stp>8267 JT Equity</stp>
        <stp>short_name</stp>
        <stp>[factors_us.xlsx]jp!R2C346</stp>
        <tr r="MH2" s="13"/>
      </tp>
      <tp t="s">
        <v>HITACHI CONST MA</v>
        <stp/>
        <stp>##V3_BDPV12</stp>
        <stp>6305 JT Equity</stp>
        <stp>short_name</stp>
        <stp>[factors_us.xlsx]jp!R2C211</stp>
        <tr r="HC2" s="13"/>
      </tp>
      <tp t="s">
        <v>MARUI GROUP</v>
        <stp/>
        <stp>##V3_BDPV12</stp>
        <stp>8252 JT Equity</stp>
        <stp>short_name</stp>
        <stp>[factors_us.xlsx]jp!R2C344</stp>
        <tr r="MF2" s="13"/>
      </tp>
      <tp t="s">
        <v>CREDIT SAISON CO</v>
        <stp/>
        <stp>##V3_BDPV12</stp>
        <stp>8253 JT Equity</stp>
        <stp>short_name</stp>
        <stp>[factors_us.xlsx]jp!R2C345</stp>
        <tr r="MG2" s="13"/>
      </tp>
      <tp t="s">
        <v>SUMITOMO HEAVY</v>
        <stp/>
        <stp>##V3_BDPV12</stp>
        <stp>6302 JT Equity</stp>
        <stp>short_name</stp>
        <stp>[factors_us.xlsx]jp!R2C210</stp>
        <tr r="HB2" s="13"/>
      </tp>
      <tp t="s">
        <v>KOMATSU LTD</v>
        <stp/>
        <stp>##V3_BDPV12</stp>
        <stp>6301 JT Equity</stp>
        <stp>short_name</stp>
        <stp>[factors_us.xlsx]jp!R2C209</stp>
        <tr r="HA2" s="13"/>
      </tp>
      <tp>
        <v>-1.1663551401869092</v>
        <stp/>
        <stp>##V3_BDPV12</stp>
        <stp>GC1 Comdty</stp>
        <stp>chg pct 5d</stp>
        <stp>[factors_us.xlsx]factor!R22C8</stp>
        <tr r="H22" s="1"/>
      </tp>
      <tp t="s">
        <v>WCI Shanghai to Los Angeles</v>
        <stp/>
        <stp>##V3_BDPV12</stp>
        <stp>WCIDSHLA Index</stp>
        <stp>short_name</stp>
        <stp>[factors_us.xlsx]nol!R34C3</stp>
        <tr r="C34" s="27"/>
      </tp>
      <tp t="e">
        <v>#N/A</v>
        <stp/>
        <stp>##V3_BDPV12</stp>
        <stp/>
        <stp>name</stp>
        <stp>[factors.xlsx]solar!R42C3</stp>
        <tr r="C42" s="12"/>
      </tp>
      <tp>
        <v>-6.8151149999999996</v>
        <stp/>
        <stp>##V3_BDPV12</stp>
        <stp>8729 JP Equity</stp>
        <stp>chg pct 5d</stp>
        <stp>[factors_us.xlsx]factor!R12C10</stp>
        <tr r="J12" s="1"/>
      </tp>
      <tp t="s">
        <v>MSCI World/Leisure Eq&amp;Pr</v>
        <stp/>
        <stp>##V3_BDPV12</stp>
        <stp>MXWO0LE Index</stp>
        <stp>short name</stp>
        <stp>[factors_us.xlsx]display!R22C3</stp>
        <tr r="C22" s="10"/>
      </tp>
      <tp>
        <v>0.05</v>
        <stp/>
        <stp>##V3_BDPV12</stp>
        <stp>ADXY Index</stp>
        <stp>chg pct 5d</stp>
        <stp>[factors_us.xlsx]factor!R19C12</stp>
        <tr r="L19" s="1"/>
      </tp>
      <tp>
        <v>18.091809180918098</v>
        <stp/>
        <stp>##V3_BDPV12</stp>
        <stp>TRC1 Comdty</stp>
        <stp>chg pct 5d</stp>
        <stp>[factors_us.xlsx]factor!R22C2</stp>
        <tr r="B22" s="1"/>
      </tp>
      <tp t="s">
        <v>AEON FINANCIAL</v>
        <stp/>
        <stp>##V3_BDPV12</stp>
        <stp>8570 JT Equity</stp>
        <stp>short_name</stp>
        <stp>[factors_us.xlsx]jp!R2C381</stp>
        <tr r="NQ2" s="13"/>
      </tp>
      <tp t="s">
        <v>ACOM CO LTD</v>
        <stp/>
        <stp>##V3_BDPV12</stp>
        <stp>8572 JT Equity</stp>
        <stp>short_name</stp>
        <stp>[factors_us.xlsx]jp!R2C382</stp>
        <tr r="NR2" s="13"/>
      </tp>
      <tp t="s">
        <v>RICOH LEASING CO</v>
        <stp/>
        <stp>##V3_BDPV12</stp>
        <stp>8566 JT Equity</stp>
        <stp>short_name</stp>
        <stp>[factors_us.xlsx]jp!R2C380</stp>
        <tr r="NP2" s="13"/>
      </tp>
      <tp t="s">
        <v>THK CO LTD</v>
        <stp/>
        <stp>##V3_BDPV12</stp>
        <stp>6481 JT Equity</stp>
        <stp>short_name</stp>
        <stp>[factors_us.xlsx]jp!R2C231</stp>
        <tr r="HW2" s="13"/>
      </tp>
      <tp t="s">
        <v>VT HOLDINGS CO</v>
        <stp/>
        <stp>##V3_BDPV12</stp>
        <stp>7593 JT Equity</stp>
        <stp>short_name</stp>
        <stp>[factors_us.xlsx]jp!R2C306</stp>
        <tr r="KT2" s="13"/>
      </tp>
      <tp t="s">
        <v>MITSUB MATERIALS</v>
        <stp/>
        <stp>##V3_BDPV12</stp>
        <stp>5711 JT Equity</stp>
        <stp>short_name</stp>
        <stp>[factors_us.xlsx]jp!R2C187</stp>
        <tr r="GE2" s="13"/>
      </tp>
      <tp t="s">
        <v>DOWA HOLDINGS CO</v>
        <stp/>
        <stp>##V3_BDPV12</stp>
        <stp>5714 JT Equity</stp>
        <stp>short_name</stp>
        <stp>[factors_us.xlsx]jp!R2C189</stp>
        <tr r="GG2" s="13"/>
      </tp>
      <tp t="s">
        <v>SUMITOMO MET MIN</v>
        <stp/>
        <stp>##V3_BDPV12</stp>
        <stp>5713 JT Equity</stp>
        <stp>short_name</stp>
        <stp>[factors_us.xlsx]jp!R2C188</stp>
        <tr r="GF2" s="13"/>
      </tp>
      <tp t="s">
        <v>FURUKAWA CO LTD</v>
        <stp/>
        <stp>##V3_BDPV12</stp>
        <stp>5715 JT Equity</stp>
        <stp>short_name</stp>
        <stp>[factors_us.xlsx]jp!R2C190</stp>
        <tr r="GH2" s="13"/>
      </tp>
      <tp t="s">
        <v>NIPPON LIGHT MET</v>
        <stp/>
        <stp>##V3_BDPV12</stp>
        <stp>5703 JT Equity</stp>
        <stp>short_name</stp>
        <stp>[factors_us.xlsx]jp!R2C184</stp>
        <tr r="GB2" s="13"/>
      </tp>
      <tp t="s">
        <v>TOHO ZINC CO LTD</v>
        <stp/>
        <stp>##V3_BDPV12</stp>
        <stp>5707 JT Equity</stp>
        <stp>short_name</stp>
        <stp>[factors_us.xlsx]jp!R2C186</stp>
        <tr r="GD2" s="13"/>
      </tp>
      <tp t="s">
        <v>MITSUI MINING &amp;</v>
        <stp/>
        <stp>##V3_BDPV12</stp>
        <stp>5706 JT Equity</stp>
        <stp>short_name</stp>
        <stp>[factors_us.xlsx]jp!R2C185</stp>
        <tr r="GC2" s="13"/>
      </tp>
      <tp t="s">
        <v>USS CO LTD</v>
        <stp/>
        <stp>##V3_BDPV12</stp>
        <stp>4732 JT Equity</stp>
        <stp>short_name</stp>
        <stp>[factors_us.xlsx]jp!R2C146</stp>
        <tr r="EP2" s="13"/>
      </tp>
      <tp t="s">
        <v>J TRUST CO LTD</v>
        <stp/>
        <stp>##V3_BDPV12</stp>
        <stp>8508 JT Equity</stp>
        <stp>short_name</stp>
        <stp>[factors_us.xlsx]jp!R2C376</stp>
        <tr r="NL2" s="13"/>
      </tp>
      <tp t="s">
        <v>ITOCHU TECHNO SO</v>
        <stp/>
        <stp>##V3_BDPV12</stp>
        <stp>4739 JT Equity</stp>
        <stp>short_name</stp>
        <stp>[factors_us.xlsx]jp!R2C147</stp>
        <tr r="EQ2" s="13"/>
      </tp>
      <tp t="s">
        <v>AIFUL CORP</v>
        <stp/>
        <stp>##V3_BDPV12</stp>
        <stp>8515 JT Equity</stp>
        <stp>short_name</stp>
        <stp>[factors_us.xlsx]jp!R2C377</stp>
        <tr r="NM2" s="13"/>
      </tp>
      <tp t="s">
        <v>BROTHER INDS LTD</v>
        <stp/>
        <stp>##V3_BDPV12</stp>
        <stp>6448 JT Equity</stp>
        <stp>short_name</stp>
        <stp>[factors_us.xlsx]jp!R2C222</stp>
        <tr r="HN2" s="13"/>
      </tp>
      <tp t="s">
        <v>NTN CORP</v>
        <stp/>
        <stp>##V3_BDPV12</stp>
        <stp>6472 JT Equity</stp>
        <stp>short_name</stp>
        <stp>[factors_us.xlsx]jp!R2C227</stp>
        <tr r="HS2" s="13"/>
      </tp>
      <tp t="s">
        <v>NSK LTD</v>
        <stp/>
        <stp>##V3_BDPV12</stp>
        <stp>6471 JT Equity</stp>
        <stp>short_name</stp>
        <stp>[factors_us.xlsx]jp!R2C226</stp>
        <tr r="HR2" s="13"/>
      </tp>
      <tp t="s">
        <v>ORACLE CORP JPN</v>
        <stp/>
        <stp>##V3_BDPV12</stp>
        <stp>4716 JT Equity</stp>
        <stp>short_name</stp>
        <stp>[factors_us.xlsx]jp!R2C145</stp>
        <tr r="EO2" s="13"/>
      </tp>
      <tp t="s">
        <v>NACHI-FUJIKOSHI</v>
        <stp/>
        <stp>##V3_BDPV12</stp>
        <stp>6474 JT Equity</stp>
        <stp>short_name</stp>
        <stp>[factors_us.xlsx]jp!R2C229</stp>
        <tr r="HU2" s="13"/>
      </tp>
      <tp t="s">
        <v>NORTH PACIFIC BA</v>
        <stp/>
        <stp>##V3_BDPV12</stp>
        <stp>8524 JT Equity</stp>
        <stp>short_name</stp>
        <stp>[factors_us.xlsx]jp!R2C378</stp>
        <tr r="NN2" s="13"/>
      </tp>
      <tp t="s">
        <v>JTEKT CORP</v>
        <stp/>
        <stp>##V3_BDPV12</stp>
        <stp>6473 JT Equity</stp>
        <stp>short_name</stp>
        <stp>[factors_us.xlsx]jp!R2C228</stp>
        <tr r="HT2" s="13"/>
      </tp>
      <tp t="s">
        <v>TREND MICRO INC</v>
        <stp/>
        <stp>##V3_BDPV12</stp>
        <stp>4704 JT Equity</stp>
        <stp>short_name</stp>
        <stp>[factors_us.xlsx]jp!R2C143</stp>
        <tr r="EM2" s="13"/>
      </tp>
      <tp t="s">
        <v>TPR CO LTD</v>
        <stp/>
        <stp>##V3_BDPV12</stp>
        <stp>6463 JT Equity</stp>
        <stp>short_name</stp>
        <stp>[factors_us.xlsx]jp!R2C224</stp>
        <tr r="HP2" s="13"/>
      </tp>
      <tp t="s">
        <v>HOSHIZAKI CORP</v>
        <stp/>
        <stp>##V3_BDPV12</stp>
        <stp>6465 JT Equity</stp>
        <stp>short_name</stp>
        <stp>[factors_us.xlsx]jp!R2C225</stp>
        <tr r="HQ2" s="13"/>
      </tp>
      <tp t="s">
        <v>SEGA SAMMY HOLD</v>
        <stp/>
        <stp>##V3_BDPV12</stp>
        <stp>6460 JT Equity</stp>
        <stp>short_name</stp>
        <stp>[factors_us.xlsx]jp!R2C223</stp>
        <tr r="HO2" s="13"/>
      </tp>
      <tp t="s">
        <v>RELIA INC</v>
        <stp/>
        <stp>##V3_BDPV12</stp>
        <stp>4708 JT Equity</stp>
        <stp>short_name</stp>
        <stp>[factors_us.xlsx]jp!R2C144</stp>
        <tr r="EN2" s="13"/>
      </tp>
      <tp t="s">
        <v>MINEBEA CO LTD</v>
        <stp/>
        <stp>##V3_BDPV12</stp>
        <stp>6479 JT Equity</stp>
        <stp>short_name</stp>
        <stp>[factors_us.xlsx]jp!R2C230</stp>
        <tr r="HV2" s="13"/>
      </tp>
      <tp t="s">
        <v>DON QUIJOTE HOLD</v>
        <stp/>
        <stp>##V3_BDPV12</stp>
        <stp>7532 JT Equity</stp>
        <stp>short_name</stp>
        <stp>[factors_us.xlsx]jp!R2C305</stp>
        <tr r="KS2" s="13"/>
      </tp>
      <tp t="s">
        <v>SANKYO CO/</v>
        <stp/>
        <stp>##V3_BDPV12</stp>
        <stp>6417 JT Equity</stp>
        <stp>short_name</stp>
        <stp>[factors_us.xlsx]jp!R2C220</stp>
        <tr r="HL2" s="13"/>
      </tp>
      <tp t="s">
        <v>ANA HOLDINGS INC</v>
        <stp/>
        <stp>##V3_BDPV12</stp>
        <stp>9202 JT Equity</stp>
        <stp>short_name</stp>
        <stp>[factors_us.xlsx]jp!R2C431</stp>
        <tr r="PO2" s="13"/>
      </tp>
      <tp t="s">
        <v>KEIYO BANK LTD</v>
        <stp/>
        <stp>##V3_BDPV12</stp>
        <stp>8544 JT Equity</stp>
        <stp>short_name</stp>
        <stp>[factors_us.xlsx]jp!R2C379</stp>
        <tr r="NO2" s="13"/>
      </tp>
      <tp t="s">
        <v>OTSUKA CORP</v>
        <stp/>
        <stp>##V3_BDPV12</stp>
        <stp>4768 JT Equity</stp>
        <stp>short_name</stp>
        <stp>[factors_us.xlsx]jp!R2C150</stp>
        <tr r="ET2" s="13"/>
      </tp>
      <tp t="s">
        <v>ORIX CORP</v>
        <stp/>
        <stp>##V3_BDPV12</stp>
        <stp>8591 JT Equity</stp>
        <stp>short_name</stp>
        <stp>[factors_us.xlsx]jp!R2C384</stp>
        <tr r="NT2" s="13"/>
      </tp>
      <tp t="s">
        <v>MITSUBISHI UFJ L</v>
        <stp/>
        <stp>##V3_BDPV12</stp>
        <stp>8593 JT Equity</stp>
        <stp>short_name</stp>
        <stp>[factors_us.xlsx]jp!R2C385</stp>
        <tr r="NU2" s="13"/>
      </tp>
      <tp t="s">
        <v>RAKUTEN INC</v>
        <stp/>
        <stp>##V3_BDPV12</stp>
        <stp>4755 JT Equity</stp>
        <stp>short_name</stp>
        <stp>[factors_us.xlsx]jp!R2C149</stp>
        <tr r="ES2" s="13"/>
      </tp>
      <tp t="s">
        <v>CYBERAGENT INC</v>
        <stp/>
        <stp>##V3_BDPV12</stp>
        <stp>4751 JT Equity</stp>
        <stp>short_name</stp>
        <stp>[factors_us.xlsx]jp!R2C148</stp>
        <tr r="ER2" s="13"/>
      </tp>
      <tp t="s">
        <v>HITACHI CAPITAL</v>
        <stp/>
        <stp>##V3_BDPV12</stp>
        <stp>8586 JT Equity</stp>
        <stp>short_name</stp>
        <stp>[factors_us.xlsx]jp!R2C383</stp>
        <tr r="NS2" s="13"/>
      </tp>
      <tp t="s">
        <v>UNIVERSAL ENTERT</v>
        <stp/>
        <stp>##V3_BDPV12</stp>
        <stp>6425 JT Equity</stp>
        <stp>short_name</stp>
        <stp>[factors_us.xlsx]jp!R2C221</stp>
        <tr r="HM2" s="13"/>
      </tp>
      <tp t="s">
        <v>HEIWA CORP</v>
        <stp/>
        <stp>##V3_BDPV12</stp>
        <stp>6412 JT Equity</stp>
        <stp>short_name</stp>
        <stp>[factors_us.xlsx]jp!R2C219</stp>
        <tr r="HK2" s="13"/>
      </tp>
      <tp t="e">
        <v>#N/A</v>
        <stp/>
        <stp>##V3_BDPV12</stp>
        <stp/>
        <stp>name</stp>
        <stp>[factors.xlsx]solar!R45C3</stp>
        <tr r="C45" s="12"/>
      </tp>
      <tp t="s">
        <v>WCI Shanghai to New York</v>
        <stp/>
        <stp>##V3_BDPV12</stp>
        <stp>WCIDSHNY Index</stp>
        <stp>short_name</stp>
        <stp>[factors_us.xlsx]nol!R33C3</stp>
        <tr r="C33" s="27"/>
      </tp>
      <tp>
        <v>8.1834532374100721</v>
        <stp/>
        <stp>##V3_BDPV12</stp>
        <stp>CL1 Comdty</stp>
        <stp>chg pct 5d</stp>
        <stp>[factors_us.xlsx]factor!R21C8</stp>
        <tr r="H21" s="1"/>
      </tp>
      <tp>
        <v>23.099419999999999</v>
        <stp/>
        <stp>##V3_BDPV12</stp>
        <stp>4043 JP Equity</stp>
        <stp>chg pct 5d</stp>
        <stp>[factors_us.xlsx]factor!R43C12</stp>
        <tr r="L43" s="1"/>
      </tp>
      <tp t="s">
        <v>CN P Shanxi Opt Blended Coal</v>
        <stp/>
        <stp>##V3_BDPV12</stp>
        <stp>CEFWUCFG Index</stp>
        <stp>short_name</stp>
        <stp>[factors_us.xlsx]toshiba!R5C3</stp>
        <tr r="C5" s="16"/>
      </tp>
      <tp t="s">
        <v>USD-CNY X-RATE</v>
        <stp/>
        <stp>##V3_BDPV12</stp>
        <stp>USDCNY Curncy</stp>
        <stp>short name</stp>
        <stp>[factors_us.xlsx]kr_bond!R8C3</stp>
        <tr r="C8" s="33"/>
      </tp>
      <tp t="s">
        <v>OBIC CO LTD</v>
        <stp/>
        <stp>##V3_BDPV12</stp>
        <stp>4684 JT Equity</stp>
        <stp>short_name</stp>
        <stp>[factors_us.xlsx]jp!R2C141</stp>
        <tr r="EK2" s="13"/>
      </tp>
      <tp t="s">
        <v>RESORTTRUST INC</v>
        <stp/>
        <stp>##V3_BDPV12</stp>
        <stp>4681 JT Equity</stp>
        <stp>short_name</stp>
        <stp>[factors_us.xlsx]jp!R2C140</stp>
        <tr r="EJ2" s="13"/>
      </tp>
      <tp t="s">
        <v>YAHOO JAPAN CORP</v>
        <stp/>
        <stp>##V3_BDPV12</stp>
        <stp>4689 JT Equity</stp>
        <stp>short_name</stp>
        <stp>[factors_us.xlsx]jp!R2C142</stp>
        <tr r="EL2" s="13"/>
      </tp>
      <tp t="s">
        <v>JAPAN STEEL WORK</v>
        <stp/>
        <stp>##V3_BDPV12</stp>
        <stp>5631 JT Equity</stp>
        <stp>short_name</stp>
        <stp>[factors_us.xlsx]jp!R2C183</stp>
        <tr r="GA2" s="13"/>
      </tp>
      <tp t="s">
        <v>MAKITA CORP</v>
        <stp/>
        <stp>##V3_BDPV12</stp>
        <stp>6586 JT Equity</stp>
        <stp>short_name</stp>
        <stp>[factors_us.xlsx]jp!R2C238</stp>
        <tr r="ID2" s="13"/>
      </tp>
      <tp t="s">
        <v>NIDEC CORP</v>
        <stp/>
        <stp>##V3_BDPV12</stp>
        <stp>6594 JT Equity</stp>
        <stp>short_name</stp>
        <stp>[factors_us.xlsx]jp!R2C239</stp>
        <tr r="IE2" s="13"/>
      </tp>
      <tp t="s">
        <v>SEVEN BANK LTD</v>
        <stp/>
        <stp>##V3_BDPV12</stp>
        <stp>8410 JT Equity</stp>
        <stp>short_name</stp>
        <stp>[factors_us.xlsx]jp!R2C370</stp>
        <tr r="NF2" s="13"/>
      </tp>
      <tp t="s">
        <v>MIZUHO FINANCIAL</v>
        <stp/>
        <stp>##V3_BDPV12</stp>
        <stp>8411 JT Equity</stp>
        <stp>short_name</stp>
        <stp>[factors_us.xlsx]jp!R2C371</stp>
        <tr r="NG2" s="13"/>
      </tp>
      <tp t="s">
        <v>YAMAGUCHI FINANC</v>
        <stp/>
        <stp>##V3_BDPV12</stp>
        <stp>8418 JT Equity</stp>
        <stp>short_name</stp>
        <stp>[factors_us.xlsx]jp!R2C372</stp>
        <tr r="NH2" s="13"/>
      </tp>
      <tp t="s">
        <v>KAMIGUMI CO LTD</v>
        <stp/>
        <stp>##V3_BDPV12</stp>
        <stp>9364 JT Equity</stp>
        <stp>short_name</stp>
        <stp>[factors_us.xlsx]jp!R2C433</stp>
        <tr r="PQ2" s="13"/>
      </tp>
      <tp t="s">
        <v>FUYO GENERAL LEA</v>
        <stp/>
        <stp>##V3_BDPV12</stp>
        <stp>8424 JT Equity</stp>
        <stp>short_name</stp>
        <stp>[factors_us.xlsx]jp!R2C373</stp>
        <tr r="NI2" s="13"/>
      </tp>
      <tp t="s">
        <v>ORIENTAL LAND CO</v>
        <stp/>
        <stp>##V3_BDPV12</stp>
        <stp>4661 JT Equity</stp>
        <stp>short_name</stp>
        <stp>[factors_us.xlsx]jp!R2C137</stp>
        <tr r="EG2" s="13"/>
      </tp>
      <tp t="s">
        <v>IBJ LEASING CO</v>
        <stp/>
        <stp>##V3_BDPV12</stp>
        <stp>8425 JT Equity</stp>
        <stp>short_name</stp>
        <stp>[factors_us.xlsx]jp!R2C374</stp>
        <tr r="NJ2" s="13"/>
      </tp>
      <tp t="s">
        <v>RYOHIN KEIKAKU</v>
        <stp/>
        <stp>##V3_BDPV12</stp>
        <stp>7453 JT Equity</stp>
        <stp>short_name</stp>
        <stp>[factors_us.xlsx]jp!R2C302</stp>
        <tr r="KP2" s="13"/>
      </tp>
      <tp t="s">
        <v>MITSUBISHI SHOKU</v>
        <stp/>
        <stp>##V3_BDPV12</stp>
        <stp>7451 JT Equity</stp>
        <stp>short_name</stp>
        <stp>[factors_us.xlsx]jp!R2C301</stp>
        <tr r="KO2" s="13"/>
      </tp>
      <tp t="s">
        <v>MEDIPAL HD</v>
        <stp/>
        <stp>##V3_BDPV12</stp>
        <stp>7459 JT Equity</stp>
        <stp>short_name</stp>
        <stp>[factors_us.xlsx]jp!R2C304</stp>
        <tr r="KR2" s="13"/>
      </tp>
      <tp t="s">
        <v>PARK24 CO LTD</v>
        <stp/>
        <stp>##V3_BDPV12</stp>
        <stp>4666 JT Equity</stp>
        <stp>short_name</stp>
        <stp>[factors_us.xlsx]jp!R2C138</stp>
        <tr r="EH2" s="13"/>
      </tp>
      <tp t="s">
        <v>DAIICHIKOSHO CO</v>
        <stp/>
        <stp>##V3_BDPV12</stp>
        <stp>7458 JT Equity</stp>
        <stp>short_name</stp>
        <stp>[factors_us.xlsx]jp!R2C303</stp>
        <tr r="KQ2" s="13"/>
      </tp>
      <tp t="s">
        <v>KINTETSU WORLD</v>
        <stp/>
        <stp>##V3_BDPV12</stp>
        <stp>9375 JT Equity</stp>
        <stp>short_name</stp>
        <stp>[factors_us.xlsx]jp!R2C434</stp>
        <tr r="PR2" s="13"/>
      </tp>
      <tp t="s">
        <v>CENTURY TK LEAS</v>
        <stp/>
        <stp>##V3_BDPV12</stp>
        <stp>8439 JT Equity</stp>
        <stp>short_name</stp>
        <stp>[factors_us.xlsx]jp!R2C375</stp>
        <tr r="NK2" s="13"/>
      </tp>
      <tp t="s">
        <v>FUJI MEDIA HOLDI</v>
        <stp/>
        <stp>##V3_BDPV12</stp>
        <stp>4676 JT Equity</stp>
        <stp>short_name</stp>
        <stp>[factors_us.xlsx]jp!R2C139</stp>
        <tr r="EI2" s="13"/>
      </tp>
      <tp t="s">
        <v>MITSUB ELEC CORP</v>
        <stp/>
        <stp>##V3_BDPV12</stp>
        <stp>6503 JT Equity</stp>
        <stp>short_name</stp>
        <stp>[factors_us.xlsx]jp!R2C234</stp>
        <tr r="HZ2" s="13"/>
      </tp>
      <tp t="s">
        <v>TOSHIBA CORP</v>
        <stp/>
        <stp>##V3_BDPV12</stp>
        <stp>6502 JT Equity</stp>
        <stp>short_name</stp>
        <stp>[factors_us.xlsx]jp!R2C233</stp>
        <tr r="HY2" s="13"/>
      </tp>
      <tp t="s">
        <v>FUJI ELECTRIC CO</v>
        <stp/>
        <stp>##V3_BDPV12</stp>
        <stp>6504 JT Equity</stp>
        <stp>short_name</stp>
        <stp>[factors_us.xlsx]jp!R2C235</stp>
        <tr r="IA2" s="13"/>
      </tp>
      <tp t="s">
        <v>YASKAWA ELECTRIC</v>
        <stp/>
        <stp>##V3_BDPV12</stp>
        <stp>6506 JT Equity</stp>
        <stp>short_name</stp>
        <stp>[factors_us.xlsx]jp!R2C236</stp>
        <tr r="IB2" s="13"/>
      </tp>
      <tp t="s">
        <v>MITSUB LOGISTICS</v>
        <stp/>
        <stp>##V3_BDPV12</stp>
        <stp>9301 JT Equity</stp>
        <stp>short_name</stp>
        <stp>[factors_us.xlsx]jp!R2C432</stp>
        <tr r="PP2" s="13"/>
      </tp>
      <tp t="s">
        <v>HITACHI LTD</v>
        <stp/>
        <stp>##V3_BDPV12</stp>
        <stp>6501 JT Equity</stp>
        <stp>short_name</stp>
        <stp>[factors_us.xlsx]jp!R2C232</stp>
        <tr r="HX2" s="13"/>
      </tp>
      <tp t="s">
        <v>MEIDENSHA CORP</v>
        <stp/>
        <stp>##V3_BDPV12</stp>
        <stp>6508 JT Equity</stp>
        <stp>short_name</stp>
        <stp>[factors_us.xlsx]jp!R2C237</stp>
        <tr r="IC2" s="13"/>
      </tp>
      <tp t="s">
        <v>KANSAI PAINT</v>
        <stp/>
        <stp>##V3_BDPV12</stp>
        <stp>4613 JT Equity</stp>
        <stp>short_name</stp>
        <stp>[factors_us.xlsx]jp!R2C134</stp>
        <tr r="ED2" s="13"/>
      </tp>
      <tp t="s">
        <v>NIPPON PAINT HOL</v>
        <stp/>
        <stp>##V3_BDPV12</stp>
        <stp>4612 JT Equity</stp>
        <stp>short_name</stp>
        <stp>[factors_us.xlsx]jp!R2C133</stp>
        <tr r="EC2" s="13"/>
      </tp>
      <tp t="s">
        <v>DIC CORP</v>
        <stp/>
        <stp>##V3_BDPV12</stp>
        <stp>4631 JT Equity</stp>
        <stp>short_name</stp>
        <stp>[factors_us.xlsx]jp!R2C135</stp>
        <tr r="EE2" s="13"/>
      </tp>
      <tp t="s">
        <v>TOYO INK SC HD</v>
        <stp/>
        <stp>##V3_BDPV12</stp>
        <stp>4634 JT Equity</stp>
        <stp>short_name</stp>
        <stp>[factors_us.xlsx]jp!R2C136</stp>
        <tr r="EF2" s="13"/>
      </tp>
      <tp t="e">
        <v>#N/A</v>
        <stp/>
        <stp>##V3_BDPV12</stp>
        <stp/>
        <stp>name</stp>
        <stp>[factors.xlsx]solar!R44C3</stp>
        <tr r="C44" s="12"/>
      </tp>
      <tp>
        <v>8.1834532374100721</v>
        <stp/>
        <stp>##V3_BDPV12</stp>
        <stp>CL1 Comdty</stp>
        <stp>chg pct 5d</stp>
        <stp>[factors_us.xlsx]factor!R20C4</stp>
        <tr r="D20" s="1"/>
      </tp>
      <tp>
        <v>8.1834532374100721</v>
        <stp/>
        <stp>##V3_BDPV12</stp>
        <stp>CL1 Comdty</stp>
        <stp>chg pct 5d</stp>
        <stp>[factors_us.xlsx]factor!R20C6</stp>
        <tr r="F20" s="1"/>
      </tp>
      <tp>
        <v>8.1834532374100721</v>
        <stp/>
        <stp>##V3_BDPV12</stp>
        <stp>CL1 Comdty</stp>
        <stp>chg pct 5d</stp>
        <stp>[factors_us.xlsx]factor!R20C2</stp>
        <tr r="B20" s="1"/>
      </tp>
      <tp>
        <v>-0.20524709999999999</v>
        <stp/>
        <stp>##V3_BDPV12</stp>
        <stp>IBOV Index</stp>
        <stp>chg pct 5d</stp>
        <stp>[factors_us.xlsx]factor!R15C16</stp>
        <tr r="P15" s="1"/>
      </tp>
      <tp>
        <v>0.05</v>
        <stp/>
        <stp>##V3_BDPV12</stp>
        <stp>ADXY Index</stp>
        <stp>chg pct 5d</stp>
        <stp>[factors_us.xlsx]factor!R7C18</stp>
        <tr r="R7" s="1"/>
      </tp>
      <tp>
        <v>-7.8068520000000002E-2</v>
        <stp/>
        <stp>##V3_BDPV12</stp>
        <stp>SPX Index</stp>
        <stp>chg pct 5d</stp>
        <stp>[factors_us.xlsx]factor!R11C12</stp>
        <tr r="L11" s="1"/>
      </tp>
      <tp>
        <v>39.4</v>
        <stp/>
        <stp>##V3_BDPV12</stp>
        <stp>D27DAGFE Index</stp>
        <stp>chg pct 5d</stp>
        <stp>[factors_us.xlsx]shipping!R31C1</stp>
        <tr r="A31" s="2"/>
      </tp>
      <tp t="s">
        <v>TOKIO MARINE HD</v>
        <stp/>
        <stp>##V3_BDPV12</stp>
        <stp>8766 JT Equity</stp>
        <stp>short_name</stp>
        <stp>[factors_us.xlsx]jp!R2C396</stp>
        <tr r="OF2" s="13"/>
      </tp>
      <tp t="s">
        <v>DAI-ICHI LIFE</v>
        <stp/>
        <stp>##V3_BDPV12</stp>
        <stp>8750 JT Equity</stp>
        <stp>short_name</stp>
        <stp>[factors_us.xlsx]jp!R2C395</stp>
        <tr r="OE2" s="13"/>
      </tp>
      <tp t="s">
        <v>USD-EUR X-RATE</v>
        <stp/>
        <stp>##V3_BDPV12</stp>
        <stp>USDEUR Curncy</stp>
        <stp>short_name</stp>
        <stp>[factors_us.xlsx]oil!R6C3</stp>
        <tr r="C6" s="30"/>
      </tp>
      <tp t="s">
        <v>PAC METALS CO</v>
        <stp/>
        <stp>##V3_BDPV12</stp>
        <stp>5541 JT Equity</stp>
        <stp>short_name</stp>
        <stp>[factors_us.xlsx]jp!R2C182</stp>
        <tr r="FZ2" s="13"/>
      </tp>
      <tp t="s">
        <v>MS&amp;AD INSURANCE</v>
        <stp/>
        <stp>##V3_BDPV12</stp>
        <stp>8725 JT Equity</stp>
        <stp>short_name</stp>
        <stp>[factors_us.xlsx]jp!R2C393</stp>
        <tr r="OC2" s="13"/>
      </tp>
      <tp t="s">
        <v>TAISHO PHARMACEU</v>
        <stp/>
        <stp>##V3_BDPV12</stp>
        <stp>4581 JT Equity</stp>
        <stp>short_name</stp>
        <stp>[factors_us.xlsx]jp!R2C132</stp>
        <tr r="EB2" s="13"/>
      </tp>
      <tp t="s">
        <v>SONY FINANCIAL H</v>
        <stp/>
        <stp>##V3_BDPV12</stp>
        <stp>8729 JT Equity</stp>
        <stp>short_name</stp>
        <stp>[factors_us.xlsx]jp!R2C394</stp>
        <tr r="OD2" s="13"/>
      </tp>
      <tp t="s">
        <v>HITACHI TRANSPOR</v>
        <stp/>
        <stp>##V3_BDPV12</stp>
        <stp>9086 JT Equity</stp>
        <stp>short_name</stp>
        <stp>[factors_us.xlsx]jp!R2C427</stp>
        <tr r="PK2" s="13"/>
      </tp>
      <tp t="s">
        <v>CITIZEN HOLDINGS</v>
        <stp/>
        <stp>##V3_BDPV12</stp>
        <stp>7762 JT Equity</stp>
        <stp>short_name</stp>
        <stp>[factors_us.xlsx]jp!R2C315</stp>
        <tr r="LC2" s="13"/>
      </tp>
      <tp t="s">
        <v>SAWAI PHARMACEUT</v>
        <stp/>
        <stp>##V3_BDPV12</stp>
        <stp>4555 JT Equity</stp>
        <stp>short_name</stp>
        <stp>[factors_us.xlsx]jp!R2C128</stp>
        <tr r="DX2" s="13"/>
      </tp>
      <tp t="s">
        <v>TSUMURA &amp; CO</v>
        <stp/>
        <stp>##V3_BDPV12</stp>
        <stp>4540 JT Equity</stp>
        <stp>short_name</stp>
        <stp>[factors_us.xlsx]jp!R2C125</stp>
        <tr r="DU2" s="13"/>
      </tp>
      <tp t="s">
        <v>TERUMO CORP</v>
        <stp/>
        <stp>##V3_BDPV12</stp>
        <stp>4543 JT Equity</stp>
        <stp>short_name</stp>
        <stp>[factors_us.xlsx]jp!R2C126</stp>
        <tr r="DV2" s="13"/>
      </tp>
      <tp t="s">
        <v>KEIHAN HOLDINGS</v>
        <stp/>
        <stp>##V3_BDPV12</stp>
        <stp>9045 JT Equity</stp>
        <stp>short_name</stp>
        <stp>[factors_us.xlsx]jp!R2C422</stp>
        <tr r="PF2" s="13"/>
      </tp>
      <tp t="s">
        <v>KINTETSU GROUP H</v>
        <stp/>
        <stp>##V3_BDPV12</stp>
        <stp>9041 JT Equity</stp>
        <stp>short_name</stp>
        <stp>[factors_us.xlsx]jp!R2C420</stp>
        <tr r="PD2" s="13"/>
      </tp>
      <tp t="s">
        <v>HANKYU HANSHIN H</v>
        <stp/>
        <stp>##V3_BDPV12</stp>
        <stp>9042 JT Equity</stp>
        <stp>short_name</stp>
        <stp>[factors_us.xlsx]jp!R2C421</stp>
        <tr r="PE2" s="13"/>
      </tp>
      <tp t="s">
        <v>MIRACA HOLDINGS</v>
        <stp/>
        <stp>##V3_BDPV12</stp>
        <stp>4544 JT Equity</stp>
        <stp>short_name</stp>
        <stp>[factors_us.xlsx]jp!R2C127</stp>
        <tr r="DW2" s="13"/>
      </tp>
      <tp t="s">
        <v>NAGOYA RAILROAD</v>
        <stp/>
        <stp>##V3_BDPV12</stp>
        <stp>9048 JT Equity</stp>
        <stp>short_name</stp>
        <stp>[factors_us.xlsx]jp!R2C423</stp>
        <tr r="PG2" s="13"/>
      </tp>
      <tp t="s">
        <v>HOYA CORP</v>
        <stp/>
        <stp>##V3_BDPV12</stp>
        <stp>7741 JT Equity</stp>
        <stp>short_name</stp>
        <stp>[factors_us.xlsx]jp!R2C312</stp>
        <tr r="KZ2" s="13"/>
      </tp>
      <tp t="s">
        <v>KYORIN HLDGS</v>
        <stp/>
        <stp>##V3_BDPV12</stp>
        <stp>4569 JT Equity</stp>
        <stp>short_name</stp>
        <stp>[factors_us.xlsx]jp!R2C130</stp>
        <tr r="DZ2" s="13"/>
      </tp>
      <tp t="s">
        <v>NIPPON EXPRESS</v>
        <stp/>
        <stp>##V3_BDPV12</stp>
        <stp>9062 JT Equity</stp>
        <stp>short_name</stp>
        <stp>[factors_us.xlsx]jp!R2C424</stp>
        <tr r="PH2" s="13"/>
      </tp>
      <tp t="s">
        <v>RICOH CO LTD</v>
        <stp/>
        <stp>##V3_BDPV12</stp>
        <stp>7752 JT Equity</stp>
        <stp>short_name</stp>
        <stp>[factors_us.xlsx]jp!R2C314</stp>
        <tr r="LB2" s="13"/>
      </tp>
      <tp t="s">
        <v>YAMATO HOLDINGS</v>
        <stp/>
        <stp>##V3_BDPV12</stp>
        <stp>9064 JT Equity</stp>
        <stp>short_name</stp>
        <stp>[factors_us.xlsx]jp!R2C425</stp>
        <tr r="PI2" s="13"/>
      </tp>
      <tp t="s">
        <v>DAIICHI SANKYO</v>
        <stp/>
        <stp>##V3_BDPV12</stp>
        <stp>4568 JT Equity</stp>
        <stp>short_name</stp>
        <stp>[factors_us.xlsx]jp!R2C129</stp>
        <tr r="DY2" s="13"/>
      </tp>
      <tp t="s">
        <v>SANKYU INC</v>
        <stp/>
        <stp>##V3_BDPV12</stp>
        <stp>9065 JT Equity</stp>
        <stp>short_name</stp>
        <stp>[factors_us.xlsx]jp!R2C426</stp>
        <tr r="PJ2" s="13"/>
      </tp>
      <tp t="s">
        <v>CANON INC</v>
        <stp/>
        <stp>##V3_BDPV12</stp>
        <stp>7751 JT Equity</stp>
        <stp>short_name</stp>
        <stp>[factors_us.xlsx]jp!R2C313</stp>
        <tr r="LA2" s="13"/>
      </tp>
      <tp t="s">
        <v>OTSUKA HOLDINGS</v>
        <stp/>
        <stp>##V3_BDPV12</stp>
        <stp>4578 JT Equity</stp>
        <stp>short_name</stp>
        <stp>[factors_us.xlsx]jp!R2C131</stp>
        <tr r="EA2" s="13"/>
      </tp>
      <tp t="s">
        <v>GS YUASA CORP</v>
        <stp/>
        <stp>##V3_BDPV12</stp>
        <stp>6674 JT Equity</stp>
        <stp>short_name</stp>
        <stp>[factors_us.xlsx]jp!R2C241</stp>
        <tr r="IG2" s="13"/>
      </tp>
      <tp t="s">
        <v>EAST JAPAN RAIL</v>
        <stp/>
        <stp>##V3_BDPV12</stp>
        <stp>9020 JT Equity</stp>
        <stp>short_name</stp>
        <stp>[factors_us.xlsx]jp!R2C416</stp>
        <tr r="OZ2" s="13"/>
      </tp>
      <tp t="s">
        <v>WEST JAPAN RAILW</v>
        <stp/>
        <stp>##V3_BDPV12</stp>
        <stp>9021 JT Equity</stp>
        <stp>short_name</stp>
        <stp>[factors_us.xlsx]jp!R2C417</stp>
        <tr r="PA2" s="13"/>
      </tp>
      <tp t="s">
        <v>KAKEN PHARM</v>
        <stp/>
        <stp>##V3_BDPV12</stp>
        <stp>4521 JT Equity</stp>
        <stp>short_name</stp>
        <stp>[factors_us.xlsx]jp!R2C118</stp>
        <tr r="DN2" s="13"/>
      </tp>
      <tp t="s">
        <v>NIKON CORP</v>
        <stp/>
        <stp>##V3_BDPV12</stp>
        <stp>7731 JT Equity</stp>
        <stp>short_name</stp>
        <stp>[factors_us.xlsx]jp!R2C309</stp>
        <tr r="KW2" s="13"/>
      </tp>
      <tp t="s">
        <v>CENTRAL JAPAN RL</v>
        <stp/>
        <stp>##V3_BDPV12</stp>
        <stp>9022 JT Equity</stp>
        <stp>short_name</stp>
        <stp>[factors_us.xlsx]jp!R2C418</stp>
        <tr r="PB2" s="13"/>
      </tp>
      <tp t="s">
        <v>EISAI CO LTD</v>
        <stp/>
        <stp>##V3_BDPV12</stp>
        <stp>4523 JT Equity</stp>
        <stp>short_name</stp>
        <stp>[factors_us.xlsx]jp!R2C119</stp>
        <tr r="DO2" s="13"/>
      </tp>
      <tp t="s">
        <v>SCREEN HOLDINGS</v>
        <stp/>
        <stp>##V3_BDPV12</stp>
        <stp>7735 JT Equity</stp>
        <stp>short_name</stp>
        <stp>[factors_us.xlsx]jp!R2C311</stp>
        <tr r="KY2" s="13"/>
      </tp>
      <tp t="s">
        <v>OLYMPUS CORP</v>
        <stp/>
        <stp>##V3_BDPV12</stp>
        <stp>7733 JT Equity</stp>
        <stp>short_name</stp>
        <stp>[factors_us.xlsx]jp!R2C310</stp>
        <tr r="KX2" s="13"/>
      </tp>
      <tp t="s">
        <v>NISHI-NIPPON RAI</v>
        <stp/>
        <stp>##V3_BDPV12</stp>
        <stp>9031 JT Equity</stp>
        <stp>short_name</stp>
        <stp>[factors_us.xlsx]jp!R2C419</stp>
        <tr r="PC2" s="13"/>
      </tp>
      <tp t="s">
        <v>ODAKYU ELEC RAIL</v>
        <stp/>
        <stp>##V3_BDPV12</stp>
        <stp>9007 JT Equity</stp>
        <stp>short_name</stp>
        <stp>[factors_us.xlsx]jp!R2C413</stp>
        <tr r="OW2" s="13"/>
      </tp>
      <tp t="s">
        <v>TOKYU CORP</v>
        <stp/>
        <stp>##V3_BDPV12</stp>
        <stp>9005 JT Equity</stp>
        <stp>short_name</stp>
        <stp>[factors_us.xlsx]jp!R2C412</stp>
        <tr r="OV2" s="13"/>
      </tp>
      <tp t="s">
        <v>MOCHIDA PHARM</v>
        <stp/>
        <stp>##V3_BDPV12</stp>
        <stp>4534 JT Equity</stp>
        <stp>short_name</stp>
        <stp>[factors_us.xlsx]jp!R2C123</stp>
        <tr r="DS2" s="13"/>
      </tp>
      <tp t="s">
        <v>TOBU RAILWAY CO</v>
        <stp/>
        <stp>##V3_BDPV12</stp>
        <stp>9001 JT Equity</stp>
        <stp>short_name</stp>
        <stp>[factors_us.xlsx]jp!R2C410</stp>
        <tr r="OT2" s="13"/>
      </tp>
      <tp t="s">
        <v>TAKEDA PHARMACEU</v>
        <stp/>
        <stp>##V3_BDPV12</stp>
        <stp>4502 JT Equity</stp>
        <stp>short_name</stp>
        <stp>[factors_us.xlsx]jp!R2C112</stp>
        <tr r="DH2" s="13"/>
      </tp>
      <tp t="s">
        <v>ASTELLAS PHARMA</v>
        <stp/>
        <stp>##V3_BDPV12</stp>
        <stp>4503 JT Equity</stp>
        <stp>short_name</stp>
        <stp>[factors_us.xlsx]jp!R2C113</stp>
        <tr r="DI2" s="13"/>
      </tp>
      <tp t="s">
        <v>SOTETSU HOLDINGS</v>
        <stp/>
        <stp>##V3_BDPV12</stp>
        <stp>9003 JT Equity</stp>
        <stp>short_name</stp>
        <stp>[factors_us.xlsx]jp!R2C411</stp>
        <tr r="OU2" s="13"/>
      </tp>
      <tp t="s">
        <v>SUMITOMO DAINIPP</v>
        <stp/>
        <stp>##V3_BDPV12</stp>
        <stp>4506 JT Equity</stp>
        <stp>short_name</stp>
        <stp>[factors_us.xlsx]jp!R2C114</stp>
        <tr r="DJ2" s="13"/>
      </tp>
      <tp t="s">
        <v>SHIONOGI &amp; CO</v>
        <stp/>
        <stp>##V3_BDPV12</stp>
        <stp>4507 JT Equity</stp>
        <stp>short_name</stp>
        <stp>[factors_us.xlsx]jp!R2C115</stp>
        <tr r="DK2" s="13"/>
      </tp>
      <tp t="s">
        <v>HISAMITSU PHARM</v>
        <stp/>
        <stp>##V3_BDPV12</stp>
        <stp>4530 JT Equity</stp>
        <stp>short_name</stp>
        <stp>[factors_us.xlsx]jp!R2C122</stp>
        <tr r="DR2" s="13"/>
      </tp>
      <tp t="s">
        <v>SANTEN PHARM</v>
        <stp/>
        <stp>##V3_BDPV12</stp>
        <stp>4536 JT Equity</stp>
        <stp>short_name</stp>
        <stp>[factors_us.xlsx]jp!R2C124</stp>
        <tr r="DT2" s="13"/>
      </tp>
      <tp t="s">
        <v>KEIO CORP</v>
        <stp/>
        <stp>##V3_BDPV12</stp>
        <stp>9008 JT Equity</stp>
        <stp>short_name</stp>
        <stp>[factors_us.xlsx]jp!R2C414</stp>
        <tr r="OX2" s="13"/>
      </tp>
      <tp t="s">
        <v>KEISEI ELEC RAIL</v>
        <stp/>
        <stp>##V3_BDPV12</stp>
        <stp>9009 JT Equity</stp>
        <stp>short_name</stp>
        <stp>[factors_us.xlsx]jp!R2C415</stp>
        <tr r="OY2" s="13"/>
      </tp>
      <tp t="s">
        <v>MITSUBISHI TANAB</v>
        <stp/>
        <stp>##V3_BDPV12</stp>
        <stp>4508 JT Equity</stp>
        <stp>short_name</stp>
        <stp>[factors_us.xlsx]jp!R2C116</stp>
        <tr r="DL2" s="13"/>
      </tp>
      <tp t="s">
        <v>OMRON CORP</v>
        <stp/>
        <stp>##V3_BDPV12</stp>
        <stp>6645 JT Equity</stp>
        <stp>short_name</stp>
        <stp>[factors_us.xlsx]jp!R2C240</stp>
        <tr r="IF2" s="13"/>
      </tp>
      <tp t="s">
        <v>ROHTO PHARM</v>
        <stp/>
        <stp>##V3_BDPV12</stp>
        <stp>4527 JT Equity</stp>
        <stp>short_name</stp>
        <stp>[factors_us.xlsx]jp!R2C120</stp>
        <tr r="DP2" s="13"/>
      </tp>
      <tp t="s">
        <v>T&amp;D HOLDING INC</v>
        <stp/>
        <stp>##V3_BDPV12</stp>
        <stp>8795 JT Equity</stp>
        <stp>short_name</stp>
        <stp>[factors_us.xlsx]jp!R2C397</stp>
        <tr r="OG2" s="13"/>
      </tp>
      <tp t="s">
        <v>CHUGAI PHARMA CO</v>
        <stp/>
        <stp>##V3_BDPV12</stp>
        <stp>4519 JT Equity</stp>
        <stp>short_name</stp>
        <stp>[factors_us.xlsx]jp!R2C117</stp>
        <tr r="DM2" s="13"/>
      </tp>
      <tp t="s">
        <v>ONO PHARMA</v>
        <stp/>
        <stp>##V3_BDPV12</stp>
        <stp>4528 JT Equity</stp>
        <stp>short_name</stp>
        <stp>[factors_us.xlsx]jp!R2C121</stp>
        <tr r="DQ2" s="13"/>
      </tp>
      <tp t="e">
        <v>#N/A</v>
        <stp/>
        <stp>##V3_BDPV12</stp>
        <stp/>
        <stp>name</stp>
        <stp>[factors.xlsx]solar!R47C3</stp>
        <tr r="C47" s="12"/>
      </tp>
      <tp>
        <v>0.05</v>
        <stp/>
        <stp>##V3_BDPV12</stp>
        <stp>ADXY Index</stp>
        <stp>chg pct 5d</stp>
        <stp>[factors_us.xlsx]oil!R9C1</stp>
        <tr r="A9" s="30"/>
      </tp>
      <tp>
        <v>1.3464100000000001</v>
        <stp/>
        <stp>##V3_BDPV12</stp>
        <stp>HSAHP Index</stp>
        <stp>chg pct 5d</stp>
        <stp>[factors_us.xlsx]factor!R4C12</stp>
        <tr r="L4" s="1"/>
      </tp>
      <tp>
        <v>-0.09</v>
        <stp/>
        <stp>##V3_BDPV12</stp>
        <stp>BUNKI380 Index</stp>
        <stp>chg pct 5d</stp>
        <stp>[factors_us.xlsx]shipping!R16C1</stp>
        <tr r="A16" s="2"/>
      </tp>
      <tp>
        <v>-4.5243782492623277</v>
        <stp/>
        <stp>##V3_BDPV12</stp>
        <stp>CT1 Comdty</stp>
        <stp>chg pct 5d</stp>
        <stp>[factors_us.xlsx]factor!R23C8</stp>
        <tr r="H23" s="1"/>
      </tp>
      <tp t="s">
        <v>USD-CNY X-RATE</v>
        <stp/>
        <stp>##V3_BDPV12</stp>
        <stp>USDCNY Curncy</stp>
        <stp>short name</stp>
        <stp>[factors_us.xlsx]jp_bond!R8C3</stp>
        <tr r="C8" s="18"/>
      </tp>
      <tp t="s">
        <v>Shanghai Shipping Exchange  Ch</v>
        <stp/>
        <stp>##V3_BDPV12</stp>
        <stp>SHSPCBCF Index</stp>
        <stp>short name</stp>
        <stp>[factors_us.xlsx]coal!R19C3</stp>
        <tr r="C19" s="6"/>
      </tp>
      <tp>
        <v>18.091809180918098</v>
        <stp/>
        <stp>##V3_BDPV12</stp>
        <stp>TRC1 Comdty</stp>
        <stp>chg pct 5d</stp>
        <stp>[factors_us.xlsx]factor!R21C6</stp>
        <tr r="F21" s="1"/>
      </tp>
      <tp>
        <v>18.091809180918098</v>
        <stp/>
        <stp>##V3_BDPV12</stp>
        <stp>TRC1 Comdty</stp>
        <stp>chg pct 5d</stp>
        <stp>[factors_us.xlsx]factor!R21C4</stp>
        <tr r="D21" s="1"/>
      </tp>
      <tp>
        <v>-0.9956081</v>
        <stp/>
        <stp>##V3_BDPV12</stp>
        <stp>.BOND_SPR Index</stp>
        <stp>chg pct 5d</stp>
        <stp>[factors_us.xlsx]factor!R10C14</stp>
        <tr r="N10" s="1"/>
      </tp>
      <tp t="s">
        <v>#N/A N/A</v>
        <stp/>
        <stp>##V3_BDPV12</stp>
        <stp>.GLCOMPUT Index</stp>
        <stp>chg pct 5d</stp>
        <stp>[factors_us.xlsx]factor!R14C10</stp>
        <tr r="J14" s="1"/>
      </tp>
      <tp t="s">
        <v>DAIDO STEEL CO</v>
        <stp/>
        <stp>##V3_BDPV12</stp>
        <stp>5471 JT Equity</stp>
        <stp>short_name</stp>
        <stp>[factors_us.xlsx]jp!R2C180</stp>
        <tr r="FX2" s="13"/>
      </tp>
      <tp t="s">
        <v>MATSUI SECURITIE</v>
        <stp/>
        <stp>##V3_BDPV12</stp>
        <stp>8628 JT Equity</stp>
        <stp>short_name</stp>
        <stp>[factors_us.xlsx]jp!R2C390</stp>
        <tr r="NZ2" s="13"/>
      </tp>
      <tp t="s">
        <v>SOMPO JAPAN NIPP</v>
        <stp/>
        <stp>##V3_BDPV12</stp>
        <stp>8630 JT Equity</stp>
        <stp>short_name</stp>
        <stp>[factors_us.xlsx]jp!R2C391</stp>
        <tr r="OA2" s="13"/>
      </tp>
      <tp t="s">
        <v>TOKAI TOKYO FINA</v>
        <stp/>
        <stp>##V3_BDPV12</stp>
        <stp>8616 JT Equity</stp>
        <stp>short_name</stp>
        <stp>[factors_us.xlsx]jp!R2C389</stp>
        <tr r="NY2" s="13"/>
      </tp>
      <tp t="s">
        <v>DAIWA SECS GRP</v>
        <stp/>
        <stp>##V3_BDPV12</stp>
        <stp>8601 JT Equity</stp>
        <stp>short_name</stp>
        <stp>[factors_us.xlsx]jp!R2C386</stp>
        <tr r="NV2" s="13"/>
      </tp>
      <tp t="s">
        <v>OKASAN SEC</v>
        <stp/>
        <stp>##V3_BDPV12</stp>
        <stp>8609 JT Equity</stp>
        <stp>short_name</stp>
        <stp>[factors_us.xlsx]jp!R2C388</stp>
        <tr r="NX2" s="13"/>
      </tp>
      <tp t="s">
        <v>NOMURA HOLDINGS</v>
        <stp/>
        <stp>##V3_BDPV12</stp>
        <stp>8604 JT Equity</stp>
        <stp>short_name</stp>
        <stp>[factors_us.xlsx]jp!R2C387</stp>
        <tr r="NW2" s="13"/>
      </tp>
      <tp t="s">
        <v>NSSMC</v>
        <stp/>
        <stp>##V3_BDPV12</stp>
        <stp>5401 JT Equity</stp>
        <stp>short_name</stp>
        <stp>[factors_us.xlsx]jp!R2C176</stp>
        <tr r="FT2" s="13"/>
      </tp>
      <tp t="s">
        <v>KOBE STEEL LTD</v>
        <stp/>
        <stp>##V3_BDPV12</stp>
        <stp>5406 JT Equity</stp>
        <stp>short_name</stp>
        <stp>[factors_us.xlsx]jp!R2C177</stp>
        <tr r="FU2" s="13"/>
      </tp>
      <tp t="s">
        <v>SEIKO EPSON</v>
        <stp/>
        <stp>##V3_BDPV12</stp>
        <stp>6724 JT Equity</stp>
        <stp>short_name</stp>
        <stp>[factors_us.xlsx]jp!R2C245</stp>
        <tr r="IK2" s="13"/>
      </tp>
      <tp t="s">
        <v>WACOM CO LTD</v>
        <stp/>
        <stp>##V3_BDPV12</stp>
        <stp>6727 JT Equity</stp>
        <stp>short_name</stp>
        <stp>[factors_us.xlsx]jp!R2C246</stp>
        <tr r="IL2" s="13"/>
      </tp>
      <tp t="s">
        <v>JFE HOLDINGS INC</v>
        <stp/>
        <stp>##V3_BDPV12</stp>
        <stp>5411 JT Equity</stp>
        <stp>short_name</stp>
        <stp>[factors_us.xlsx]jp!R2C178</stp>
        <tr r="FV2" s="13"/>
      </tp>
      <tp t="s">
        <v>NISSHIN STEEL CO</v>
        <stp/>
        <stp>##V3_BDPV12</stp>
        <stp>5413 JT Equity</stp>
        <stp>short_name</stp>
        <stp>[factors_us.xlsx]jp!R2C179</stp>
        <tr r="FW2" s="13"/>
      </tp>
      <tp t="s">
        <v>OKI ELECTRIC IND</v>
        <stp/>
        <stp>##V3_BDPV12</stp>
        <stp>6703 JT Equity</stp>
        <stp>short_name</stp>
        <stp>[factors_us.xlsx]jp!R2C244</stp>
        <tr r="IJ2" s="13"/>
      </tp>
      <tp t="s">
        <v>SUGI HD</v>
        <stp/>
        <stp>##V3_BDPV12</stp>
        <stp>7649 JT Equity</stp>
        <stp>short_name</stp>
        <stp>[factors_us.xlsx]jp!R2C308</stp>
        <tr r="KV2" s="13"/>
      </tp>
      <tp t="s">
        <v>FUJITSU LTD</v>
        <stp/>
        <stp>##V3_BDPV12</stp>
        <stp>6702 JT Equity</stp>
        <stp>short_name</stp>
        <stp>[factors_us.xlsx]jp!R2C243</stp>
        <tr r="II2" s="13"/>
      </tp>
      <tp t="s">
        <v>KAO CORP</v>
        <stp/>
        <stp>##V3_BDPV12</stp>
        <stp>4452 JT Equity</stp>
        <stp>short_name</stp>
        <stp>[factors_us.xlsx]jp!R2C111</stp>
        <tr r="DG2" s="13"/>
      </tp>
      <tp t="s">
        <v>NEC CORP</v>
        <stp/>
        <stp>##V3_BDPV12</stp>
        <stp>6701 JT Equity</stp>
        <stp>short_name</stp>
        <stp>[factors_us.xlsx]jp!R2C242</stp>
        <tr r="IH2" s="13"/>
      </tp>
      <tp t="s">
        <v>MITSUMI ELEC CO</v>
        <stp/>
        <stp>##V3_BDPV12</stp>
        <stp>6767 JT Equity</stp>
        <stp>short_name</stp>
        <stp>[factors_us.xlsx]jp!R2C253</stp>
        <tr r="IS2" s="13"/>
      </tp>
      <tp t="s">
        <v>KAWASAKI KISEN</v>
        <stp/>
        <stp>##V3_BDPV12</stp>
        <stp>9107 JT Equity</stp>
        <stp>short_name</stp>
        <stp>[factors_us.xlsx]jp!R2C430</stp>
        <tr r="PN2" s="13"/>
      </tp>
      <tp t="s">
        <v>TDK CORP</v>
        <stp/>
        <stp>##V3_BDPV12</stp>
        <stp>6762 JT Equity</stp>
        <stp>short_name</stp>
        <stp>[factors_us.xlsx]jp!R2C252</stp>
        <tr r="IR2" s="13"/>
      </tp>
      <tp t="s">
        <v>ALPS ELEC CO LTD</v>
        <stp/>
        <stp>##V3_BDPV12</stp>
        <stp>6770 JT Equity</stp>
        <stp>short_name</stp>
        <stp>[factors_us.xlsx]jp!R2C254</stp>
        <tr r="IT2" s="13"/>
      </tp>
      <tp t="s">
        <v>PIONEER CORP</v>
        <stp/>
        <stp>##V3_BDPV12</stp>
        <stp>6773 JT Equity</stp>
        <stp>short_name</stp>
        <stp>[factors_us.xlsx]jp!R2C255</stp>
        <tr r="IU2" s="13"/>
      </tp>
      <tp t="s">
        <v>MITSUI OSK LINES</v>
        <stp/>
        <stp>##V3_BDPV12</stp>
        <stp>9104 JT Equity</stp>
        <stp>short_name</stp>
        <stp>[factors_us.xlsx]jp!R2C429</stp>
        <tr r="PM2" s="13"/>
      </tp>
      <tp t="s">
        <v>NIPPON YUSEN KK</v>
        <stp/>
        <stp>##V3_BDPV12</stp>
        <stp>9101 JT Equity</stp>
        <stp>short_name</stp>
        <stp>[factors_us.xlsx]jp!R2C428</stp>
        <tr r="PL2" s="13"/>
      </tp>
      <tp t="s">
        <v>PANASONIC CORP</v>
        <stp/>
        <stp>##V3_BDPV12</stp>
        <stp>6752 JT Equity</stp>
        <stp>short_name</stp>
        <stp>[factors_us.xlsx]jp!R2C247</stp>
        <tr r="IM2" s="13"/>
      </tp>
      <tp t="s">
        <v>ANRITSU CORP</v>
        <stp/>
        <stp>##V3_BDPV12</stp>
        <stp>6754 JT Equity</stp>
        <stp>short_name</stp>
        <stp>[factors_us.xlsx]jp!R2C249</stp>
        <tr r="IO2" s="13"/>
      </tp>
      <tp t="s">
        <v>SHARP CORP</v>
        <stp/>
        <stp>##V3_BDPV12</stp>
        <stp>6753 JT Equity</stp>
        <stp>short_name</stp>
        <stp>[factors_us.xlsx]jp!R2C248</stp>
        <tr r="IN2" s="13"/>
      </tp>
      <tp t="s">
        <v>JAPAN EXCHANGE G</v>
        <stp/>
        <stp>##V3_BDPV12</stp>
        <stp>8697 JT Equity</stp>
        <stp>short_name</stp>
        <stp>[factors_us.xlsx]jp!R2C392</stp>
        <tr r="OB2" s="13"/>
      </tp>
      <tp t="s">
        <v>FUJITSU GENERAL</v>
        <stp/>
        <stp>##V3_BDPV12</stp>
        <stp>6755 JT Equity</stp>
        <stp>short_name</stp>
        <stp>[factors_us.xlsx]jp!R2C250</stp>
        <tr r="IP2" s="13"/>
      </tp>
      <tp t="s">
        <v>HITACHI METALS</v>
        <stp/>
        <stp>##V3_BDPV12</stp>
        <stp>5486 JT Equity</stp>
        <stp>short_name</stp>
        <stp>[factors_us.xlsx]jp!R2C181</stp>
        <tr r="FY2" s="13"/>
      </tp>
      <tp t="s">
        <v>UNITED ARROWS</v>
        <stp/>
        <stp>##V3_BDPV12</stp>
        <stp>7606 JT Equity</stp>
        <stp>short_name</stp>
        <stp>[factors_us.xlsx]jp!R2C307</stp>
        <tr r="KU2" s="13"/>
      </tp>
      <tp t="s">
        <v>SONY CORP</v>
        <stp/>
        <stp>##V3_BDPV12</stp>
        <stp>6758 JT Equity</stp>
        <stp>short_name</stp>
        <stp>[factors_us.xlsx]jp!R2C251</stp>
        <tr r="IQ2" s="13"/>
      </tp>
      <tp t="e">
        <v>#N/A</v>
        <stp/>
        <stp>##V3_BDPV12</stp>
        <stp/>
        <stp>name</stp>
        <stp>[factors.xlsx]solar!R46C3</stp>
        <tr r="C46" s="12"/>
      </tp>
      <tp t="s">
        <v>Bloomberg JPMorgan Asia Dollar</v>
        <stp/>
        <stp>##V3_BDPV12</stp>
        <stp>ADXY Index</stp>
        <stp>name</stp>
        <stp>[factors_us.xlsx]solar!R12C3</stp>
        <tr r="C12" s="12"/>
      </tp>
      <tp t="s">
        <v>MSCI EUR SEMI/SEMI EQUIP</v>
        <stp/>
        <stp>##V3_BDPV12</stp>
        <stp>MXEU0SE Index</stp>
        <stp>short name</stp>
        <stp>[factors_us.xlsx]display!R26C3</stp>
        <tr r="C26" s="10"/>
      </tp>
      <tp t="s">
        <v>DOLLAR INDEX SPOT</v>
        <stp/>
        <stp>##V3_BDPV12</stp>
        <stp>DXY Index</stp>
        <stp>short name</stp>
        <stp>[factors_us.xlsx]kr_bond!R11C3</stp>
        <tr r="C11" s="33"/>
      </tp>
      <tp t="s">
        <v>global computer</v>
        <stp/>
        <stp>##V3_BDPV12</stp>
        <stp>.GLCOMPUT Index</stp>
        <stp>short_name</stp>
        <stp>[factors_us.xlsx]toshiba!R7C3</stp>
        <tr r="C7" s="16"/>
      </tp>
      <tp t="s">
        <v>NIFCO INC</v>
        <stp/>
        <stp>##V3_BDPV12</stp>
        <stp>7988 JT Equity</stp>
        <stp>short_name</stp>
        <stp>[factors_us.xlsx]jp!R2C324</stp>
        <tr r="LL2" s="13"/>
      </tp>
      <tp t="s">
        <v>PIGEON CORP</v>
        <stp/>
        <stp>##V3_BDPV12</stp>
        <stp>7956 JT Equity</stp>
        <stp>short_name</stp>
        <stp>[factors_us.xlsx]jp!R2C323</stp>
        <tr r="LK2" s="13"/>
      </tp>
      <tp t="s">
        <v>YAMAHA CORP</v>
        <stp/>
        <stp>##V3_BDPV12</stp>
        <stp>7951 JT Equity</stp>
        <stp>short_name</stp>
        <stp>[factors_us.xlsx]jp!R2C322</stp>
        <tr r="LJ2" s="13"/>
      </tp>
      <tp t="s">
        <v>FP CORP</v>
        <stp/>
        <stp>##V3_BDPV12</stp>
        <stp>7947 JT Equity</stp>
        <stp>short_name</stp>
        <stp>[factors_us.xlsx]jp!R2C321</stp>
        <tr r="LI2" s="13"/>
      </tp>
      <tp t="s">
        <v>HIROSE ELECTRIC</v>
        <stp/>
        <stp>##V3_BDPV12</stp>
        <stp>6806 JT Equity</stp>
        <stp>short_name</stp>
        <stp>[factors_us.xlsx]jp!R2C256</stp>
        <tr r="IV2" s="13"/>
      </tp>
      <tp t="s">
        <v>ADVANTEST CORP</v>
        <stp/>
        <stp>##V3_BDPV12</stp>
        <stp>6857 JT Equity</stp>
        <stp>short_name</stp>
        <stp>[factors_us.xlsx]jp!R2C260</stp>
        <tr r="IZ2" s="13"/>
      </tp>
      <tp t="s">
        <v>ASICS CORP</v>
        <stp/>
        <stp>##V3_BDPV12</stp>
        <stp>7936 JT Equity</stp>
        <stp>short_name</stp>
        <stp>[factors_us.xlsx]jp!R2C320</stp>
        <tr r="LH2" s="13"/>
      </tp>
      <tp t="s">
        <v>YOKOGAWA ELEC</v>
        <stp/>
        <stp>##V3_BDPV12</stp>
        <stp>6841 JT Equity</stp>
        <stp>short_name</stp>
        <stp>[factors_us.xlsx]jp!R2C257</stp>
        <tr r="IW2" s="13"/>
      </tp>
      <tp t="s">
        <v>NIHON KOHDEN</v>
        <stp/>
        <stp>##V3_BDPV12</stp>
        <stp>6849 JT Equity</stp>
        <stp>short_name</stp>
        <stp>[factors_us.xlsx]jp!R2C258</stp>
        <tr r="IX2" s="13"/>
      </tp>
      <tp t="s">
        <v>KEYENCE CORP</v>
        <stp/>
        <stp>##V3_BDPV12</stp>
        <stp>6861 JT Equity</stp>
        <stp>short_name</stp>
        <stp>[factors_us.xlsx]jp!R2C261</stp>
        <tr r="JA2" s="13"/>
      </tp>
      <tp t="s">
        <v>HORIBA LTD</v>
        <stp/>
        <stp>##V3_BDPV12</stp>
        <stp>6856 JT Equity</stp>
        <stp>short_name</stp>
        <stp>[factors_us.xlsx]jp!R2C259</stp>
        <tr r="IY2" s="13"/>
      </tp>
      <tp t="s">
        <v>TOPPAN PRINTING</v>
        <stp/>
        <stp>##V3_BDPV12</stp>
        <stp>7911 JT Equity</stp>
        <stp>short_name</stp>
        <stp>[factors_us.xlsx]jp!R2C318</stp>
        <tr r="LF2" s="13"/>
      </tp>
      <tp t="s">
        <v>DAI NIPPON PRINT</v>
        <stp/>
        <stp>##V3_BDPV12</stp>
        <stp>7912 JT Equity</stp>
        <stp>short_name</stp>
        <stp>[factors_us.xlsx]jp!R2C319</stp>
        <tr r="LG2" s="13"/>
      </tp>
      <tp t="s">
        <v>SYSMEX CORP</v>
        <stp/>
        <stp>##V3_BDPV12</stp>
        <stp>6869 JT Equity</stp>
        <stp>short_name</stp>
        <stp>[factors_us.xlsx]jp!R2C262</stp>
        <tr r="JB2" s="13"/>
      </tp>
      <tp t="s">
        <v>BI AP Pac Port Oper Cmp</v>
        <stp/>
        <stp>##V3_BDPV12</stp>
        <stp>BIAPPOCP Index</stp>
        <stp>short_name</stp>
        <stp>[factors_us.xlsx]nol!R22C3</stp>
        <tr r="C22" s="27"/>
      </tp>
      <tp>
        <v>2.1194900936876055</v>
        <stp/>
        <stp>##V3_BDPV12</stp>
        <stp>LA1 Comdty</stp>
        <stp>chg pct 5d</stp>
        <stp>[factors_us.xlsx]factor!R22C6</stp>
        <tr r="F22" s="1"/>
      </tp>
      <tp t="e">
        <v>#N/A</v>
        <stp/>
        <stp>##V3_BDPV12</stp>
        <stp/>
        <stp>name</stp>
        <stp>[factors.xlsx]solar!R49C3</stp>
        <tr r="C49" s="12"/>
      </tp>
      <tp t="s">
        <v>DOLLAR INDEX SPOT</v>
        <stp/>
        <stp>##V3_BDPV12</stp>
        <stp>DXY Index</stp>
        <stp>short_name</stp>
        <stp>[factors_us.xlsx]steel!R11C3</stp>
        <tr r="C11" s="4"/>
      </tp>
      <tp t="s">
        <v>DOLLAR INDEX SPOT</v>
        <stp/>
        <stp>##V3_BDPV12</stp>
        <stp>DXY Index</stp>
        <stp>short name</stp>
        <stp>[factors_us.xlsx]jp_bond!R10C3</stp>
        <tr r="C10" s="18"/>
      </tp>
      <tp t="s">
        <v>MURATA MFG CO</v>
        <stp/>
        <stp>##V3_BDPV12</stp>
        <stp>6981 JT Equity</stp>
        <stp>short_name</stp>
        <stp>[factors_us.xlsx]jp!R2C270</stp>
        <tr r="JJ2" s="13"/>
      </tp>
      <tp t="s">
        <v>NITTO DENKO CORP</v>
        <stp/>
        <stp>##V3_BDPV12</stp>
        <stp>6988 JT Equity</stp>
        <stp>short_name</stp>
        <stp>[factors_us.xlsx]jp!R2C271</stp>
        <tr r="JK2" s="13"/>
      </tp>
      <tp>
        <v>8.2440230000000003E-2</v>
        <stp/>
        <stp>##V3_BDPV12</stp>
        <stp>1633 JP Equity</stp>
        <stp>chg pct 5d</stp>
        <stp>[factors_us.xlsx]shipping!R27C1</stp>
        <tr r="A27" s="2"/>
      </tp>
      <tp t="s">
        <v>NHK SPRING CO</v>
        <stp/>
        <stp>##V3_BDPV12</stp>
        <stp>5991 JT Equity</stp>
        <stp>short_name</stp>
        <stp>[factors_us.xlsx]jp!R2C200</stp>
        <tr r="GR2" s="13"/>
      </tp>
      <tp t="s">
        <v>MITSUI FUDOSAN</v>
        <stp/>
        <stp>##V3_BDPV12</stp>
        <stp>8801 JT Equity</stp>
        <stp>short_name</stp>
        <stp>[factors_us.xlsx]jp!R2C398</stp>
        <tr r="OH2" s="13"/>
      </tp>
      <tp t="s">
        <v>MITSUBISHI ESTAT</v>
        <stp/>
        <stp>##V3_BDPV12</stp>
        <stp>8802 JT Equity</stp>
        <stp>short_name</stp>
        <stp>[factors_us.xlsx]jp!R2C399</stp>
        <tr r="OI2" s="13"/>
      </tp>
      <tp t="s">
        <v>AVEX GROUP HOLDI</v>
        <stp/>
        <stp>##V3_BDPV12</stp>
        <stp>7860 JT Equity</stp>
        <stp>short_name</stp>
        <stp>[factors_us.xlsx]jp!R2C317</stp>
        <tr r="LE2" s="13"/>
      </tp>
      <tp t="s">
        <v>DENSO CORP</v>
        <stp/>
        <stp>##V3_BDPV12</stp>
        <stp>6902 JT Equity</stp>
        <stp>short_name</stp>
        <stp>[factors_us.xlsx]jp!R2C263</stp>
        <tr r="JC2" s="13"/>
      </tp>
      <tp t="s">
        <v>STANLEY ELEC CO</v>
        <stp/>
        <stp>##V3_BDPV12</stp>
        <stp>6923 JT Equity</stp>
        <stp>short_name</stp>
        <stp>[factors_us.xlsx]jp!R2C264</stp>
        <tr r="JD2" s="13"/>
      </tp>
      <tp t="s">
        <v>CASIO COMPUTER</v>
        <stp/>
        <stp>##V3_BDPV12</stp>
        <stp>6952 JT Equity</stp>
        <stp>short_name</stp>
        <stp>[factors_us.xlsx]jp!R2C265</stp>
        <tr r="JE2" s="13"/>
      </tp>
      <tp t="s">
        <v>FANUC CORP</v>
        <stp/>
        <stp>##V3_BDPV12</stp>
        <stp>6954 JT Equity</stp>
        <stp>short_name</stp>
        <stp>[factors_us.xlsx]jp!R2C266</stp>
        <tr r="JF2" s="13"/>
      </tp>
      <tp t="s">
        <v>BANDAI NAMCO HOL</v>
        <stp/>
        <stp>##V3_BDPV12</stp>
        <stp>7832 JT Equity</stp>
        <stp>short_name</stp>
        <stp>[factors_us.xlsx]jp!R2C316</stp>
        <tr r="LD2" s="13"/>
      </tp>
      <tp t="s">
        <v>TAIYO YUDEN CO</v>
        <stp/>
        <stp>##V3_BDPV12</stp>
        <stp>6976 JT Equity</stp>
        <stp>short_name</stp>
        <stp>[factors_us.xlsx]jp!R2C269</stp>
        <tr r="JI2" s="13"/>
      </tp>
      <tp t="s">
        <v>KYOCERA CORP</v>
        <stp/>
        <stp>##V3_BDPV12</stp>
        <stp>6971 JT Equity</stp>
        <stp>short_name</stp>
        <stp>[factors_us.xlsx]jp!R2C268</stp>
        <tr r="JH2" s="13"/>
      </tp>
      <tp t="s">
        <v>HAMAMATSU PHOTON</v>
        <stp/>
        <stp>##V3_BDPV12</stp>
        <stp>6965 JT Equity</stp>
        <stp>short_name</stp>
        <stp>[factors_us.xlsx]jp!R2C267</stp>
        <tr r="JG2" s="13"/>
      </tp>
      <tp t="s">
        <v>Generic 1st of 'CKC'</v>
        <stp/>
        <stp>##V3_BDPV12</stp>
        <stp>CKC1 Comdty</stp>
        <stp>short name</stp>
        <stp>[factors_us.xlsx]oil!R23C19</stp>
        <tr r="S23" s="30"/>
      </tp>
      <tp t="e">
        <v>#N/A</v>
        <stp/>
        <stp>##V3_BDPV12</stp>
        <stp/>
        <stp>name</stp>
        <stp>[factors.xlsx]solar!R48C3</stp>
        <tr r="C48" s="12"/>
      </tp>
      <tp t="s">
        <v>BI US Coal Operation Cmp</v>
        <stp/>
        <stp>##V3_BDPV12</stp>
        <stp>BICOALNP Index</stp>
        <stp>short_name</stp>
        <stp>[factors_us.xlsx]oil!R20C3</stp>
        <tr r="C20" s="30"/>
      </tp>
      <tp t="s">
        <v>USD-AUD X-RATE</v>
        <stp/>
        <stp>##V3_BDPV12</stp>
        <stp>USDAUD Curncy</stp>
        <stp>short name</stp>
        <stp>[factors_us.xlsx]kr_bond!R7C3</stp>
        <tr r="C7" s="33"/>
      </tp>
      <tp>
        <v>-0.66082790000000002</v>
        <stp/>
        <stp>##V3_BDPV12</stp>
        <stp>MXEU Index</stp>
        <stp>chg pct 5d</stp>
        <stp>[factors_us.xlsx]factor!R9C12</stp>
        <tr r="L9" s="1"/>
      </tp>
      <tp>
        <v>-0.66082790000000002</v>
        <stp/>
        <stp>##V3_BDPV12</stp>
        <stp>MXEU Index</stp>
        <stp>chg pct 5d</stp>
        <stp>[factors_us.xlsx]factor!R7C16</stp>
        <tr r="P7" s="1"/>
      </tp>
      <tp t="s">
        <v>G-TEKT CORP</v>
        <stp/>
        <stp>##V3_BDPV12</stp>
        <stp>5970 JT Equity</stp>
        <stp>short_name</stp>
        <stp>[factors_us.xlsx]jp!R2C199</stp>
        <tr r="GQ2" s="13"/>
      </tp>
      <tp t="s">
        <v>UNIPRES CORP</v>
        <stp/>
        <stp>##V3_BDPV12</stp>
        <stp>5949 JT Equity</stp>
        <stp>short_name</stp>
        <stp>[factors_us.xlsx]jp!R2C198</stp>
        <tr r="GP2" s="13"/>
      </tp>
      <tp t="s">
        <v>RINNAI CORP</v>
        <stp/>
        <stp>##V3_BDPV12</stp>
        <stp>5947 JT Equity</stp>
        <stp>short_name</stp>
        <stp>[factors_us.xlsx]jp!R2C197</stp>
        <tr r="GO2" s="13"/>
      </tp>
      <tp t="s">
        <v>LIXIL GROUP CORP</v>
        <stp/>
        <stp>##V3_BDPV12</stp>
        <stp>5938 JT Equity</stp>
        <stp>short_name</stp>
        <stp>[factors_us.xlsx]jp!R2C196</stp>
        <tr r="GN2" s="13"/>
      </tp>
      <tp t="s">
        <v>TOYO SEIKAN GRP</v>
        <stp/>
        <stp>##V3_BDPV12</stp>
        <stp>5901 JT Equity</stp>
        <stp>short_name</stp>
        <stp>[factors_us.xlsx]jp!R2C195</stp>
        <tr r="GM2" s="13"/>
      </tp>
      <tp t="s">
        <v>USD-JPY X-RATE</v>
        <stp/>
        <stp>##V3_BDPV12</stp>
        <stp>USDJPY Curncy</stp>
        <stp>short_name</stp>
        <stp>[factors_us.xlsx]oil!R5C3</stp>
        <tr r="C5" s="30"/>
      </tp>
      <tp t="s">
        <v>CI:Z HOLDINGS CO</v>
        <stp/>
        <stp>##V3_BDPV12</stp>
        <stp>4924 JT Equity</stp>
        <stp>short_name</stp>
        <stp>[factors_us.xlsx]jp!R2C155</stp>
        <tr r="EY2" s="13"/>
      </tp>
      <tp t="s">
        <v>KONICA MINOLTA</v>
        <stp/>
        <stp>##V3_BDPV12</stp>
        <stp>4902 JT Equity</stp>
        <stp>short_name</stp>
        <stp>[factors_us.xlsx]jp!R2C153</stp>
        <tr r="EW2" s="13"/>
      </tp>
      <tp t="s">
        <v>FUJIFILM HOLDING</v>
        <stp/>
        <stp>##V3_BDPV12</stp>
        <stp>4901 JT Equity</stp>
        <stp>short_name</stp>
        <stp>[factors_us.xlsx]jp!R2C152</stp>
        <tr r="EV2" s="13"/>
      </tp>
      <tp t="s">
        <v>SHISEIDO CO LTD</v>
        <stp/>
        <stp>##V3_BDPV12</stp>
        <stp>4911 JT Equity</stp>
        <stp>short_name</stp>
        <stp>[factors_us.xlsx]jp!R2C154</stp>
        <tr r="EX2" s="13"/>
      </tp>
      <tp t="s">
        <v>KOBAYASHI PHARM</v>
        <stp/>
        <stp>##V3_BDPV12</stp>
        <stp>4967 JT Equity</stp>
        <stp>short_name</stp>
        <stp>[factors_us.xlsx]jp!R2C156</stp>
        <tr r="EZ2" s="13"/>
      </tp>
      <tp>
        <v>-3.0814119999999998</v>
        <stp/>
        <stp>##V3_BDPV12</stp>
        <stp>NLR Equity</stp>
        <stp>chg pct 5d</stp>
        <stp>[factors_us.xlsx]factor!R24C4</stp>
        <tr r="D24" s="1"/>
      </tp>
      <tp t="s">
        <v>BI GL Aluminum Cmp</v>
        <stp/>
        <stp>##V3_BDPV12</stp>
        <stp>BRALUMC Index</stp>
        <stp>short_name</stp>
        <stp>[factors_us.xlsx]oil!R22C3</stp>
        <tr r="C22" s="30"/>
      </tp>
      <tp t="s">
        <v>ASAHI HOLDINGS I</v>
        <stp/>
        <stp>##V3_BDPV12</stp>
        <stp>5857 JT Equity</stp>
        <stp>short_name</stp>
        <stp>[factors_us.xlsx]jp!R2C194</stp>
        <tr r="GL2" s="13"/>
      </tp>
      <tp t="s">
        <v>FURUKAWA ELECT</v>
        <stp/>
        <stp>##V3_BDPV12</stp>
        <stp>5801 JT Equity</stp>
        <stp>short_name</stp>
        <stp>[factors_us.xlsx]jp!R2C191</stp>
        <tr r="GI2" s="13"/>
      </tp>
      <tp t="s">
        <v>SUMITOMO ELEC IN</v>
        <stp/>
        <stp>##V3_BDPV12</stp>
        <stp>5802 JT Equity</stp>
        <stp>short_name</stp>
        <stp>[factors_us.xlsx]jp!R2C192</stp>
        <tr r="GJ2" s="13"/>
      </tp>
      <tp t="s">
        <v>FUJIKURA LTD</v>
        <stp/>
        <stp>##V3_BDPV12</stp>
        <stp>5803 JT Equity</stp>
        <stp>short_name</stp>
        <stp>[factors_us.xlsx]jp!R2C193</stp>
        <tr r="GK2" s="13"/>
      </tp>
      <tp t="s">
        <v>USEN CORP</v>
        <stp/>
        <stp>##V3_BDPV12</stp>
        <stp>4842 JT Equity</stp>
        <stp>short_name</stp>
        <stp>[factors_us.xlsx]jp!R2C151</stp>
        <tr r="EU2" s="13"/>
      </tp>
      <tp>
        <v>2.1194900936876055</v>
        <stp/>
        <stp>##V3_BDPV12</stp>
        <stp>LA1 Comdty</stp>
        <stp>chg pct 5d</stp>
        <stp>[factors_us.xlsx]factor!R21C2</stp>
        <tr r="B21" s="1"/>
      </tp>
      <tp>
        <v>0.15</v>
        <stp/>
        <stp>##V3_BDPV12</stp>
        <stp>FXJPEMCS Index</stp>
        <stp>chg pct 5d</stp>
        <stp>[factors_us.xlsx]nol!R30C1</stp>
        <tr r="A30" s="27"/>
      </tp>
      <tp>
        <v>0.15</v>
        <stp/>
        <stp>##V3_BDPV12</stp>
        <stp>FXJPEMCS Index</stp>
        <stp>chg pct 5d</stp>
        <stp>[factors_us.xlsx]oil!R10C1</stp>
        <tr r="A10" s="30"/>
      </tp>
      <tp t="s">
        <v>Brent/WTI Ratio</v>
        <stp/>
        <stp>##V3_BDPV12</stp>
        <stp>.OILRATI Index</stp>
        <stp>short_name</stp>
        <stp>[factors_us.xlsx]oil!R29C3</stp>
        <tr r="C29" s="30"/>
      </tp>
      <tp t="s">
        <v>USD-AUD X-RATE</v>
        <stp/>
        <stp>##V3_BDPV12</stp>
        <stp>USDAUD Curncy</stp>
        <stp>short name</stp>
        <stp>[factors_us.xlsx]jp_bond!R7C3</stp>
        <tr r="C7" s="18"/>
      </tp>
      <tp t="s">
        <v>USD-EUR X-RATE</v>
        <stp/>
        <stp>##V3_BDPV12</stp>
        <stp>USDEUR Curncy</stp>
        <stp>short name</stp>
        <stp>[factors_us.xlsx]kr_bond!R6C3</stp>
        <tr r="C6" s="33"/>
      </tp>
      <tp t="s">
        <v>South Korea Infl Breakeven</v>
        <stp/>
        <stp>##V3_BDPV12</stp>
        <stp>KWGGBE Index</stp>
        <stp>short_name</stp>
        <stp>[factors_us.xlsx]oil!R26C3</stp>
        <tr r="C26" s="30"/>
      </tp>
      <tp t="s">
        <v>HITACHI CHEMICAL</v>
        <stp/>
        <stp>##V3_BDPV12</stp>
        <stp>4217 JP Equity</stp>
        <stp>short name</stp>
        <stp>[factors_us.xlsx]hitachi!R9C5</stp>
        <tr r="E9" s="22"/>
      </tp>
      <tp t="s">
        <v>HITACHI HIGH TEC</v>
        <stp/>
        <stp>##V3_BDPV12</stp>
        <stp>8036 JP Equity</stp>
        <stp>short name</stp>
        <stp>[factors_us.xlsx]hitachi!R5C5</stp>
        <tr r="E5" s="22"/>
      </tp>
      <tp t="s">
        <v>HITACHI METALS</v>
        <stp/>
        <stp>##V3_BDPV12</stp>
        <stp>5486 JP Equity</stp>
        <stp>short name</stp>
        <stp>[factors_us.xlsx]hitachi!R8C5</stp>
        <tr r="E8" s="22"/>
      </tp>
      <tp t="s">
        <v>CNY onshore/offshore</v>
        <stp/>
        <stp>##V3_BDPV12</stp>
        <stp>.CNY/CNH Index</stp>
        <stp>short_name</stp>
        <stp>[factors_us.xlsx]nol!R31C3</stp>
        <tr r="C31" s="27"/>
      </tp>
      <tp>
        <v>-4.980232</v>
        <stp/>
        <stp>##V3_BDPV12</stp>
        <stp>CSIH1143 Index</stp>
        <stp>chg pct 5d</stp>
        <stp>[factors_us.xlsx]shipping!R26C1</stp>
        <tr r="A26" s="2"/>
      </tp>
      <tp t="s">
        <v>BI GL Steel Produ Cmp</v>
        <stp/>
        <stp>##V3_BDPV12</stp>
        <stp>BRSTPRDV Index</stp>
        <stp>short_name</stp>
        <stp>[factors_us.xlsx]oil!R21C3</stp>
        <tr r="C21" s="30"/>
      </tp>
      <tp t="s">
        <v>USD-KRW X-RATE</v>
        <stp/>
        <stp>##V3_BDPV12</stp>
        <stp>USDKRW Curncy</stp>
        <stp>short name</stp>
        <stp>[factors_us.xlsx]kr_bond!R9C3</stp>
        <tr r="C9" s="33"/>
      </tp>
      <tp t="s">
        <v>USD-CNY X-RATE</v>
        <stp/>
        <stp>##V3_BDPV12</stp>
        <stp>USDCNY Curncy</stp>
        <stp>short_name</stp>
        <stp>[factors_us.xlsx]oil!R8C3</stp>
        <tr r="C8" s="30"/>
      </tp>
      <tp t="s">
        <v>TAKARA LEBEN CO</v>
        <stp/>
        <stp>##V3_BDPV12</stp>
        <stp>8897 JT Equity</stp>
        <stp>short_name</stp>
        <stp>[factors_us.xlsx]jp!R2C407</stp>
        <tr r="OQ2" s="13"/>
      </tp>
      <tp t="s">
        <v>SUMITOMO REAL</v>
        <stp/>
        <stp>##V3_BDPV12</stp>
        <stp>8870 JT Equity</stp>
        <stp>short_name</stp>
        <stp>[factors_us.xlsx]jp!R2C405</stp>
        <tr r="OO2" s="13"/>
      </tp>
      <tp t="s">
        <v>RELO GROUP INC</v>
        <stp/>
        <stp>##V3_BDPV12</stp>
        <stp>8876 JT Equity</stp>
        <stp>short_name</stp>
        <stp>[factors_us.xlsx]jp!R2C406</stp>
        <tr r="OP2" s="13"/>
      </tp>
      <tp t="s">
        <v>YAMADA DENKI</v>
        <stp/>
        <stp>##V3_BDPV12</stp>
        <stp>9831 JT Equity</stp>
        <stp>short_name</stp>
        <stp>[factors_us.xlsx]jp!R2C459</stp>
        <tr r="QQ2" s="13"/>
      </tp>
      <tp t="s">
        <v>DAIKYO INC</v>
        <stp/>
        <stp>##V3_BDPV12</stp>
        <stp>8840 JT Equity</stp>
        <stp>short_name</stp>
        <stp>[factors_us.xlsx]jp!R2C403</stp>
        <tr r="OM2" s="13"/>
      </tp>
      <tp t="s">
        <v>LEOPALACE21 CORP</v>
        <stp/>
        <stp>##V3_BDPV12</stp>
        <stp>8848 JT Equity</stp>
        <stp>short_name</stp>
        <stp>[factors_us.xlsx]jp!R2C404</stp>
        <tr r="ON2" s="13"/>
      </tp>
      <tp t="s">
        <v>NIPPON &amp; SUMIKIN</v>
        <stp/>
        <stp>##V3_BDPV12</stp>
        <stp>9810 JT Equity</stp>
        <stp>short_name</stp>
        <stp>[factors_us.xlsx]jp!R2C458</stp>
        <tr r="QP2" s="13"/>
      </tp>
      <tp t="s">
        <v>SUMITOMO REALTY</v>
        <stp/>
        <stp>##V3_BDPV12</stp>
        <stp>8830 JT Equity</stp>
        <stp>short_name</stp>
        <stp>[factors_us.xlsx]jp!R2C402</stp>
        <tr r="OL2" s="13"/>
      </tp>
      <tp t="s">
        <v>NITORI HOLDINGS</v>
        <stp/>
        <stp>##V3_BDPV12</stp>
        <stp>9843 JT Equity</stp>
        <stp>short_name</stp>
        <stp>[factors_us.xlsx]jp!R2C460</stp>
        <tr r="QR2" s="13"/>
      </tp>
      <tp t="s">
        <v>TOKYO TATEMONO</v>
        <stp/>
        <stp>##V3_BDPV12</stp>
        <stp>8804 JT Equity</stp>
        <stp>short_name</stp>
        <stp>[factors_us.xlsx]jp!R2C401</stp>
        <tr r="OK2" s="13"/>
      </tp>
      <tp t="s">
        <v>HEIWA REAL ESTAT</v>
        <stp/>
        <stp>##V3_BDPV12</stp>
        <stp>8803 JT Equity</stp>
        <stp>short_name</stp>
        <stp>[factors_us.xlsx]jp!R2C400</stp>
        <tr r="OJ2" s="13"/>
      </tp>
      <tp t="s">
        <v>CNY onshore/offshore</v>
        <stp/>
        <stp>##V3_BDPV12</stp>
        <stp>.CNY/CNH Index</stp>
        <stp>short_name</stp>
        <stp>[factors_us.xlsx]oil!R12C3</stp>
        <tr r="C12" s="30"/>
      </tp>
      <tp t="s">
        <v>BI GL Container Ship Cmp</v>
        <stp/>
        <stp>##V3_BDPV12</stp>
        <stp>BICTSHGC Index</stp>
        <stp>short_name</stp>
        <stp>[factors_us.xlsx]nol!R23C3</stp>
        <tr r="C23" s="27"/>
      </tp>
      <tp t="s">
        <v>USD-EUR X-RATE</v>
        <stp/>
        <stp>##V3_BDPV12</stp>
        <stp>USDEUR Curncy</stp>
        <stp>short name</stp>
        <stp>[factors_us.xlsx]jp_bond!R6C3</stp>
        <tr r="C6" s="18"/>
      </tp>
      <tp t="s">
        <v>FAST RETAILING</v>
        <stp/>
        <stp>##V3_BDPV12</stp>
        <stp>9983 JT Equity</stp>
        <stp>short_name</stp>
        <stp>[factors_us.xlsx]jp!R2C465</stp>
        <tr r="QW2" s="13"/>
      </tp>
      <tp t="s">
        <v>OHSHO FOOD SERV</v>
        <stp/>
        <stp>##V3_BDPV12</stp>
        <stp>9936 JT Equity</stp>
        <stp>short_name</stp>
        <stp>[factors_us.xlsx]jp!R2C461</stp>
        <tr r="QS2" s="13"/>
      </tp>
      <tp t="s">
        <v>VALOR HOLDINGS C</v>
        <stp/>
        <stp>##V3_BDPV12</stp>
        <stp>9956 JT Equity</stp>
        <stp>short_name</stp>
        <stp>[factors_us.xlsx]jp!R2C463</stp>
        <tr r="QU2" s="13"/>
      </tp>
      <tp t="s">
        <v>NTT URBAN DEV</v>
        <stp/>
        <stp>##V3_BDPV12</stp>
        <stp>8933 JT Equity</stp>
        <stp>short_name</stp>
        <stp>[factors_us.xlsx]jp!R2C409</stp>
        <tr r="OS2" s="13"/>
      </tp>
      <tp t="s">
        <v>ARCS CO LTD</v>
        <stp/>
        <stp>##V3_BDPV12</stp>
        <stp>9948 JT Equity</stp>
        <stp>short_name</stp>
        <stp>[factors_us.xlsx]jp!R2C462</stp>
        <tr r="QT2" s="13"/>
      </tp>
      <tp t="s">
        <v>MISUMI GROUP INC</v>
        <stp/>
        <stp>##V3_BDPV12</stp>
        <stp>9962 JT Equity</stp>
        <stp>short_name</stp>
        <stp>[factors_us.xlsx]jp!R2C464</stp>
        <tr r="QV2" s="13"/>
      </tp>
      <tp t="s">
        <v>AEON MALL CO LTD</v>
        <stp/>
        <stp>##V3_BDPV12</stp>
        <stp>8905 JT Equity</stp>
        <stp>short_name</stp>
        <stp>[factors_us.xlsx]jp!R2C408</stp>
        <tr r="OR2" s="13"/>
      </tp>
      <tp>
        <v>0</v>
        <stp/>
        <stp>##V3_BDPV12</stp>
        <stp>DRCRRATE Index</stp>
        <stp>chg pct 5d</stp>
        <stp>[factors_us.xlsx]nol!R32C1</stp>
        <tr r="A32" s="27"/>
      </tp>
      <tp t="s">
        <v>Shanghai Shipping Exchange  SH</v>
        <stp/>
        <stp>##V3_BDPV12</stp>
        <stp>SHSPSCFI Index</stp>
        <stp>short_name</stp>
        <stp>[factors_us.xlsx]nol!R28C3</stp>
        <tr r="C28" s="27"/>
      </tp>
      <tp>
        <v>-1.8155619999999999</v>
        <stp/>
        <stp>##V3_BDPV12</stp>
        <stp>NKY Index</stp>
        <stp>chg pct 5d</stp>
        <stp>[factors_us.xlsx]factor!R2C10</stp>
        <tr r="J2" s="1"/>
      </tp>
      <tp>
        <v>-1.6436820000000001</v>
        <stp/>
        <stp>##V3_BDPV12</stp>
        <stp>HSI Index</stp>
        <stp>chg pct 5d</stp>
        <stp>[factors_us.xlsx]factor!R2C12</stp>
        <tr r="L2" s="1"/>
      </tp>
      <tp>
        <v>-1.6436820000000001</v>
        <stp/>
        <stp>##V3_BDPV12</stp>
        <stp>HSI Index</stp>
        <stp>chg pct 5d</stp>
        <stp>[factors_us.xlsx]factor!R3C16</stp>
        <tr r="P3" s="1"/>
      </tp>
      <tp>
        <v>-1.9843550000000001</v>
        <stp/>
        <stp>##V3_BDPV12</stp>
        <stp>TPX Index</stp>
        <stp>chg pct 5d</stp>
        <stp>[factors_us.xlsx]factor!R6C12</stp>
        <tr r="L6" s="1"/>
      </tp>
      <tp>
        <v>-1.9843550000000001</v>
        <stp/>
        <stp>##V3_BDPV12</stp>
        <stp>TPX Index</stp>
        <stp>chg pct 5d</stp>
        <stp>[factors_us.xlsx]factor!R2C16</stp>
        <tr r="P2" s="1"/>
      </tp>
      <tp>
        <v>-3.1372550000000001</v>
        <stp/>
        <stp>##V3_BDPV12</stp>
        <stp>486 HK Equity</stp>
        <stp>chg pct 5d</stp>
        <stp>[factors_us.xlsx]factor!R28C16</stp>
        <tr r="P28" s="1"/>
      </tp>
      <tp>
        <v>-7.8068520000000002E-2</v>
        <stp/>
        <stp>##V3_BDPV12</stp>
        <stp>SPX Index</stp>
        <stp>chg pct 5d</stp>
        <stp>[factors_us.xlsx]factor!R6C16</stp>
        <tr r="P6" s="1"/>
      </tp>
      <tp>
        <v>-0.64774160000000003</v>
        <stp/>
        <stp>##V3_BDPV12</stp>
        <stp>SET Index</stp>
        <stp>chg pct 5d</stp>
        <stp>[factors_us.xlsx]factor!R8C16</stp>
        <tr r="P8" s="1"/>
      </tp>
      <tp t="s">
        <v>AP Dollar Index</v>
        <stp/>
        <stp>##V3_BDPV12</stp>
        <stp>ADXY Index</stp>
        <stp>short_name</stp>
        <stp>[factors_us.xlsx]steel!R12C3</stp>
        <tr r="C12" s="4"/>
      </tp>
      <tp>
        <v>-4.8600000000000003</v>
        <stp/>
        <stp>##V3_BDPV12</stp>
        <stp>WCIDSHRO Index</stp>
        <stp>chg pct 5d</stp>
        <stp>[factors_us.xlsx]nol!R35C1</stp>
        <tr r="A35" s="27"/>
      </tp>
      <tp t="s">
        <v>USD-TWD X-RATE</v>
        <stp/>
        <stp>##V3_BDPV12</stp>
        <stp>USDTWD Curncy</stp>
        <stp>short name</stp>
        <stp>[factors_us.xlsx]jp_bond!R9C3</stp>
        <tr r="C9" s="18"/>
      </tp>
      <tp t="s">
        <v>DOLLAR INDEX SPOT</v>
        <stp/>
        <stp>##V3_BDPV12</stp>
        <stp>DXY Curncy</stp>
        <stp>short_name</stp>
        <stp>[factors_us.xlsx]utility!R11C3</stp>
        <tr r="C11" s="3"/>
      </tp>
      <tp>
        <v>-6.0752853401558962E-2</v>
        <stp/>
        <stp>##V3_BDPV12</stp>
        <stp>DXY Index</stp>
        <stp>chg pct 5d</stp>
        <stp>[factors_us.xlsx]factor!R18C12</stp>
        <tr r="L18" s="1"/>
      </tp>
      <tp>
        <v>-0.34</v>
        <stp/>
        <stp>##V3_BDPV12</stp>
        <stp>WCIDSHLA Index</stp>
        <stp>chg pct 5d</stp>
        <stp>[factors_us.xlsx]nol!R34C1</stp>
        <tr r="A34" s="27"/>
      </tp>
      <tp>
        <v>-5.2631579999999998</v>
        <stp/>
        <stp>##V3_BDPV12</stp>
        <stp>SB Equity</stp>
        <stp>chg pct 5d</stp>
        <stp>[factors_us.xlsx]factor!R26C2</stp>
        <tr r="B26" s="1"/>
      </tp>
      <tp t="s">
        <v>HANG SENG CHINA AH PREMI</v>
        <stp/>
        <stp>##V3_BDPV12</stp>
        <stp>HSAHP Index</stp>
        <stp>short name</stp>
        <stp>[factors_us.xlsx]solar!R18C3</stp>
        <tr r="C18" s="12"/>
      </tp>
      <tp>
        <v>-16.46</v>
        <stp/>
        <stp>##V3_BDPV12</stp>
        <stp>D13DWAUA Index</stp>
        <stp>chg pct 5d</stp>
        <stp>[factors_us.xlsx]shipping!R32C1</stp>
        <tr r="A32" s="2"/>
      </tp>
      <tp>
        <v>-6.0752853401558962E-2</v>
        <stp/>
        <stp>##V3_BDPV12</stp>
        <stp>DXY Curncy</stp>
        <stp>chg pct 5d</stp>
        <stp>[factors_us.xlsx]factor!R17C2</stp>
        <tr r="B17" s="1"/>
      </tp>
      <tp>
        <v>-6.0752853401558962E-2</v>
        <stp/>
        <stp>##V3_BDPV12</stp>
        <stp>DXY Curncy</stp>
        <stp>chg pct 5d</stp>
        <stp>[factors_us.xlsx]factor!R17C4</stp>
        <tr r="D17" s="1"/>
      </tp>
      <tp t="s">
        <v>BBG WORLD COMPUTERS INDX</v>
        <stp/>
        <stp>##V3_BDPV12</stp>
        <stp>BWCOMP Index</stp>
        <stp>short_name</stp>
        <stp>[factors_us.xlsx]toshiba!R8C3</stp>
        <tr r="C8" s="16"/>
      </tp>
      <tp>
        <v>-0.66803920000000006</v>
        <stp/>
        <stp>##V3_BDPV12</stp>
        <stp>TWSE Index</stp>
        <stp>chg pct 5d</stp>
        <stp>[factors_us.xlsx]factor!R4C16</stp>
        <tr r="P4" s="1"/>
      </tp>
      <tp>
        <v>-0.66803920000000006</v>
        <stp/>
        <stp>##V3_BDPV12</stp>
        <stp>TWSE Index</stp>
        <stp>chg pct 5d</stp>
        <stp>[factors_us.xlsx]factor!R8C12</stp>
        <tr r="L8" s="1"/>
      </tp>
      <tp>
        <v>-10.74</v>
        <stp/>
        <stp>##V3_BDPV12</stp>
        <stp>WCIDSHGE Index</stp>
        <stp>chg pct 5d</stp>
        <stp>[factors_us.xlsx]nol!R36C1</stp>
        <tr r="A36" s="27"/>
      </tp>
      <tp t="s">
        <v>Cross Mediterranean</v>
        <stp/>
        <stp>##V3_BDPV12</stp>
        <stp>D08WMDMD Index</stp>
        <stp>short_name</stp>
        <stp>[factors_us.xlsx]shipping!R33C3</stp>
        <tr r="C33" s="2"/>
      </tp>
      <tp t="s">
        <v>BI GL Cmp Stor Val</v>
        <stp/>
        <stp>##V3_BDPV12</stp>
        <stp>BISTORGP Index</stp>
        <stp>short_name</stp>
        <stp>[factors_us.xlsx]toshiba!R9C3</stp>
        <tr r="C9" s="16"/>
      </tp>
      <tp>
        <v>8.5138510000000001E-2</v>
        <stp/>
        <stp>##V3_BDPV12</stp>
        <stp>AS51 Index</stp>
        <stp>chg pct 5d</stp>
        <stp>[factors_us.xlsx]factor!R10C12</stp>
        <tr r="L10" s="1"/>
      </tp>
      <tp t="s">
        <v>Bloomberg 380 Bunker Index</v>
        <stp/>
        <stp>##V3_BDPV12</stp>
        <stp>BUNKI380 Index</stp>
        <stp>short_name</stp>
        <stp>[factors_us.xlsx]shipping!R16C3</stp>
        <tr r="C16" s="2"/>
      </tp>
      <tp t="s">
        <v>Arabian Gulf to Far East</v>
        <stp/>
        <stp>##V3_BDPV12</stp>
        <stp>D27DAGFE Index</stp>
        <stp>short_name</stp>
        <stp>[factors_us.xlsx]shipping!R31C3</stp>
        <tr r="C31" s="2"/>
      </tp>
      <tp t="s">
        <v>Premium Hard Coking Coal $/t</v>
        <stp/>
        <stp>##V3_BDPV12</stp>
        <stp>TSIPPCAE Index</stp>
        <stp>short name</stp>
        <stp>[factors_us.xlsx]coal!R20C3</stp>
        <tr r="C20" s="6"/>
      </tp>
      <tp t="s">
        <v>BI US Coal Operation Cmp</v>
        <stp/>
        <stp>##V3_BDPV12</stp>
        <stp>BICOALNP Index</stp>
        <stp>short name</stp>
        <stp>[factors_us.xlsx]coal!R25C3</stp>
        <tr r="C25" s="6"/>
      </tp>
      <tp t="s">
        <v>Brent/WTI Ratio</v>
        <stp/>
        <stp>##V3_BDPV12</stp>
        <stp>.OILRATIO Index</stp>
        <stp>short name</stp>
        <stp>[factors_us.xlsx]jp_bond!R28C3</stp>
        <tr r="C28" s="18"/>
      </tp>
      <tp>
        <v>-2.244577</v>
        <stp/>
        <stp>##V3_BDPV12</stp>
        <stp>URA Equity</stp>
        <stp>chg pct 5d</stp>
        <stp>[factors_us.xlsx]factor!R23C4</stp>
        <tr r="D23" s="1"/>
      </tp>
      <tp>
        <v>-0.87</v>
        <stp/>
        <stp>##V3_BDPV12</stp>
        <stp>WCIDSHNY Index</stp>
        <stp>chg pct 5d</stp>
        <stp>[factors_us.xlsx]nol!R33C1</stp>
        <tr r="A33" s="27"/>
      </tp>
      <tp t="s">
        <v>TOPIX IRON &amp; STEEL INDEX</v>
        <stp/>
        <stp>##V3_BDPV12</stp>
        <stp>TPIRON Index</stp>
        <stp>short_name</stp>
        <stp>[factors_us.xlsx]steel!R35C3</stp>
        <tr r="C35" s="4"/>
      </tp>
      <tp>
        <v>-1.9843550000000001</v>
        <stp/>
        <stp>##V3_BDPV12</stp>
        <stp>TPX Index</stp>
        <stp>chg pct 5d</stp>
        <stp>[factors_us.xlsx]nol!R8C1</stp>
        <tr r="A8" s="27"/>
      </tp>
      <tp t="s">
        <v>DOLLAR INDEX SPOT</v>
        <stp/>
        <stp>##V3_BDPV12</stp>
        <stp>DXY Index</stp>
        <stp>short name</stp>
        <stp>[factors_us.xlsx]solar!R11C3</stp>
        <tr r="C11" s="12"/>
      </tp>
      <tp t="s">
        <v>US and JP Govt Spread</v>
        <stp/>
        <stp>##V3_BDPV12</stp>
        <stp>.GOVTUSJP Index</stp>
        <stp>short name</stp>
        <stp>[factors_us.xlsx]jp_bond!R17C3</stp>
        <tr r="C17" s="18"/>
      </tp>
      <tp t="s">
        <v>US Govt to Breakeven Spread</v>
        <stp/>
        <stp>##V3_BDPV12</stp>
        <stp>.USINFL10 Index</stp>
        <stp>short name</stp>
        <stp>[factors_us.xlsx]jp_bond!R14C3</stp>
        <tr r="C14" s="18"/>
      </tp>
      <tp t="s">
        <v>JPY-KRW X-RATE</v>
        <stp/>
        <stp>##V3_BDPV12</stp>
        <stp>JPYKRW Curncy</stp>
        <stp>short name</stp>
        <stp>[factors_us.xlsx]display!R8C3</stp>
        <tr r="C8" s="10"/>
      </tp>
      <tp>
        <v>0.48579369999999999</v>
        <stp/>
        <stp>##V3_BDPV12</stp>
        <stp>BRALUMC Index</stp>
        <stp>chg pct 5d</stp>
        <stp>[factors_us.xlsx]oil!R22C1</stp>
        <tr r="A22" s="30"/>
      </tp>
      <tp t="s">
        <v>Moody's Bond Indices Spread</v>
        <stp/>
        <stp>##V3_BDPV12</stp>
        <stp>.BOND_SPR Index</stp>
        <stp>short name</stp>
        <stp>[factors_us.xlsx]jp_bond!R26C3</stp>
        <tr r="C26" s="18"/>
      </tp>
      <tp>
        <v>-0.31052839999999998</v>
        <stp/>
        <stp>##V3_BDPV12</stp>
        <stp>.BASE_COM Index</stp>
        <stp>chg pct 5d</stp>
        <stp>[factors_us.xlsx]factor!R36C16</stp>
        <tr r="P36" s="1"/>
      </tp>
      <tp t="s">
        <v>US Govt to Breakeven Spread</v>
        <stp/>
        <stp>##V3_BDPV12</stp>
        <stp>.USINFL10 Index</stp>
        <stp>short name</stp>
        <stp>[factors_us.xlsx]kr_bond!R15C3</stp>
        <tr r="C15" s="33"/>
      </tp>
      <tp t="s">
        <v>JPM EMCI Live Spot</v>
        <stp/>
        <stp>##V3_BDPV12</stp>
        <stp>FXJPEMCS Index</stp>
        <stp>short_name</stp>
        <stp>[factors_us.xlsx]nol!R30C3</stp>
        <tr r="C30" s="27"/>
      </tp>
      <tp t="s">
        <v>JPM EMCI Live Spot</v>
        <stp/>
        <stp>##V3_BDPV12</stp>
        <stp>FXJPEMCS Index</stp>
        <stp>short_name</stp>
        <stp>[factors_us.xlsx]oil!R10C3</stp>
        <tr r="C10" s="30"/>
      </tp>
      <tp>
        <v>-0.87699910000000003</v>
        <stp/>
        <stp>##V3_BDPV12</stp>
        <stp>.OILRATI Index</stp>
        <stp>chg pct 5d</stp>
        <stp>[factors_us.xlsx]oil!R29C1</stp>
        <tr r="A29" s="30"/>
      </tp>
      <tp t="s">
        <v>ALLIANCE RESOURC</v>
        <stp/>
        <stp>##V3_BDPV12</stp>
        <stp>ARLP US Equity</stp>
        <stp>short name</stp>
        <stp>[factors_us.xlsx]coal!R23C3</stp>
        <tr r="C23" s="6"/>
      </tp>
      <tp t="s">
        <v>MSCI EUR SEMI/SEMI EQUIP</v>
        <stp/>
        <stp>##V3_BDPV12</stp>
        <stp>MXEU0SE Index</stp>
        <stp>short_name</stp>
        <stp>[factors_us.xlsx]toshiba!R10C3</stp>
        <tr r="C10" s="16"/>
      </tp>
      <tp t="s">
        <v>CNY onshore/offshore</v>
        <stp/>
        <stp>##V3_BDPV12</stp>
        <stp>.CNY/CNH Index</stp>
        <stp>short name</stp>
        <stp>[factors_us.xlsx]coal!R14C3</stp>
        <tr r="C14" s="6"/>
      </tp>
      <tp t="s">
        <v>Generic 1st 'CL' Future</v>
        <stp/>
        <stp>##V3_BDPV12</stp>
        <stp>CL1 Comdty</stp>
        <stp>short_name</stp>
        <stp>[factors_us.xlsx]utility!R15C3</stp>
        <tr r="C15" s="3"/>
      </tp>
      <tp>
        <v>-2.88253</v>
        <stp/>
        <stp>##V3_BDPV12</stp>
        <stp>BIAPPOCP Index</stp>
        <stp>chg pct 5d</stp>
        <stp>[factors_us.xlsx]nol!R22C1</stp>
        <tr r="A22" s="27"/>
      </tp>
      <tp>
        <v>-1.6436820000000001</v>
        <stp/>
        <stp>##V3_BDPV12</stp>
        <stp>HSI Index</stp>
        <stp>chg pct 5d</stp>
        <stp>[factors_us.xlsx]nol!R5C1</stp>
        <tr r="A5" s="27"/>
      </tp>
      <tp>
        <v>-0.50826249999999995</v>
        <stp/>
        <stp>##V3_BDPV12</stp>
        <stp>KOSPI Index</stp>
        <stp>chg pct 5d</stp>
        <stp>[factors_us.xlsx]factor!R5C16</stp>
        <tr r="P5" s="1"/>
      </tp>
      <tp>
        <v>-0.50826249999999995</v>
        <stp/>
        <stp>##V3_BDPV12</stp>
        <stp>KOSPI Index</stp>
        <stp>chg pct 5d</stp>
        <stp>[factors_us.xlsx]factor!R7C12</stp>
        <tr r="L7" s="1"/>
      </tp>
      <tp t="s">
        <v>TOPIX ELEC POWR &amp; GAS IX</v>
        <stp/>
        <stp>##V3_BDPV12</stp>
        <stp>TPELEC Index</stp>
        <stp>short_name</stp>
        <stp>[factors_us.xlsx]toshiba!R6C3</stp>
        <tr r="C6" s="16"/>
      </tp>
      <tp t="s">
        <v>DOLLAR INDEX SPOT</v>
        <stp/>
        <stp>##V3_BDPV12</stp>
        <stp>DXY Curncy</stp>
        <stp>short_name</stp>
        <stp>[factors_us.xlsx]oil!R9C19</stp>
        <tr r="S9" s="30"/>
      </tp>
      <tp t="s">
        <v>NOMURA-NF REAL E</v>
        <stp/>
        <stp>##V3_BDPV12</stp>
        <stp>1633 JP Equity</stp>
        <stp>short_name</stp>
        <stp>[factors_us.xlsx]shipping!R27C3</stp>
        <tr r="C27" s="2"/>
      </tp>
      <tp t="s">
        <v>BI CH Coal Op Val</v>
        <stp/>
        <stp>##V3_BDPV12</stp>
        <stp>BICOALAP Index</stp>
        <stp>short name</stp>
        <stp>[factors_us.xlsx]coal!R27C3</stp>
        <tr r="C27" s="6"/>
      </tp>
      <tp t="s">
        <v>DOLLAR INDEX SPOT</v>
        <stp/>
        <stp>##V3_BDPV12</stp>
        <stp>DXY Index</stp>
        <stp>short name</stp>
        <stp>[factors_us.xlsx]coal!R11C3</stp>
        <tr r="C11" s="6"/>
      </tp>
      <tp>
        <v>3.202331</v>
        <stp/>
        <stp>##V3_BDPV12</stp>
        <stp>BICOALNP Index</stp>
        <stp>chg pct 5d</stp>
        <stp>[factors_us.xlsx]oil!R20C1</stp>
        <tr r="A20" s="30"/>
      </tp>
      <tp>
        <v>-2.4955959999999999</v>
        <stp/>
        <stp>##V3_BDPV12</stp>
        <stp>NIFTY Index</stp>
        <stp>chg pct 5d</stp>
        <stp>[factors_us.xlsx]factor!R9C16</stp>
        <tr r="P9" s="1"/>
      </tp>
      <tp>
        <v>0.1763565</v>
        <stp/>
        <stp>##V3_BDPV12</stp>
        <stp>.CNY/CNH Index</stp>
        <stp>chg pct 5d</stp>
        <stp>[factors_us.xlsx]oil!R12C1</stp>
        <tr r="A12" s="30"/>
      </tp>
      <tp>
        <v>-3.5416620000000001</v>
        <stp/>
        <stp>##V3_BDPV12</stp>
        <stp>BICTSHGC Index</stp>
        <stp>chg pct 5d</stp>
        <stp>[factors_us.xlsx]nol!R23C1</stp>
        <tr r="A23" s="27"/>
      </tp>
      <tp>
        <v>-3.5300000000000002</v>
        <stp/>
        <stp>##V3_BDPV12</stp>
        <stp>SHSPSCFI Index</stp>
        <stp>chg pct 5d</stp>
        <stp>[factors_us.xlsx]nol!R28C1</stp>
        <tr r="A28" s="27"/>
      </tp>
      <tp t="s">
        <v>Rate per 40-foot Box</v>
        <stp/>
        <stp>##V3_BDPV12</stp>
        <stp>DRCRRATE Index</stp>
        <stp>short_name</stp>
        <stp>[factors_us.xlsx]nol!R32C3</stp>
        <tr r="C32" s="27"/>
      </tp>
      <tp t="s">
        <v>GREEN ENERGY TECHNOLOGY INC</v>
        <stp/>
        <stp>##V3_BDPV12</stp>
        <stp>3519 TT Equity</stp>
        <stp>name</stp>
        <stp>[factors_us.xlsx]solar!R24C3</stp>
        <tr r="C24" s="12"/>
      </tp>
      <tp t="s">
        <v>BI EU/CIS/Afr Coal Cmp</v>
        <stp/>
        <stp>##V3_BDPV12</stp>
        <stp>BICOALEC Index</stp>
        <stp>short name</stp>
        <stp>[factors_us.xlsx]coal!R26C3</stp>
        <tr r="C26" s="6"/>
      </tp>
      <tp t="s">
        <v>CSI HK Mainland Real IDX</v>
        <stp/>
        <stp>##V3_BDPV12</stp>
        <stp>CSIH1143 Index</stp>
        <stp>short_name</stp>
        <stp>[factors_us.xlsx]shipping!R26C3</stp>
        <tr r="C26" s="2"/>
      </tp>
      <tp t="s">
        <v>USGGBE10-USGGBE05</v>
        <stp/>
        <stp>##V3_BDPV12</stp>
        <stp>.USBESLOP Index</stp>
        <stp>short name</stp>
        <stp>[factors_us.xlsx]jp_bond!R12C3</stp>
        <tr r="C12" s="18"/>
      </tp>
      <tp t="s">
        <v>GUGGENHEIM SOLAR</v>
        <stp/>
        <stp>##V3_BDPV12</stp>
        <stp>TAN Equity</stp>
        <stp>short name</stp>
        <stp>[factors_us.xlsx]display!R28C3</stp>
        <tr r="C28" s="10"/>
      </tp>
      <tp>
        <v>0</v>
        <stp/>
        <stp>##V3_BDPV12</stp>
        <stp>KWGGBE Index</stp>
        <stp>chg pct 5d</stp>
        <stp>[factors_us.xlsx]oil!R26C1</stp>
        <tr r="A26" s="30"/>
      </tp>
      <tp t="s">
        <v>Moody's Bond Indices Spread</v>
        <stp/>
        <stp>##V3_BDPV12</stp>
        <stp>.BOND_SPR Index</stp>
        <stp>short name</stp>
        <stp>[factors_us.xlsx]kr_bond!R20C3</stp>
        <tr r="C20" s="33"/>
      </tp>
      <tp t="s">
        <v>USGGBE10-USGGBE05</v>
        <stp/>
        <stp>##V3_BDPV12</stp>
        <stp>.USBESLOP Index</stp>
        <stp>short name</stp>
        <stp>[factors_us.xlsx]kr_bond!R13C3</stp>
        <tr r="C13" s="33"/>
      </tp>
      <tp t="s">
        <v>Brent/WTI Ratio</v>
        <stp/>
        <stp>##V3_BDPV12</stp>
        <stp>.OILRATIO Index</stp>
        <stp>short name</stp>
        <stp>[factors_us.xlsx]kr_bond!R21C3</stp>
        <tr r="C21" s="33"/>
      </tp>
      <tp>
        <v>-0.44729289999999999</v>
        <stp/>
        <stp>##V3_BDPV12</stp>
        <stp>JCI Index</stp>
        <stp>chg pct 5d</stp>
        <stp>[factors_us.xlsx]factor!R11C16</stp>
        <tr r="P11" s="1"/>
      </tp>
      <tp>
        <v>-0.29673569999999999</v>
        <stp/>
        <stp>##V3_BDPV12</stp>
        <stp>BRSTPRDV Index</stp>
        <stp>chg pct 5d</stp>
        <stp>[factors_us.xlsx]oil!R21C1</stp>
        <tr r="A21" s="30"/>
      </tp>
      <tp>
        <v>0.1763565</v>
        <stp/>
        <stp>##V3_BDPV12</stp>
        <stp>.CNY/CNH Index</stp>
        <stp>chg pct 5d</stp>
        <stp>[factors_us.xlsx]nol!R31C1</stp>
        <tr r="A31" s="27"/>
      </tp>
      <tp>
        <v>-3.6196660000000001</v>
        <stp/>
        <stp>##V3_BDPV12</stp>
        <stp>MXTR Index</stp>
        <stp>chg pct 5d</stp>
        <stp>[factors_us.xlsx]factor!R14C16</stp>
        <tr r="P14" s="1"/>
      </tp>
      <tp t="s">
        <v>GLOBAL X URANIUM</v>
        <stp/>
        <stp>##V3_BDPV12</stp>
        <stp>URA Equity</stp>
        <stp>short_name</stp>
        <stp>[factors_us.xlsx]utility!R20C3</stp>
        <tr r="C2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3" sqref="D33"/>
    </sheetView>
  </sheetViews>
  <sheetFormatPr defaultRowHeight="13.5"/>
  <cols>
    <col min="1" max="1" width="9.140625" style="25"/>
    <col min="2" max="2" width="13.42578125" style="25" bestFit="1" customWidth="1"/>
    <col min="3" max="4" width="13.5703125" style="25" bestFit="1" customWidth="1"/>
    <col min="5" max="7" width="9.140625" style="25"/>
    <col min="8" max="8" width="13.42578125" style="25" bestFit="1" customWidth="1"/>
    <col min="9" max="14" width="9.140625" style="25"/>
    <col min="15" max="15" width="9.140625" style="22"/>
    <col min="16" max="16" width="12.85546875" style="22" bestFit="1" customWidth="1"/>
    <col min="17" max="17" width="16" style="25" bestFit="1" customWidth="1"/>
    <col min="18" max="18" width="19.85546875" style="25" bestFit="1" customWidth="1"/>
    <col min="19" max="19" width="26" style="25" bestFit="1" customWidth="1"/>
    <col min="20" max="20" width="25.140625" style="25" bestFit="1" customWidth="1"/>
    <col min="21" max="16384" width="9.140625" style="25"/>
  </cols>
  <sheetData>
    <row r="1" spans="2:20" s="21" customFormat="1" ht="15">
      <c r="B1" s="21" t="s">
        <v>0</v>
      </c>
      <c r="C1" s="21" t="s">
        <v>1</v>
      </c>
      <c r="D1" s="21" t="s">
        <v>2</v>
      </c>
      <c r="E1" s="21" t="s">
        <v>4</v>
      </c>
      <c r="F1" s="21" t="s">
        <v>142</v>
      </c>
      <c r="G1" s="21" t="s">
        <v>143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</v>
      </c>
      <c r="M1" s="21" t="s">
        <v>3</v>
      </c>
      <c r="N1" s="21" t="s">
        <v>9</v>
      </c>
      <c r="O1" s="22" t="s">
        <v>144</v>
      </c>
      <c r="P1" s="22" t="s">
        <v>145</v>
      </c>
    </row>
    <row r="2" spans="2:20">
      <c r="B2" s="23" t="s">
        <v>138</v>
      </c>
      <c r="C2" s="22" t="s">
        <v>123</v>
      </c>
      <c r="D2" s="1" t="s">
        <v>75</v>
      </c>
      <c r="E2" s="1" t="s">
        <v>146</v>
      </c>
      <c r="F2" s="1" t="s">
        <v>105</v>
      </c>
      <c r="G2" s="24" t="s">
        <v>147</v>
      </c>
      <c r="H2" s="1" t="s">
        <v>148</v>
      </c>
      <c r="I2" s="24" t="s">
        <v>149</v>
      </c>
      <c r="J2" s="22" t="s">
        <v>150</v>
      </c>
      <c r="K2" s="22" t="s">
        <v>151</v>
      </c>
      <c r="L2" s="22" t="s">
        <v>152</v>
      </c>
      <c r="M2" s="22" t="s">
        <v>153</v>
      </c>
      <c r="N2" s="22" t="s">
        <v>154</v>
      </c>
      <c r="O2" s="22" t="s">
        <v>155</v>
      </c>
      <c r="P2" s="22" t="s">
        <v>156</v>
      </c>
      <c r="Q2" s="25" t="s">
        <v>346</v>
      </c>
      <c r="R2" s="25" t="str">
        <f>_xll.BDP(Q2,"short_name")</f>
        <v>KEYENCE CORP</v>
      </c>
      <c r="S2" s="25" t="str">
        <f>_xll.BDP(Q2,"issuer industry")</f>
        <v>Electronic Measur Instr</v>
      </c>
      <c r="T2" s="25" t="str">
        <f>_xll.BDP(Q2,"industry group")</f>
        <v>Electronics</v>
      </c>
    </row>
    <row r="3" spans="2:20">
      <c r="B3" s="23" t="s">
        <v>139</v>
      </c>
      <c r="C3" s="22" t="s">
        <v>124</v>
      </c>
      <c r="D3" s="24" t="s">
        <v>157</v>
      </c>
      <c r="E3" s="1" t="s">
        <v>158</v>
      </c>
      <c r="G3" s="24" t="s">
        <v>159</v>
      </c>
      <c r="H3" s="1" t="s">
        <v>160</v>
      </c>
      <c r="I3" s="24" t="s">
        <v>161</v>
      </c>
      <c r="K3" s="22" t="s">
        <v>162</v>
      </c>
      <c r="L3" s="22" t="s">
        <v>163</v>
      </c>
      <c r="M3" s="22" t="s">
        <v>164</v>
      </c>
      <c r="N3" s="22" t="s">
        <v>165</v>
      </c>
      <c r="O3" s="22" t="s">
        <v>166</v>
      </c>
      <c r="P3" s="22" t="s">
        <v>167</v>
      </c>
      <c r="Q3" s="25" t="s">
        <v>347</v>
      </c>
      <c r="R3" s="25" t="str">
        <f>_xll.BDP(Q3,"short_name")</f>
        <v>SMC CORP</v>
      </c>
      <c r="S3" s="25" t="str">
        <f>_xll.BDP(Q3,"issuer industry")</f>
        <v>Machinery-Electrical</v>
      </c>
      <c r="T3" s="25" t="str">
        <f>_xll.BDP(Q3,"industry group")</f>
        <v>Hand/Machine Tools</v>
      </c>
    </row>
    <row r="4" spans="2:20">
      <c r="B4" s="23" t="s">
        <v>168</v>
      </c>
      <c r="C4" s="22" t="s">
        <v>125</v>
      </c>
      <c r="D4" s="22" t="s">
        <v>169</v>
      </c>
      <c r="E4" s="1" t="s">
        <v>170</v>
      </c>
      <c r="G4" s="24" t="s">
        <v>171</v>
      </c>
      <c r="H4" s="1" t="s">
        <v>172</v>
      </c>
      <c r="I4" s="24" t="s">
        <v>173</v>
      </c>
      <c r="K4" s="22" t="s">
        <v>174</v>
      </c>
      <c r="L4" s="22" t="s">
        <v>139</v>
      </c>
      <c r="M4" s="22" t="s">
        <v>175</v>
      </c>
      <c r="N4" s="22" t="s">
        <v>176</v>
      </c>
      <c r="O4" s="22" t="s">
        <v>177</v>
      </c>
      <c r="P4" s="22" t="s">
        <v>178</v>
      </c>
      <c r="Q4" s="25" t="s">
        <v>348</v>
      </c>
      <c r="R4" s="25" t="str">
        <f>_xll.BDP(Q4,"short_name")</f>
        <v>FANUC CORP</v>
      </c>
      <c r="S4" s="25" t="str">
        <f>_xll.BDP(Q4,"issuer industry")</f>
        <v>Industrial Automat/Robot</v>
      </c>
      <c r="T4" s="25" t="str">
        <f>_xll.BDP(Q4,"industry group")</f>
        <v>Machinery-Diversified</v>
      </c>
    </row>
    <row r="5" spans="2:20">
      <c r="B5" s="23" t="s">
        <v>141</v>
      </c>
      <c r="C5" s="23" t="s">
        <v>126</v>
      </c>
      <c r="D5" s="24" t="s">
        <v>179</v>
      </c>
      <c r="E5" s="1" t="s">
        <v>180</v>
      </c>
      <c r="G5" s="24" t="s">
        <v>181</v>
      </c>
      <c r="I5" s="24" t="s">
        <v>182</v>
      </c>
      <c r="K5" s="22" t="s">
        <v>183</v>
      </c>
      <c r="L5" s="22" t="s">
        <v>184</v>
      </c>
      <c r="M5" s="22" t="s">
        <v>185</v>
      </c>
      <c r="N5" s="22" t="s">
        <v>186</v>
      </c>
      <c r="O5" s="22" t="s">
        <v>187</v>
      </c>
      <c r="P5" s="22" t="s">
        <v>188</v>
      </c>
      <c r="Q5" s="25" t="s">
        <v>349</v>
      </c>
      <c r="R5" s="25" t="str">
        <f>_xll.BDP(Q5,"short_name")</f>
        <v>YOKOGAWA ELEC</v>
      </c>
      <c r="S5" s="25" t="str">
        <f>_xll.BDP(Q5,"issuer industry")</f>
        <v>Electronic Measur Instr</v>
      </c>
      <c r="T5" s="25" t="str">
        <f>_xll.BDP(Q5,"industry group")</f>
        <v>Electronics</v>
      </c>
    </row>
    <row r="6" spans="2:20">
      <c r="C6" s="1" t="s">
        <v>127</v>
      </c>
      <c r="D6" s="22" t="s">
        <v>189</v>
      </c>
      <c r="G6" s="24" t="s">
        <v>190</v>
      </c>
      <c r="I6" s="22"/>
      <c r="K6" s="22" t="s">
        <v>191</v>
      </c>
      <c r="L6" s="22" t="s">
        <v>192</v>
      </c>
      <c r="N6" s="22" t="s">
        <v>18</v>
      </c>
      <c r="O6" s="22" t="s">
        <v>193</v>
      </c>
      <c r="P6" s="22" t="s">
        <v>194</v>
      </c>
      <c r="Q6" s="25" t="s">
        <v>350</v>
      </c>
      <c r="R6" s="25" t="str">
        <f>_xll.BDP(Q6,"short_name")</f>
        <v>YASKAWA ELECTRIC</v>
      </c>
      <c r="S6" s="25" t="str">
        <f>_xll.BDP(Q6,"issuer industry")</f>
        <v>Electronic Compo-Misc</v>
      </c>
      <c r="T6" s="25" t="str">
        <f>_xll.BDP(Q6,"industry group")</f>
        <v>Electronics</v>
      </c>
    </row>
    <row r="7" spans="2:20">
      <c r="C7" s="1" t="s">
        <v>128</v>
      </c>
      <c r="D7" s="26" t="s">
        <v>195</v>
      </c>
      <c r="I7" s="24"/>
      <c r="K7" s="22" t="s">
        <v>163</v>
      </c>
      <c r="L7" s="22" t="s">
        <v>196</v>
      </c>
      <c r="O7" s="22" t="s">
        <v>197</v>
      </c>
      <c r="P7" s="22" t="s">
        <v>198</v>
      </c>
      <c r="Q7" s="25" t="s">
        <v>351</v>
      </c>
      <c r="R7" s="25" t="str">
        <f>_xll.BDP(Q7,"short_name")</f>
        <v>THK CO LTD</v>
      </c>
      <c r="S7" s="25" t="str">
        <f>_xll.BDP(Q7,"issuer industry")</f>
        <v>Mach Tools&amp;Rel Products</v>
      </c>
      <c r="T7" s="25" t="str">
        <f>_xll.BDP(Q7,"industry group")</f>
        <v>Hand/Machine Tools</v>
      </c>
    </row>
    <row r="8" spans="2:20">
      <c r="C8" s="1" t="s">
        <v>129</v>
      </c>
      <c r="D8" s="27" t="s">
        <v>199</v>
      </c>
      <c r="I8" s="24"/>
      <c r="L8" s="22" t="s">
        <v>200</v>
      </c>
      <c r="O8" s="22" t="s">
        <v>201</v>
      </c>
      <c r="P8" s="22" t="s">
        <v>202</v>
      </c>
      <c r="Q8" s="25" t="s">
        <v>352</v>
      </c>
      <c r="R8" s="25" t="str">
        <f>_xll.BDP(Q8,"short_name")</f>
        <v>NSK LTD</v>
      </c>
      <c r="S8" s="25" t="str">
        <f>_xll.BDP(Q8,"issuer industry")</f>
        <v>Metal Processors&amp;Fabrica</v>
      </c>
      <c r="T8" s="25" t="str">
        <f>_xll.BDP(Q8,"industry group")</f>
        <v>Metal Fabricate/Hardware</v>
      </c>
    </row>
    <row r="9" spans="2:20">
      <c r="C9" s="28" t="s">
        <v>130</v>
      </c>
      <c r="D9" s="29" t="s">
        <v>203</v>
      </c>
      <c r="I9" s="24"/>
      <c r="L9" s="22" t="s">
        <v>204</v>
      </c>
      <c r="O9" s="22" t="s">
        <v>205</v>
      </c>
      <c r="P9" s="22" t="s">
        <v>206</v>
      </c>
      <c r="Q9" s="25" t="s">
        <v>353</v>
      </c>
      <c r="R9" s="25" t="str">
        <f>_xll.BDP(Q9,"short_name")</f>
        <v>IHI CORP</v>
      </c>
      <c r="S9" s="25" t="str">
        <f>_xll.BDP(Q9,"issuer industry")</f>
        <v>Aerospace/Defense-Equip</v>
      </c>
      <c r="T9" s="25" t="str">
        <f>_xll.BDP(Q9,"industry group")</f>
        <v>Aerospace/Defense</v>
      </c>
    </row>
    <row r="10" spans="2:20">
      <c r="C10" s="28" t="s">
        <v>131</v>
      </c>
      <c r="D10" s="29" t="s">
        <v>207</v>
      </c>
      <c r="I10" s="24"/>
      <c r="L10" s="22" t="s">
        <v>208</v>
      </c>
      <c r="O10" s="22" t="s">
        <v>209</v>
      </c>
      <c r="P10" s="22" t="s">
        <v>210</v>
      </c>
      <c r="Q10" s="25" t="s">
        <v>165</v>
      </c>
      <c r="R10" s="25" t="str">
        <f>_xll.BDP(Q10,"short_name")</f>
        <v>KUBOTA CORP</v>
      </c>
      <c r="S10" s="25" t="str">
        <f>_xll.BDP(Q10,"issuer industry")</f>
        <v>Machinery-Farm</v>
      </c>
      <c r="T10" s="25" t="str">
        <f>_xll.BDP(Q10,"industry group")</f>
        <v>Machinery-Diversified</v>
      </c>
    </row>
    <row r="11" spans="2:20">
      <c r="C11" s="30" t="s">
        <v>132</v>
      </c>
      <c r="D11" s="26" t="s">
        <v>211</v>
      </c>
      <c r="I11" s="22"/>
      <c r="O11" s="22" t="s">
        <v>212</v>
      </c>
      <c r="P11" s="22" t="s">
        <v>213</v>
      </c>
    </row>
    <row r="12" spans="2:20">
      <c r="C12" s="30" t="s">
        <v>133</v>
      </c>
      <c r="D12" s="31" t="s">
        <v>214</v>
      </c>
      <c r="I12" s="24"/>
      <c r="O12" s="22" t="s">
        <v>215</v>
      </c>
      <c r="P12" s="22" t="s">
        <v>216</v>
      </c>
    </row>
    <row r="13" spans="2:20">
      <c r="C13" s="30" t="s">
        <v>134</v>
      </c>
      <c r="D13" s="32" t="s">
        <v>217</v>
      </c>
      <c r="O13" s="22" t="s">
        <v>218</v>
      </c>
      <c r="P13" s="22" t="s">
        <v>219</v>
      </c>
    </row>
    <row r="14" spans="2:20">
      <c r="C14" s="30" t="s">
        <v>135</v>
      </c>
      <c r="O14" s="22" t="s">
        <v>168</v>
      </c>
      <c r="P14" s="22" t="s">
        <v>220</v>
      </c>
    </row>
    <row r="15" spans="2:20">
      <c r="C15" s="30" t="s">
        <v>136</v>
      </c>
      <c r="O15" s="22" t="s">
        <v>221</v>
      </c>
      <c r="P15" s="22" t="s">
        <v>222</v>
      </c>
    </row>
    <row r="16" spans="2:20">
      <c r="C16" s="30" t="s">
        <v>137</v>
      </c>
      <c r="O16" s="22" t="s">
        <v>223</v>
      </c>
      <c r="P16" s="22" t="s">
        <v>224</v>
      </c>
    </row>
    <row r="17" spans="15:16">
      <c r="O17" s="22" t="s">
        <v>225</v>
      </c>
      <c r="P17" s="22" t="s">
        <v>126</v>
      </c>
    </row>
    <row r="18" spans="15:16">
      <c r="O18" s="22" t="s">
        <v>226</v>
      </c>
      <c r="P18" s="22" t="s">
        <v>146</v>
      </c>
    </row>
    <row r="19" spans="15:16">
      <c r="O19" s="22" t="s">
        <v>105</v>
      </c>
      <c r="P19" s="22" t="s">
        <v>227</v>
      </c>
    </row>
    <row r="20" spans="15:16">
      <c r="O20" s="22" t="s">
        <v>150</v>
      </c>
      <c r="P20" s="22" t="s">
        <v>228</v>
      </c>
    </row>
    <row r="21" spans="15:16">
      <c r="O21" s="22" t="s">
        <v>146</v>
      </c>
      <c r="P21" s="22" t="s">
        <v>229</v>
      </c>
    </row>
    <row r="22" spans="15:16">
      <c r="O22" s="22" t="s">
        <v>158</v>
      </c>
      <c r="P22" s="22" t="s">
        <v>230</v>
      </c>
    </row>
    <row r="23" spans="15:16">
      <c r="O23" s="22" t="s">
        <v>170</v>
      </c>
      <c r="P23" s="22" t="s">
        <v>231</v>
      </c>
    </row>
    <row r="24" spans="15:16">
      <c r="O24" s="22" t="s">
        <v>180</v>
      </c>
      <c r="P24" s="22" t="s">
        <v>232</v>
      </c>
    </row>
    <row r="25" spans="15:16">
      <c r="O25" s="22" t="s">
        <v>151</v>
      </c>
      <c r="P25" s="22" t="s">
        <v>233</v>
      </c>
    </row>
    <row r="26" spans="15:16">
      <c r="O26" s="22" t="s">
        <v>194</v>
      </c>
      <c r="P26" s="22" t="s">
        <v>234</v>
      </c>
    </row>
    <row r="27" spans="15:16">
      <c r="O27" s="22" t="s">
        <v>235</v>
      </c>
      <c r="P27" s="22" t="s">
        <v>236</v>
      </c>
    </row>
    <row r="28" spans="15:16">
      <c r="O28" s="22" t="s">
        <v>126</v>
      </c>
      <c r="P28" s="22" t="s">
        <v>237</v>
      </c>
    </row>
    <row r="29" spans="15:16">
      <c r="O29" s="22" t="s">
        <v>127</v>
      </c>
      <c r="P29" s="22" t="s">
        <v>238</v>
      </c>
    </row>
    <row r="30" spans="15:16">
      <c r="O30" s="22" t="s">
        <v>128</v>
      </c>
      <c r="P30" s="22" t="s">
        <v>239</v>
      </c>
    </row>
    <row r="31" spans="15:16">
      <c r="O31" s="22" t="s">
        <v>129</v>
      </c>
      <c r="P31" s="22" t="s">
        <v>240</v>
      </c>
    </row>
    <row r="32" spans="15:16">
      <c r="O32" s="22" t="s">
        <v>130</v>
      </c>
      <c r="P32" s="22" t="s">
        <v>241</v>
      </c>
    </row>
    <row r="33" spans="15:16">
      <c r="O33" s="22" t="s">
        <v>131</v>
      </c>
      <c r="P33" s="22" t="s">
        <v>242</v>
      </c>
    </row>
    <row r="34" spans="15:16">
      <c r="P34" s="22" t="s">
        <v>243</v>
      </c>
    </row>
    <row r="35" spans="15:16">
      <c r="P35" s="22" t="s">
        <v>244</v>
      </c>
    </row>
    <row r="36" spans="15:16">
      <c r="P36" s="22" t="s">
        <v>245</v>
      </c>
    </row>
    <row r="37" spans="15:16">
      <c r="P37" s="22" t="s">
        <v>246</v>
      </c>
    </row>
    <row r="38" spans="15:16">
      <c r="P38" s="22" t="s">
        <v>247</v>
      </c>
    </row>
    <row r="39" spans="15:16">
      <c r="P39" s="22" t="s">
        <v>248</v>
      </c>
    </row>
    <row r="40" spans="15:16">
      <c r="P40" s="22" t="s">
        <v>249</v>
      </c>
    </row>
    <row r="41" spans="15:16">
      <c r="P41" s="22" t="s">
        <v>250</v>
      </c>
    </row>
    <row r="42" spans="15:16">
      <c r="P42" s="22" t="s">
        <v>251</v>
      </c>
    </row>
    <row r="43" spans="15:16">
      <c r="P43" s="22" t="s">
        <v>252</v>
      </c>
    </row>
    <row r="44" spans="15:16">
      <c r="P44" s="22" t="s">
        <v>253</v>
      </c>
    </row>
    <row r="45" spans="15:16">
      <c r="P45" s="22" t="s">
        <v>254</v>
      </c>
    </row>
    <row r="46" spans="15:16">
      <c r="P46" s="22" t="s">
        <v>170</v>
      </c>
    </row>
    <row r="47" spans="15:16">
      <c r="P47" s="22" t="s">
        <v>255</v>
      </c>
    </row>
    <row r="48" spans="15:16">
      <c r="P48" s="22" t="s">
        <v>256</v>
      </c>
    </row>
    <row r="49" spans="16:16">
      <c r="P49" s="22" t="s">
        <v>128</v>
      </c>
    </row>
    <row r="50" spans="16:16">
      <c r="P50" s="22" t="s">
        <v>257</v>
      </c>
    </row>
    <row r="51" spans="16:16">
      <c r="P51" s="22" t="s">
        <v>258</v>
      </c>
    </row>
    <row r="52" spans="16:16">
      <c r="P52" s="22" t="s">
        <v>259</v>
      </c>
    </row>
    <row r="53" spans="16:16">
      <c r="P53" s="22" t="s">
        <v>260</v>
      </c>
    </row>
    <row r="54" spans="16:16">
      <c r="P54" s="22" t="s">
        <v>261</v>
      </c>
    </row>
    <row r="55" spans="16:16">
      <c r="P55" s="22" t="s">
        <v>262</v>
      </c>
    </row>
    <row r="56" spans="16:16">
      <c r="P56" s="22" t="s">
        <v>263</v>
      </c>
    </row>
    <row r="57" spans="16:16">
      <c r="P57" s="22" t="s">
        <v>264</v>
      </c>
    </row>
    <row r="58" spans="16:16">
      <c r="P58" s="22" t="s">
        <v>265</v>
      </c>
    </row>
    <row r="59" spans="16:16">
      <c r="P59" s="22" t="s">
        <v>266</v>
      </c>
    </row>
    <row r="60" spans="16:16">
      <c r="P60" s="22" t="s">
        <v>267</v>
      </c>
    </row>
    <row r="61" spans="16:16">
      <c r="P61" s="22" t="s">
        <v>166</v>
      </c>
    </row>
    <row r="62" spans="16:16">
      <c r="P62" s="22" t="s">
        <v>268</v>
      </c>
    </row>
    <row r="63" spans="16:16">
      <c r="P63" s="22" t="s">
        <v>269</v>
      </c>
    </row>
    <row r="64" spans="16:16">
      <c r="P64" s="22" t="s">
        <v>270</v>
      </c>
    </row>
    <row r="65" spans="16:16">
      <c r="P65" s="22" t="s">
        <v>271</v>
      </c>
    </row>
    <row r="66" spans="16:16">
      <c r="P66" s="22" t="s">
        <v>272</v>
      </c>
    </row>
    <row r="67" spans="16:16">
      <c r="P67" s="22" t="s">
        <v>105</v>
      </c>
    </row>
    <row r="68" spans="16:16">
      <c r="P68" s="22" t="s">
        <v>273</v>
      </c>
    </row>
    <row r="69" spans="16:16">
      <c r="P69" s="22" t="s">
        <v>274</v>
      </c>
    </row>
    <row r="70" spans="16:16">
      <c r="P70" s="22" t="s">
        <v>275</v>
      </c>
    </row>
    <row r="71" spans="16:16">
      <c r="P71" s="22" t="s">
        <v>276</v>
      </c>
    </row>
    <row r="72" spans="16:16">
      <c r="P72" s="22" t="s">
        <v>277</v>
      </c>
    </row>
    <row r="73" spans="16:16">
      <c r="P73" s="22" t="s">
        <v>127</v>
      </c>
    </row>
    <row r="74" spans="16:16">
      <c r="P74" s="22" t="s">
        <v>278</v>
      </c>
    </row>
    <row r="75" spans="16:16">
      <c r="P75" s="22" t="s">
        <v>54</v>
      </c>
    </row>
    <row r="76" spans="16:16">
      <c r="P76" s="22" t="s">
        <v>279</v>
      </c>
    </row>
    <row r="77" spans="16:16">
      <c r="P77" s="22" t="s">
        <v>280</v>
      </c>
    </row>
    <row r="78" spans="16:16">
      <c r="P78" s="22" t="s">
        <v>281</v>
      </c>
    </row>
    <row r="79" spans="16:16">
      <c r="P79" s="22" t="s">
        <v>282</v>
      </c>
    </row>
    <row r="80" spans="16:16">
      <c r="P80" s="22" t="s">
        <v>283</v>
      </c>
    </row>
    <row r="81" spans="16:16">
      <c r="P81" s="22" t="s">
        <v>284</v>
      </c>
    </row>
    <row r="82" spans="16:16">
      <c r="P82" s="22" t="s">
        <v>285</v>
      </c>
    </row>
    <row r="83" spans="16:16">
      <c r="P83" s="22" t="s">
        <v>286</v>
      </c>
    </row>
    <row r="84" spans="16:16">
      <c r="P84" s="22" t="s">
        <v>287</v>
      </c>
    </row>
    <row r="85" spans="16:16">
      <c r="P85" s="22" t="s">
        <v>164</v>
      </c>
    </row>
    <row r="86" spans="16:16">
      <c r="P86" s="22" t="s">
        <v>288</v>
      </c>
    </row>
    <row r="87" spans="16:16">
      <c r="P87" s="22" t="s">
        <v>289</v>
      </c>
    </row>
    <row r="88" spans="16:16">
      <c r="P88" s="22" t="s">
        <v>150</v>
      </c>
    </row>
    <row r="89" spans="16:16">
      <c r="P89" s="22" t="s">
        <v>290</v>
      </c>
    </row>
    <row r="90" spans="16:16">
      <c r="P90" s="22" t="s">
        <v>291</v>
      </c>
    </row>
    <row r="91" spans="16:16">
      <c r="P91" s="22" t="s">
        <v>292</v>
      </c>
    </row>
    <row r="92" spans="16:16">
      <c r="P92" s="22" t="s">
        <v>293</v>
      </c>
    </row>
    <row r="93" spans="16:16">
      <c r="P93" s="22" t="s">
        <v>294</v>
      </c>
    </row>
    <row r="94" spans="16:16">
      <c r="P94" s="22" t="s">
        <v>295</v>
      </c>
    </row>
    <row r="95" spans="16:16">
      <c r="P95" s="22" t="s">
        <v>175</v>
      </c>
    </row>
    <row r="96" spans="16:16">
      <c r="P96" s="22" t="s">
        <v>296</v>
      </c>
    </row>
    <row r="97" spans="16:16">
      <c r="P97" s="22" t="s">
        <v>297</v>
      </c>
    </row>
    <row r="98" spans="16:16">
      <c r="P98" s="22" t="s">
        <v>298</v>
      </c>
    </row>
    <row r="99" spans="16:16">
      <c r="P99" s="22" t="s">
        <v>299</v>
      </c>
    </row>
    <row r="100" spans="16:16">
      <c r="P100" s="22" t="s">
        <v>300</v>
      </c>
    </row>
    <row r="101" spans="16:16">
      <c r="P101" s="22" t="s">
        <v>301</v>
      </c>
    </row>
    <row r="102" spans="16:16">
      <c r="P102" s="22" t="s">
        <v>302</v>
      </c>
    </row>
    <row r="103" spans="16:16">
      <c r="P103" s="22" t="s">
        <v>303</v>
      </c>
    </row>
    <row r="104" spans="16:16">
      <c r="P104" s="22" t="s">
        <v>304</v>
      </c>
    </row>
    <row r="105" spans="16:16">
      <c r="P105" s="22" t="s">
        <v>305</v>
      </c>
    </row>
    <row r="106" spans="16:16">
      <c r="P106" s="22" t="s">
        <v>306</v>
      </c>
    </row>
    <row r="107" spans="16:16">
      <c r="P107" s="22" t="s">
        <v>307</v>
      </c>
    </row>
    <row r="108" spans="16:16">
      <c r="P108" s="22" t="s">
        <v>308</v>
      </c>
    </row>
    <row r="109" spans="16:16">
      <c r="P109" s="22" t="s">
        <v>309</v>
      </c>
    </row>
    <row r="110" spans="16:16">
      <c r="P110" s="22" t="s">
        <v>310</v>
      </c>
    </row>
    <row r="111" spans="16:16">
      <c r="P111" s="22" t="s">
        <v>311</v>
      </c>
    </row>
    <row r="112" spans="16:16">
      <c r="P112" s="22" t="s">
        <v>312</v>
      </c>
    </row>
    <row r="113" spans="16:16">
      <c r="P113" s="22" t="s">
        <v>313</v>
      </c>
    </row>
    <row r="114" spans="16:16">
      <c r="P114" s="22" t="s">
        <v>314</v>
      </c>
    </row>
    <row r="115" spans="16:16">
      <c r="P115" s="22" t="s">
        <v>315</v>
      </c>
    </row>
    <row r="116" spans="16:16">
      <c r="P116" s="22" t="s">
        <v>316</v>
      </c>
    </row>
    <row r="117" spans="16:16">
      <c r="P117" s="22" t="s">
        <v>317</v>
      </c>
    </row>
    <row r="118" spans="16:16">
      <c r="P118" s="22" t="s">
        <v>235</v>
      </c>
    </row>
    <row r="119" spans="16:16">
      <c r="P119" s="22" t="s">
        <v>318</v>
      </c>
    </row>
    <row r="120" spans="16:16">
      <c r="P120" s="22" t="s">
        <v>319</v>
      </c>
    </row>
    <row r="121" spans="16:16">
      <c r="P121" s="22" t="s">
        <v>320</v>
      </c>
    </row>
    <row r="122" spans="16:16">
      <c r="P122" s="22" t="s">
        <v>321</v>
      </c>
    </row>
    <row r="123" spans="16:16">
      <c r="P123" s="22" t="s">
        <v>322</v>
      </c>
    </row>
    <row r="124" spans="16:16">
      <c r="P124" s="22" t="s">
        <v>323</v>
      </c>
    </row>
    <row r="125" spans="16:16">
      <c r="P125" s="22" t="s">
        <v>201</v>
      </c>
    </row>
    <row r="126" spans="16:16">
      <c r="P126" s="22" t="s">
        <v>197</v>
      </c>
    </row>
    <row r="127" spans="16:16">
      <c r="P127" s="22" t="s">
        <v>324</v>
      </c>
    </row>
    <row r="128" spans="16:16">
      <c r="P128" s="22" t="s">
        <v>325</v>
      </c>
    </row>
    <row r="129" spans="16:16">
      <c r="P129" s="22" t="s">
        <v>326</v>
      </c>
    </row>
    <row r="130" spans="16:16">
      <c r="P130" s="22" t="s">
        <v>327</v>
      </c>
    </row>
    <row r="131" spans="16:16">
      <c r="P131" s="22" t="s">
        <v>328</v>
      </c>
    </row>
    <row r="132" spans="16:16">
      <c r="P132" s="22" t="s">
        <v>329</v>
      </c>
    </row>
    <row r="133" spans="16:16">
      <c r="P133" s="22" t="s">
        <v>330</v>
      </c>
    </row>
    <row r="134" spans="16:16">
      <c r="P134" s="22" t="s">
        <v>212</v>
      </c>
    </row>
    <row r="135" spans="16:16">
      <c r="P135" s="22" t="s">
        <v>331</v>
      </c>
    </row>
    <row r="136" spans="16:16">
      <c r="P136" s="22" t="s">
        <v>332</v>
      </c>
    </row>
    <row r="137" spans="16:16">
      <c r="P137" s="22" t="s">
        <v>333</v>
      </c>
    </row>
    <row r="138" spans="16:16">
      <c r="P138" s="22" t="s">
        <v>334</v>
      </c>
    </row>
    <row r="139" spans="16:16">
      <c r="P139" s="22" t="s">
        <v>215</v>
      </c>
    </row>
    <row r="140" spans="16:16">
      <c r="P140" s="22" t="s">
        <v>140</v>
      </c>
    </row>
    <row r="141" spans="16:16">
      <c r="P141" s="22" t="s">
        <v>335</v>
      </c>
    </row>
    <row r="142" spans="16:16">
      <c r="P142" s="22" t="s">
        <v>336</v>
      </c>
    </row>
    <row r="143" spans="16:16">
      <c r="P143" s="22" t="s">
        <v>337</v>
      </c>
    </row>
    <row r="144" spans="16:16">
      <c r="P144" s="22" t="s">
        <v>338</v>
      </c>
    </row>
    <row r="145" spans="16:16">
      <c r="P145" s="22" t="s">
        <v>339</v>
      </c>
    </row>
    <row r="146" spans="16:16">
      <c r="P146" s="22" t="s">
        <v>340</v>
      </c>
    </row>
    <row r="147" spans="16:16">
      <c r="P147" s="22" t="s">
        <v>341</v>
      </c>
    </row>
    <row r="148" spans="16:16">
      <c r="P148" s="22" t="s">
        <v>342</v>
      </c>
    </row>
    <row r="149" spans="16:16">
      <c r="P149" s="22" t="s">
        <v>223</v>
      </c>
    </row>
    <row r="150" spans="16:16">
      <c r="P150" s="22" t="s">
        <v>343</v>
      </c>
    </row>
    <row r="151" spans="16:16">
      <c r="P151" s="22" t="s">
        <v>344</v>
      </c>
    </row>
    <row r="152" spans="16:16">
      <c r="P152" s="22" t="s">
        <v>20</v>
      </c>
    </row>
    <row r="153" spans="16:16">
      <c r="P153" s="22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L48"/>
  <sheetViews>
    <sheetView workbookViewId="0">
      <selection activeCell="B24" sqref="B24:L25"/>
    </sheetView>
  </sheetViews>
  <sheetFormatPr defaultRowHeight="15"/>
  <cols>
    <col min="1" max="1" width="9.140625" style="59"/>
    <col min="2" max="2" width="13.5703125" bestFit="1" customWidth="1"/>
    <col min="3" max="3" width="24.7109375" bestFit="1" customWidth="1"/>
    <col min="4" max="4" width="17" bestFit="1" customWidth="1"/>
    <col min="5" max="6" width="18" bestFit="1" customWidth="1"/>
  </cols>
  <sheetData>
    <row r="1" spans="2:12">
      <c r="B1" s="37"/>
      <c r="C1" s="37"/>
      <c r="D1" s="7" t="s">
        <v>146</v>
      </c>
      <c r="E1" s="7" t="s">
        <v>170</v>
      </c>
      <c r="F1" s="7" t="s">
        <v>180</v>
      </c>
    </row>
    <row r="2" spans="2:12">
      <c r="B2" s="37"/>
      <c r="C2" s="37"/>
      <c r="D2" s="7" t="s">
        <v>12</v>
      </c>
      <c r="E2" s="7" t="s">
        <v>12</v>
      </c>
      <c r="F2" s="7" t="s">
        <v>12</v>
      </c>
    </row>
    <row r="3" spans="2:12" s="59" customFormat="1">
      <c r="B3" s="37"/>
      <c r="C3" s="37" t="s">
        <v>1093</v>
      </c>
      <c r="D3" s="7"/>
      <c r="E3" s="7"/>
      <c r="F3" s="7"/>
    </row>
    <row r="4" spans="2:12" s="59" customFormat="1">
      <c r="B4" s="37"/>
      <c r="C4" s="37" t="s">
        <v>1110</v>
      </c>
      <c r="D4" s="7"/>
      <c r="E4" s="7"/>
      <c r="F4" s="7"/>
    </row>
    <row r="5" spans="2:12">
      <c r="B5" s="51" t="s">
        <v>30</v>
      </c>
      <c r="C5" s="51" t="str">
        <f>_xll.BDP(B5,"short name")</f>
        <v>USD-JPY X-RATE</v>
      </c>
      <c r="D5" s="77">
        <v>1</v>
      </c>
      <c r="E5" s="77">
        <v>1</v>
      </c>
      <c r="F5" s="77">
        <v>1</v>
      </c>
      <c r="H5" s="75">
        <v>9.4200000000000006E-2</v>
      </c>
      <c r="I5" s="75">
        <v>0.152491905081417</v>
      </c>
      <c r="J5" s="75">
        <v>1.13859507849597</v>
      </c>
      <c r="K5" s="75">
        <v>1.1216357395418199</v>
      </c>
      <c r="L5" s="75">
        <v>0.24239299886900101</v>
      </c>
    </row>
    <row r="6" spans="2:12">
      <c r="B6" s="51" t="s">
        <v>1104</v>
      </c>
      <c r="C6" s="51" t="str">
        <f>_xll.BDP(B6,"short name")</f>
        <v>USD-EUR X-RATE</v>
      </c>
      <c r="D6" s="77">
        <v>1</v>
      </c>
      <c r="E6" s="77">
        <v>1</v>
      </c>
      <c r="F6" s="77">
        <v>1</v>
      </c>
      <c r="H6" s="75">
        <v>0.57589999999999997</v>
      </c>
      <c r="I6" s="75">
        <v>0.79758740487229496</v>
      </c>
      <c r="J6" s="75">
        <v>0.80635494157079801</v>
      </c>
      <c r="K6" s="75">
        <v>0.72324816387384205</v>
      </c>
      <c r="L6" s="75">
        <v>1.5243747198902999</v>
      </c>
    </row>
    <row r="7" spans="2:12">
      <c r="B7" s="52" t="s">
        <v>1103</v>
      </c>
      <c r="C7" s="52" t="str">
        <f>_xll.BDP(B7,"short name")</f>
        <v>USD-AUD X-RATE</v>
      </c>
      <c r="D7" s="77">
        <v>1</v>
      </c>
      <c r="E7" s="77">
        <v>1</v>
      </c>
      <c r="F7" s="77">
        <v>1</v>
      </c>
      <c r="H7" s="75">
        <v>1.3586</v>
      </c>
      <c r="I7" s="75">
        <v>1.70205261516804</v>
      </c>
      <c r="J7" s="75">
        <v>2.0767859692501198</v>
      </c>
      <c r="K7" s="75">
        <v>1.5744921993986101</v>
      </c>
      <c r="L7" s="75">
        <v>-0.505226127695106</v>
      </c>
    </row>
    <row r="8" spans="2:12">
      <c r="B8" s="51" t="s">
        <v>28</v>
      </c>
      <c r="C8" s="51" t="str">
        <f>_xll.BDP(B8,"short name")</f>
        <v>USD-CNY X-RATE</v>
      </c>
      <c r="D8" s="77">
        <v>1</v>
      </c>
      <c r="E8" s="77">
        <v>1</v>
      </c>
      <c r="F8" s="77">
        <v>1</v>
      </c>
      <c r="H8" s="75">
        <v>-5.5199999999999999E-2</v>
      </c>
      <c r="I8" s="75">
        <v>-0.52077560839151105</v>
      </c>
      <c r="J8" s="75">
        <v>6.2080818892198297E-2</v>
      </c>
      <c r="K8" s="75">
        <v>2.4916254531599999E-2</v>
      </c>
      <c r="L8" s="75">
        <v>1.5303222975390101</v>
      </c>
    </row>
    <row r="9" spans="2:12">
      <c r="B9" s="51" t="s">
        <v>29</v>
      </c>
      <c r="C9" s="51" t="str">
        <f>_xll.BDP(B9,"short name")</f>
        <v>USD-KRW X-RATE</v>
      </c>
      <c r="D9" s="77">
        <v>1</v>
      </c>
      <c r="E9" s="77">
        <v>1</v>
      </c>
      <c r="F9" s="77">
        <v>1</v>
      </c>
      <c r="H9" s="75">
        <v>0.58050000000000002</v>
      </c>
      <c r="I9" s="75">
        <v>0.882957313768717</v>
      </c>
      <c r="J9" s="75">
        <v>0.59122349263837304</v>
      </c>
      <c r="K9" s="75">
        <v>0.560733260130866</v>
      </c>
      <c r="L9" s="75">
        <v>-1.2557451154406001</v>
      </c>
    </row>
    <row r="10" spans="2:12">
      <c r="B10" s="51" t="s">
        <v>1105</v>
      </c>
      <c r="C10" s="51" t="str">
        <f>_xll.BDP(B10,"short name")</f>
        <v>USD-TWD X-RATE</v>
      </c>
      <c r="D10" s="77">
        <v>1</v>
      </c>
      <c r="E10" s="77">
        <v>1</v>
      </c>
      <c r="F10" s="77">
        <v>1</v>
      </c>
      <c r="H10" s="75">
        <v>0.38190000000000002</v>
      </c>
      <c r="I10" s="75">
        <v>1.04732700941053</v>
      </c>
      <c r="J10" s="75">
        <v>0.36634286883197997</v>
      </c>
      <c r="K10" s="75">
        <v>0.58305421382938105</v>
      </c>
      <c r="L10" s="75">
        <v>-1.25117599428196</v>
      </c>
    </row>
    <row r="11" spans="2:12">
      <c r="B11" s="51" t="s">
        <v>32</v>
      </c>
      <c r="C11" s="51" t="str">
        <f>_xll.BDP(B11,"short name")</f>
        <v>DOLLAR INDEX SPOT</v>
      </c>
      <c r="D11" s="77">
        <v>1</v>
      </c>
      <c r="E11" s="77">
        <v>1</v>
      </c>
      <c r="F11" s="77">
        <v>1</v>
      </c>
      <c r="H11" s="75">
        <v>0.59</v>
      </c>
      <c r="I11" s="75">
        <v>0.95680166364064001</v>
      </c>
      <c r="J11" s="75">
        <v>1.0193166952217201</v>
      </c>
      <c r="K11" s="75">
        <v>1.10321807950939</v>
      </c>
      <c r="L11" s="75">
        <v>1.76047065720026</v>
      </c>
    </row>
    <row r="12" spans="2:12">
      <c r="B12" s="51" t="s">
        <v>118</v>
      </c>
      <c r="C12" s="51"/>
      <c r="D12" s="77">
        <v>1</v>
      </c>
      <c r="E12" s="77">
        <v>1</v>
      </c>
      <c r="F12" s="77">
        <v>1</v>
      </c>
      <c r="H12" s="75">
        <v>-0.22</v>
      </c>
      <c r="I12" s="75">
        <v>-0.69792128672799303</v>
      </c>
      <c r="J12" s="75">
        <v>-0.30851389551116698</v>
      </c>
      <c r="K12" s="75">
        <v>-0.64409932827878102</v>
      </c>
      <c r="L12" s="75">
        <v>-0.33322809756237798</v>
      </c>
    </row>
    <row r="13" spans="2:12">
      <c r="B13" s="51" t="s">
        <v>1101</v>
      </c>
      <c r="C13" s="51"/>
      <c r="D13" s="77">
        <v>1</v>
      </c>
      <c r="E13" s="77">
        <v>1</v>
      </c>
      <c r="F13" s="77">
        <v>1</v>
      </c>
      <c r="H13" s="75">
        <v>-0.53600000000000003</v>
      </c>
      <c r="I13" s="75">
        <v>-0.995919680980074</v>
      </c>
      <c r="J13" s="75">
        <v>-0.85370188372103695</v>
      </c>
      <c r="K13" s="75">
        <v>-0.89466807358019995</v>
      </c>
      <c r="L13" s="75">
        <v>0.73286743852008096</v>
      </c>
    </row>
    <row r="14" spans="2:12">
      <c r="B14" s="51" t="s">
        <v>1077</v>
      </c>
      <c r="C14" s="51" t="str">
        <f>_xll.BDP(B14,"short name")</f>
        <v>CNY onshore/offshore</v>
      </c>
      <c r="D14" s="77">
        <v>1</v>
      </c>
      <c r="E14" s="77">
        <v>1</v>
      </c>
      <c r="F14" s="77">
        <v>1</v>
      </c>
      <c r="H14" s="75">
        <v>-1.95E-2</v>
      </c>
      <c r="I14" s="75">
        <v>-0.13012411570105401</v>
      </c>
      <c r="J14" s="75">
        <v>1.5112649318613201E-2</v>
      </c>
      <c r="K14" s="75">
        <v>1.6952044472535701E-2</v>
      </c>
      <c r="L14" s="75">
        <v>0.24818179410784499</v>
      </c>
    </row>
    <row r="15" spans="2:12">
      <c r="B15" s="51" t="s">
        <v>33</v>
      </c>
      <c r="C15" s="51" t="str">
        <f>_xll.BDP(B15,"short name")</f>
        <v>Generic 1st 'CL' Future</v>
      </c>
      <c r="D15" s="77">
        <v>1</v>
      </c>
      <c r="E15" s="77">
        <v>1</v>
      </c>
      <c r="F15" s="77">
        <v>1</v>
      </c>
      <c r="H15" s="75">
        <v>-0.51</v>
      </c>
      <c r="I15" s="75">
        <v>-0.16356953286047399</v>
      </c>
      <c r="J15" s="75">
        <v>-1.5684749892315999</v>
      </c>
      <c r="K15" s="75">
        <v>-0.346813417079747</v>
      </c>
      <c r="L15" s="75">
        <v>-1.7316423613915299</v>
      </c>
    </row>
    <row r="16" spans="2:12">
      <c r="B16" s="51" t="s">
        <v>1132</v>
      </c>
      <c r="C16" s="51" t="str">
        <f>_xll.BDP(B16,"short name")</f>
        <v>Generic 1st 'XW' Future</v>
      </c>
      <c r="D16" s="77">
        <v>1</v>
      </c>
      <c r="E16" s="77">
        <v>1</v>
      </c>
      <c r="F16" s="77">
        <v>1</v>
      </c>
      <c r="H16" s="75">
        <v>-0.73</v>
      </c>
      <c r="I16" s="75">
        <v>-1.0704040101240999</v>
      </c>
      <c r="J16" s="75">
        <v>-1.3445751139498301</v>
      </c>
      <c r="K16" s="75">
        <v>-0.84791725818922903</v>
      </c>
      <c r="L16" s="75">
        <v>1.6416679904329201</v>
      </c>
    </row>
    <row r="17" spans="2:12">
      <c r="B17" s="38" t="s">
        <v>983</v>
      </c>
      <c r="C17" s="38"/>
      <c r="D17" s="77">
        <v>1</v>
      </c>
      <c r="E17" s="77">
        <v>1</v>
      </c>
      <c r="F17" s="77">
        <v>1</v>
      </c>
      <c r="H17" s="75">
        <v>0</v>
      </c>
      <c r="I17" s="75">
        <v>-0.27907051785061698</v>
      </c>
      <c r="J17" s="75">
        <v>1.0172829049362</v>
      </c>
      <c r="K17" s="75">
        <v>0.188809283404449</v>
      </c>
      <c r="L17" s="75">
        <v>1.4564181718217799</v>
      </c>
    </row>
    <row r="18" spans="2:12">
      <c r="B18" s="38" t="s">
        <v>1130</v>
      </c>
      <c r="C18" s="51" t="str">
        <f>_xll.BDP(B18,"short name")</f>
        <v>Generic 1st of 'CKC'</v>
      </c>
      <c r="D18" s="77">
        <v>1</v>
      </c>
      <c r="E18" s="77">
        <v>1</v>
      </c>
      <c r="F18" s="77">
        <v>1</v>
      </c>
      <c r="H18" s="75">
        <v>0</v>
      </c>
      <c r="I18" s="75">
        <v>-0.14699099959494699</v>
      </c>
      <c r="J18" s="75">
        <v>6.9862518881937197</v>
      </c>
      <c r="K18" s="75">
        <v>2.4337374404546099</v>
      </c>
      <c r="L18" s="75">
        <v>3.2121966200060399</v>
      </c>
    </row>
    <row r="19" spans="2:12">
      <c r="B19" s="51" t="s">
        <v>1070</v>
      </c>
      <c r="C19" s="51" t="str">
        <f>_xll.BDP(B19,"short name")</f>
        <v>Shanghai Shipping Exchange  Ch</v>
      </c>
      <c r="D19" s="77">
        <v>1</v>
      </c>
      <c r="E19" s="77">
        <v>1</v>
      </c>
      <c r="F19" s="77">
        <v>1</v>
      </c>
      <c r="H19" s="75">
        <v>-0.43</v>
      </c>
      <c r="I19" s="75">
        <v>-0.656539480143564</v>
      </c>
      <c r="J19" s="75">
        <v>-0.16082267160240801</v>
      </c>
      <c r="K19" s="75">
        <v>-3.2683744928443399E-2</v>
      </c>
      <c r="L19" s="75">
        <v>1.61055324450797</v>
      </c>
    </row>
    <row r="20" spans="2:12">
      <c r="B20" s="51" t="s">
        <v>1134</v>
      </c>
      <c r="C20" s="51" t="str">
        <f>_xll.BDP(B20,"short name")</f>
        <v>Premium Hard Coking Coal $/t</v>
      </c>
      <c r="D20" s="77">
        <v>1</v>
      </c>
      <c r="E20" s="77">
        <v>1</v>
      </c>
      <c r="F20" s="77">
        <v>1</v>
      </c>
      <c r="H20" s="75">
        <v>0</v>
      </c>
      <c r="I20" s="75">
        <v>-0.18946345588733701</v>
      </c>
      <c r="J20" s="75">
        <v>0.49561166553337699</v>
      </c>
      <c r="K20" s="75">
        <v>0.240855331484569</v>
      </c>
      <c r="L20" s="75">
        <v>1.4703067789737501</v>
      </c>
    </row>
    <row r="21" spans="2:12">
      <c r="B21" s="38" t="s">
        <v>1135</v>
      </c>
      <c r="C21" s="51" t="str">
        <f>_xll.BDP(B21,"short name")</f>
        <v>CN Qnhngd ThermCoal 5500NAR Pr</v>
      </c>
      <c r="D21" s="77">
        <v>1</v>
      </c>
      <c r="E21" s="77">
        <v>1</v>
      </c>
      <c r="F21" s="77">
        <v>1</v>
      </c>
      <c r="H21" s="75">
        <v>1.22</v>
      </c>
      <c r="I21" s="75">
        <v>0.15418622121943901</v>
      </c>
      <c r="J21" s="75">
        <v>4.3087089303519699</v>
      </c>
      <c r="K21" s="75">
        <v>1.67842151208096</v>
      </c>
      <c r="L21" s="75">
        <v>1.9513980109742901</v>
      </c>
    </row>
    <row r="22" spans="2:12">
      <c r="B22" s="51" t="s">
        <v>39</v>
      </c>
      <c r="C22" s="51" t="str">
        <f>_xll.BDP(B22,"short name")</f>
        <v>BHP BILLITON LTD</v>
      </c>
      <c r="D22" s="77">
        <v>1</v>
      </c>
      <c r="E22" s="77">
        <v>1</v>
      </c>
      <c r="F22" s="77">
        <v>1</v>
      </c>
      <c r="H22" s="75">
        <v>-1.9288000000000001</v>
      </c>
      <c r="I22" s="75">
        <v>-0.79862016858451601</v>
      </c>
      <c r="J22" s="75">
        <v>-3.15548590147313</v>
      </c>
      <c r="K22" s="75">
        <v>-0.55192779439986495</v>
      </c>
      <c r="L22" s="75">
        <v>1.11100347093922</v>
      </c>
    </row>
    <row r="23" spans="2:12">
      <c r="B23" s="51" t="s">
        <v>1106</v>
      </c>
      <c r="C23" s="51" t="str">
        <f>_xll.BDP(B23,"short name")</f>
        <v>ALLIANCE RESOURC</v>
      </c>
      <c r="D23" s="77">
        <v>1</v>
      </c>
      <c r="E23" s="77">
        <v>1</v>
      </c>
      <c r="F23" s="77">
        <v>1</v>
      </c>
      <c r="H23" s="75">
        <v>2.1983999999999999</v>
      </c>
      <c r="I23" s="75">
        <v>0.43025969762431898</v>
      </c>
      <c r="J23" s="75">
        <v>4.15793091509655</v>
      </c>
      <c r="K23" s="75">
        <v>0.67339585187439399</v>
      </c>
      <c r="L23" s="75">
        <v>2.0539114099717302</v>
      </c>
    </row>
    <row r="24" spans="2:12">
      <c r="B24" s="51" t="s">
        <v>82</v>
      </c>
      <c r="C24" s="51" t="str">
        <f>_xll.BDP(B24,"short name")</f>
        <v>VANECK VECTORS C</v>
      </c>
      <c r="D24" s="77">
        <v>1</v>
      </c>
      <c r="E24" s="77">
        <v>1</v>
      </c>
      <c r="F24" s="77">
        <v>1</v>
      </c>
      <c r="H24" s="75">
        <v>-1.8044</v>
      </c>
      <c r="I24" s="75">
        <v>-1.26690648583285</v>
      </c>
      <c r="J24" s="75">
        <v>-1.5653617805009801</v>
      </c>
      <c r="K24" s="75">
        <v>-0.38620684851163301</v>
      </c>
      <c r="L24" s="75">
        <v>1.66534178735977</v>
      </c>
    </row>
    <row r="25" spans="2:12">
      <c r="B25" s="51" t="s">
        <v>50</v>
      </c>
      <c r="C25" s="51" t="str">
        <f>_xll.BDP(B25,"short name")</f>
        <v>BI US Coal Operation Cmp</v>
      </c>
      <c r="D25" s="77">
        <v>1</v>
      </c>
      <c r="E25" s="77">
        <v>1</v>
      </c>
      <c r="F25" s="77">
        <v>1</v>
      </c>
      <c r="H25" s="75">
        <v>-2.15</v>
      </c>
      <c r="I25" s="75">
        <v>-1.01035054607553</v>
      </c>
      <c r="J25" s="75">
        <v>-2.8579553574482199</v>
      </c>
      <c r="K25" s="75">
        <v>-0.28214337433479098</v>
      </c>
      <c r="L25" s="75">
        <v>0.99208955151712297</v>
      </c>
    </row>
    <row r="26" spans="2:12">
      <c r="B26" s="51" t="s">
        <v>62</v>
      </c>
      <c r="C26" s="51" t="str">
        <f>_xll.BDP(B26,"short name")</f>
        <v>BI EU/CIS/Afr Coal Cmp</v>
      </c>
      <c r="D26" s="77">
        <v>1</v>
      </c>
      <c r="E26" s="77">
        <v>1</v>
      </c>
      <c r="F26" s="77">
        <v>1</v>
      </c>
      <c r="H26" s="75">
        <v>0.25</v>
      </c>
      <c r="I26" s="75">
        <v>-5.4386873416982E-2</v>
      </c>
      <c r="J26" s="75">
        <v>1.3082658622888601</v>
      </c>
      <c r="K26" s="75">
        <v>0.25252275415452602</v>
      </c>
      <c r="L26" s="75">
        <v>2.1941541615513298</v>
      </c>
    </row>
    <row r="27" spans="2:12">
      <c r="B27" s="51" t="s">
        <v>69</v>
      </c>
      <c r="C27" s="51" t="str">
        <f>_xll.BDP(B27,"short name")</f>
        <v>BI CH Coal Op Val</v>
      </c>
      <c r="D27" s="77">
        <v>1</v>
      </c>
      <c r="E27" s="77">
        <v>1</v>
      </c>
      <c r="F27" s="77">
        <v>1</v>
      </c>
      <c r="H27" s="75">
        <v>0.21</v>
      </c>
      <c r="I27" s="75">
        <v>0.144892079964968</v>
      </c>
      <c r="J27" s="75">
        <v>-0.73589340304827</v>
      </c>
      <c r="K27" s="75">
        <v>-9.83266538063471E-2</v>
      </c>
      <c r="L27" s="75">
        <v>-0.13303660266952799</v>
      </c>
    </row>
    <row r="28" spans="2:12">
      <c r="B28" s="51"/>
      <c r="C28" s="51"/>
      <c r="D28" s="77"/>
      <c r="E28" s="77"/>
      <c r="F28" s="77"/>
      <c r="H28" s="75"/>
      <c r="I28" s="75"/>
      <c r="J28" s="75"/>
      <c r="K28" s="75"/>
      <c r="L28" s="75"/>
    </row>
    <row r="29" spans="2:12">
      <c r="B29" s="51"/>
      <c r="C29" s="51"/>
      <c r="D29" s="40"/>
      <c r="E29" s="40"/>
      <c r="F29" s="40"/>
      <c r="H29" s="75"/>
      <c r="I29" s="75"/>
      <c r="J29" s="75"/>
      <c r="K29" s="75"/>
      <c r="L29" s="75"/>
    </row>
    <row r="36" spans="2:6">
      <c r="B36" s="38"/>
      <c r="C36" s="38"/>
      <c r="D36" s="40"/>
      <c r="E36" s="40"/>
      <c r="F36" s="40"/>
    </row>
    <row r="37" spans="2:6">
      <c r="B37" s="38"/>
      <c r="C37" s="38"/>
      <c r="D37" s="40"/>
      <c r="E37" s="40"/>
      <c r="F37" s="40"/>
    </row>
    <row r="38" spans="2:6">
      <c r="B38" s="38"/>
      <c r="C38" s="38"/>
      <c r="D38" s="40"/>
      <c r="E38" s="40"/>
      <c r="F38" s="40"/>
    </row>
    <row r="39" spans="2:6">
      <c r="B39" s="38"/>
      <c r="C39" s="38"/>
      <c r="D39" s="40"/>
      <c r="E39" s="40"/>
      <c r="F39" s="40"/>
    </row>
    <row r="40" spans="2:6">
      <c r="B40" s="38"/>
      <c r="C40" s="38"/>
      <c r="D40" s="40"/>
      <c r="E40" s="40"/>
      <c r="F40" s="40"/>
    </row>
    <row r="41" spans="2:6">
      <c r="B41" s="38"/>
      <c r="C41" s="38"/>
      <c r="D41" s="40"/>
      <c r="E41" s="40"/>
      <c r="F41" s="40"/>
    </row>
    <row r="42" spans="2:6">
      <c r="B42" s="38"/>
      <c r="C42" s="38"/>
      <c r="D42" s="38"/>
      <c r="E42" s="40"/>
      <c r="F42" s="40"/>
    </row>
    <row r="43" spans="2:6">
      <c r="B43" s="38"/>
      <c r="C43" s="38"/>
      <c r="D43" s="38"/>
      <c r="E43" s="40"/>
      <c r="F43" s="40"/>
    </row>
    <row r="44" spans="2:6">
      <c r="B44" s="38"/>
      <c r="C44" s="38"/>
      <c r="D44" s="40"/>
      <c r="E44" s="40"/>
      <c r="F44" s="40"/>
    </row>
    <row r="45" spans="2:6">
      <c r="B45" s="38"/>
      <c r="C45" s="38"/>
      <c r="D45" s="40"/>
      <c r="E45" s="40"/>
      <c r="F45" s="40"/>
    </row>
    <row r="48" spans="2:6">
      <c r="B48" s="38"/>
      <c r="C48" s="38"/>
      <c r="D48" s="40"/>
      <c r="E48" s="40"/>
      <c r="F48" s="40"/>
    </row>
  </sheetData>
  <conditionalFormatting sqref="D36:F51 D29:F29">
    <cfRule type="cellIs" dxfId="35" priority="11" operator="equal">
      <formula>0</formula>
    </cfRule>
  </conditionalFormatting>
  <conditionalFormatting sqref="H5:L29">
    <cfRule type="cellIs" dxfId="34" priority="6" operator="greaterThan">
      <formula>1</formula>
    </cfRule>
    <cfRule type="cellIs" dxfId="33" priority="7" operator="lessThan">
      <formula>-1</formula>
    </cfRule>
  </conditionalFormatting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V69"/>
  <sheetViews>
    <sheetView workbookViewId="0">
      <selection sqref="A1:A1048576"/>
    </sheetView>
  </sheetViews>
  <sheetFormatPr defaultRowHeight="15"/>
  <cols>
    <col min="1" max="1" width="12.42578125" bestFit="1" customWidth="1"/>
  </cols>
  <sheetData>
    <row r="1" spans="1:22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1008</v>
      </c>
      <c r="K1" s="54" t="s">
        <v>1009</v>
      </c>
      <c r="L1" s="54" t="s">
        <v>1010</v>
      </c>
      <c r="M1" s="54" t="s">
        <v>1011</v>
      </c>
      <c r="N1" s="54" t="s">
        <v>974</v>
      </c>
      <c r="O1" s="54" t="s">
        <v>1012</v>
      </c>
      <c r="P1" s="54" t="s">
        <v>1013</v>
      </c>
      <c r="Q1" s="54" t="s">
        <v>1014</v>
      </c>
      <c r="R1" s="54" t="s">
        <v>1015</v>
      </c>
      <c r="S1" s="54" t="s">
        <v>1016</v>
      </c>
      <c r="T1" s="54"/>
      <c r="U1" s="54"/>
      <c r="V1" s="54"/>
    </row>
    <row r="2" spans="1:22">
      <c r="C2" t="s">
        <v>984</v>
      </c>
      <c r="D2" t="s">
        <v>984</v>
      </c>
      <c r="E2" t="s">
        <v>984</v>
      </c>
      <c r="F2" t="s">
        <v>984</v>
      </c>
      <c r="G2" t="s">
        <v>984</v>
      </c>
      <c r="H2" t="s">
        <v>986</v>
      </c>
      <c r="I2" t="s">
        <v>986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984</v>
      </c>
      <c r="Q2" t="s">
        <v>1017</v>
      </c>
      <c r="R2" t="s">
        <v>986</v>
      </c>
      <c r="S2" t="s">
        <v>986</v>
      </c>
    </row>
    <row r="3" spans="1:22">
      <c r="A3" s="17" t="s">
        <v>12</v>
      </c>
      <c r="C3" s="16"/>
      <c r="D3" s="16"/>
      <c r="E3" s="16"/>
      <c r="F3" s="16"/>
      <c r="G3" s="16"/>
      <c r="H3" s="16"/>
      <c r="I3" s="16"/>
    </row>
    <row r="4" spans="1:22">
      <c r="A4" s="17" t="s">
        <v>106</v>
      </c>
      <c r="C4" s="16"/>
      <c r="D4" s="16"/>
      <c r="E4" s="16"/>
      <c r="F4" s="16"/>
      <c r="G4" s="16"/>
      <c r="H4" s="16"/>
      <c r="I4" s="16"/>
    </row>
    <row r="5" spans="1:22">
      <c r="A5" s="17" t="s">
        <v>95</v>
      </c>
      <c r="C5" s="16"/>
      <c r="D5" s="16"/>
      <c r="E5" s="16"/>
      <c r="F5" s="16"/>
      <c r="G5" s="16"/>
      <c r="H5" s="16"/>
      <c r="I5" s="16"/>
    </row>
    <row r="6" spans="1:22">
      <c r="A6" s="17" t="s">
        <v>405</v>
      </c>
      <c r="C6" s="16"/>
      <c r="D6" s="16"/>
      <c r="E6" s="16"/>
      <c r="F6" s="16"/>
      <c r="G6" s="16"/>
      <c r="H6" s="16"/>
      <c r="I6" s="16"/>
    </row>
    <row r="7" spans="1:22">
      <c r="A7" s="17" t="s">
        <v>11</v>
      </c>
      <c r="C7" s="16"/>
      <c r="D7" s="16"/>
      <c r="E7" s="16"/>
      <c r="F7" s="16"/>
      <c r="G7" s="16"/>
      <c r="H7" s="16"/>
      <c r="I7" s="16"/>
    </row>
    <row r="8" spans="1:22">
      <c r="A8" s="17" t="s">
        <v>14</v>
      </c>
      <c r="C8" s="16"/>
      <c r="D8" s="16"/>
      <c r="E8" s="16"/>
      <c r="F8" s="16"/>
      <c r="G8" s="16"/>
      <c r="H8" s="16"/>
      <c r="I8" s="16"/>
    </row>
    <row r="9" spans="1:22">
      <c r="A9" s="17" t="s">
        <v>13</v>
      </c>
      <c r="C9" s="16"/>
      <c r="D9" s="16"/>
      <c r="E9" s="16"/>
      <c r="F9" s="16"/>
      <c r="G9" s="16"/>
      <c r="H9" s="16"/>
      <c r="I9" s="16"/>
    </row>
    <row r="10" spans="1:22">
      <c r="A10" s="17" t="s">
        <v>16</v>
      </c>
      <c r="C10" s="16"/>
      <c r="D10" s="16"/>
      <c r="E10" s="16"/>
      <c r="F10" s="16"/>
      <c r="G10" s="16"/>
      <c r="H10" s="16"/>
      <c r="I10" s="16"/>
    </row>
    <row r="11" spans="1:22">
      <c r="A11" s="17" t="s">
        <v>108</v>
      </c>
      <c r="C11" s="16"/>
      <c r="D11" s="16"/>
      <c r="E11" s="16"/>
      <c r="F11" s="16"/>
      <c r="G11" s="16"/>
      <c r="H11" s="16"/>
      <c r="I11" s="16"/>
    </row>
    <row r="12" spans="1:22">
      <c r="A12" s="17" t="s">
        <v>15</v>
      </c>
      <c r="C12" s="16"/>
      <c r="D12" s="16"/>
      <c r="E12" s="16"/>
      <c r="F12" s="16"/>
      <c r="G12" s="16"/>
      <c r="H12" s="16"/>
      <c r="I12" s="16"/>
    </row>
    <row r="13" spans="1:22">
      <c r="A13" s="17" t="s">
        <v>30</v>
      </c>
      <c r="C13" s="16"/>
      <c r="D13" s="16"/>
      <c r="E13" s="16"/>
      <c r="F13" s="16"/>
      <c r="G13" s="16"/>
      <c r="H13" s="16"/>
      <c r="I13" s="16"/>
    </row>
    <row r="14" spans="1:22">
      <c r="A14" s="17" t="s">
        <v>1104</v>
      </c>
      <c r="C14" s="16"/>
      <c r="D14" s="16"/>
      <c r="E14" s="16"/>
      <c r="F14" s="16"/>
      <c r="G14" s="16"/>
      <c r="H14" s="16"/>
      <c r="I14" s="16"/>
    </row>
    <row r="15" spans="1:22">
      <c r="A15" s="17" t="s">
        <v>1103</v>
      </c>
      <c r="C15" s="16"/>
      <c r="D15" s="16"/>
      <c r="E15" s="16"/>
      <c r="F15" s="16"/>
      <c r="G15" s="16"/>
      <c r="H15" s="16"/>
      <c r="I15" s="16"/>
    </row>
    <row r="16" spans="1:22">
      <c r="A16" s="17" t="s">
        <v>28</v>
      </c>
      <c r="C16" s="16"/>
      <c r="D16" s="16"/>
      <c r="E16" s="16"/>
      <c r="F16" s="16"/>
      <c r="G16" s="16"/>
      <c r="H16" s="16"/>
      <c r="I16" s="16"/>
    </row>
    <row r="17" spans="1:9">
      <c r="A17" s="17" t="s">
        <v>29</v>
      </c>
      <c r="C17" s="16"/>
      <c r="D17" s="16"/>
      <c r="E17" s="16"/>
      <c r="F17" s="16"/>
      <c r="G17" s="16"/>
      <c r="H17" s="16"/>
      <c r="I17" s="16"/>
    </row>
    <row r="18" spans="1:9">
      <c r="A18" s="17" t="s">
        <v>1105</v>
      </c>
      <c r="C18" s="16"/>
      <c r="D18" s="16"/>
      <c r="E18" s="16"/>
      <c r="F18" s="16"/>
      <c r="G18" s="16"/>
      <c r="H18" s="16"/>
      <c r="I18" s="16"/>
    </row>
    <row r="19" spans="1:9">
      <c r="A19" s="17" t="s">
        <v>32</v>
      </c>
      <c r="C19" s="16"/>
      <c r="D19" s="16"/>
      <c r="E19" s="16"/>
      <c r="F19" s="16"/>
      <c r="G19" s="16"/>
      <c r="H19" s="16"/>
      <c r="I19" s="16"/>
    </row>
    <row r="20" spans="1:9">
      <c r="A20" s="17" t="s">
        <v>118</v>
      </c>
      <c r="C20" s="16"/>
      <c r="D20" s="16"/>
      <c r="E20" s="16"/>
      <c r="F20" s="16"/>
      <c r="G20" s="16"/>
      <c r="H20" s="16"/>
      <c r="I20" s="16"/>
    </row>
    <row r="21" spans="1:9">
      <c r="A21" s="17" t="s">
        <v>1101</v>
      </c>
      <c r="C21" s="16"/>
      <c r="D21" s="16"/>
      <c r="E21" s="16"/>
      <c r="F21" s="16"/>
      <c r="G21" s="16"/>
      <c r="H21" s="16"/>
      <c r="I21" s="16"/>
    </row>
    <row r="22" spans="1:9">
      <c r="A22" s="17" t="s">
        <v>354</v>
      </c>
      <c r="C22" s="16"/>
      <c r="D22" s="16"/>
      <c r="E22" s="16"/>
      <c r="F22" s="16"/>
      <c r="G22" s="16"/>
      <c r="H22" s="16"/>
      <c r="I22" s="16"/>
    </row>
    <row r="23" spans="1:9">
      <c r="A23" s="17" t="s">
        <v>40</v>
      </c>
      <c r="C23" s="16"/>
      <c r="D23" s="16"/>
      <c r="E23" s="16"/>
      <c r="F23" s="16"/>
      <c r="G23" s="16"/>
      <c r="H23" s="16"/>
      <c r="I23" s="16"/>
    </row>
    <row r="24" spans="1:9">
      <c r="A24" s="17" t="s">
        <v>355</v>
      </c>
      <c r="C24" s="16"/>
      <c r="D24" s="16"/>
      <c r="E24" s="16"/>
      <c r="F24" s="16"/>
      <c r="G24" s="16"/>
      <c r="H24" s="16"/>
      <c r="I24" s="16"/>
    </row>
    <row r="25" spans="1:9">
      <c r="A25" s="17" t="s">
        <v>990</v>
      </c>
      <c r="C25" s="16"/>
      <c r="D25" s="16"/>
      <c r="E25" s="16"/>
      <c r="F25" s="16"/>
      <c r="G25" s="16"/>
      <c r="H25" s="16"/>
      <c r="I25" s="16"/>
    </row>
    <row r="26" spans="1:9">
      <c r="A26" s="17" t="s">
        <v>991</v>
      </c>
      <c r="C26" s="16"/>
      <c r="D26" s="16"/>
      <c r="E26" s="16"/>
      <c r="F26" s="16"/>
      <c r="G26" s="16"/>
      <c r="H26" s="16"/>
      <c r="I26" s="16"/>
    </row>
    <row r="27" spans="1:9">
      <c r="A27" s="17" t="s">
        <v>992</v>
      </c>
      <c r="C27" s="16"/>
      <c r="D27" s="16"/>
      <c r="E27" s="16"/>
      <c r="F27" s="16"/>
      <c r="G27" s="16"/>
      <c r="H27" s="16"/>
      <c r="I27" s="16"/>
    </row>
    <row r="28" spans="1:9">
      <c r="A28" s="17" t="s">
        <v>356</v>
      </c>
      <c r="C28" s="16"/>
      <c r="D28" s="16"/>
      <c r="E28" s="16"/>
      <c r="F28" s="16"/>
      <c r="G28" s="16"/>
      <c r="H28" s="16"/>
      <c r="I28" s="16"/>
    </row>
    <row r="29" spans="1:9">
      <c r="A29" s="17" t="s">
        <v>357</v>
      </c>
      <c r="C29" s="16"/>
      <c r="D29" s="16"/>
      <c r="E29" s="16"/>
      <c r="F29" s="16"/>
      <c r="G29" s="16"/>
      <c r="H29" s="16"/>
      <c r="I29" s="16"/>
    </row>
    <row r="30" spans="1:9">
      <c r="A30" s="17" t="s">
        <v>358</v>
      </c>
      <c r="C30" s="16"/>
      <c r="D30" s="16"/>
      <c r="E30" s="16"/>
      <c r="F30" s="16"/>
      <c r="G30" s="16"/>
      <c r="H30" s="16"/>
      <c r="I30" s="16"/>
    </row>
    <row r="31" spans="1:9">
      <c r="A31" s="17" t="s">
        <v>359</v>
      </c>
      <c r="C31" s="16"/>
      <c r="D31" s="16"/>
      <c r="E31" s="16"/>
      <c r="F31" s="16"/>
      <c r="G31" s="16"/>
      <c r="H31" s="16"/>
      <c r="I31" s="16"/>
    </row>
    <row r="32" spans="1:9">
      <c r="A32" s="17" t="s">
        <v>982</v>
      </c>
      <c r="C32" s="16"/>
      <c r="D32" s="16"/>
      <c r="E32" s="16"/>
      <c r="F32" s="16"/>
      <c r="G32" s="16"/>
      <c r="H32" s="16"/>
      <c r="I32" s="16"/>
    </row>
    <row r="33" spans="1:9">
      <c r="A33" s="17" t="s">
        <v>360</v>
      </c>
      <c r="C33" s="16"/>
      <c r="D33" s="16"/>
      <c r="E33" s="16"/>
      <c r="F33" s="16"/>
      <c r="G33" s="16"/>
      <c r="H33" s="16"/>
      <c r="I33" s="16"/>
    </row>
    <row r="34" spans="1:9">
      <c r="A34" s="17" t="s">
        <v>361</v>
      </c>
      <c r="C34" s="16"/>
      <c r="D34" s="16"/>
      <c r="E34" s="16"/>
      <c r="F34" s="16"/>
      <c r="G34" s="16"/>
      <c r="H34" s="16"/>
      <c r="I34" s="16"/>
    </row>
    <row r="35" spans="1:9">
      <c r="A35" s="17" t="s">
        <v>362</v>
      </c>
      <c r="C35" s="16"/>
      <c r="D35" s="16"/>
      <c r="E35" s="16"/>
      <c r="F35" s="16"/>
      <c r="G35" s="16"/>
      <c r="H35" s="16"/>
      <c r="I35" s="16"/>
    </row>
    <row r="36" spans="1:9">
      <c r="A36" s="18" t="s">
        <v>363</v>
      </c>
      <c r="C36" s="16"/>
      <c r="D36" s="16"/>
      <c r="E36" s="16"/>
      <c r="F36" s="16"/>
      <c r="G36" s="16"/>
      <c r="H36" s="16"/>
      <c r="I36" s="16"/>
    </row>
    <row r="37" spans="1:9">
      <c r="A37" s="18" t="s">
        <v>84</v>
      </c>
      <c r="C37" s="16"/>
      <c r="D37" s="16"/>
      <c r="E37" s="16"/>
      <c r="F37" s="16"/>
      <c r="G37" s="16"/>
      <c r="H37" s="16"/>
      <c r="I37" s="16"/>
    </row>
    <row r="38" spans="1:9">
      <c r="A38" s="18" t="s">
        <v>58</v>
      </c>
      <c r="C38" s="16"/>
      <c r="D38" s="16"/>
      <c r="E38" s="16"/>
      <c r="F38" s="16"/>
      <c r="G38" s="16"/>
      <c r="H38" s="16"/>
      <c r="I38" s="16"/>
    </row>
    <row r="39" spans="1:9">
      <c r="A39" s="18" t="s">
        <v>51</v>
      </c>
      <c r="C39" s="16"/>
      <c r="D39" s="16"/>
      <c r="E39" s="16"/>
      <c r="F39" s="16"/>
      <c r="G39" s="16"/>
      <c r="H39" s="16"/>
      <c r="I39" s="16"/>
    </row>
    <row r="40" spans="1:9">
      <c r="A40" s="18" t="s">
        <v>90</v>
      </c>
      <c r="C40" s="16"/>
      <c r="D40" s="16"/>
      <c r="E40" s="16"/>
      <c r="F40" s="16"/>
      <c r="G40" s="16"/>
      <c r="H40" s="16"/>
      <c r="I40" s="16"/>
    </row>
    <row r="41" spans="1:9">
      <c r="A41" s="18" t="s">
        <v>94</v>
      </c>
      <c r="C41" s="16"/>
      <c r="D41" s="16"/>
      <c r="E41" s="16"/>
      <c r="F41" s="16"/>
      <c r="G41" s="16"/>
      <c r="H41" s="16"/>
      <c r="I41" s="16"/>
    </row>
    <row r="42" spans="1:9">
      <c r="A42" s="18" t="s">
        <v>97</v>
      </c>
      <c r="C42" s="16"/>
      <c r="D42" s="16"/>
      <c r="E42" s="16"/>
      <c r="F42" s="16"/>
      <c r="G42" s="16"/>
      <c r="H42" s="16"/>
      <c r="I42" s="16"/>
    </row>
    <row r="43" spans="1:9">
      <c r="A43" s="18" t="s">
        <v>34</v>
      </c>
      <c r="C43" s="16"/>
      <c r="D43" s="16"/>
      <c r="E43" s="16"/>
      <c r="F43" s="16"/>
      <c r="G43" s="16"/>
      <c r="H43" s="16"/>
      <c r="I43" s="16"/>
    </row>
    <row r="44" spans="1:9">
      <c r="A44" s="36" t="s">
        <v>37</v>
      </c>
      <c r="C44" s="16"/>
      <c r="D44" s="16"/>
      <c r="E44" s="16"/>
      <c r="F44" s="16"/>
      <c r="G44" s="16"/>
      <c r="H44" s="16"/>
      <c r="I44" s="16"/>
    </row>
    <row r="45" spans="1:9">
      <c r="A45" s="18" t="s">
        <v>41</v>
      </c>
      <c r="C45" s="16"/>
      <c r="D45" s="16"/>
      <c r="E45" s="16"/>
      <c r="F45" s="16"/>
      <c r="G45" s="16"/>
      <c r="H45" s="16"/>
      <c r="I45" s="16"/>
    </row>
    <row r="46" spans="1:9">
      <c r="A46" s="18" t="s">
        <v>46</v>
      </c>
      <c r="C46" s="16"/>
      <c r="D46" s="16"/>
      <c r="E46" s="16"/>
      <c r="F46" s="16"/>
      <c r="G46" s="16"/>
      <c r="H46" s="16"/>
      <c r="I46" s="16"/>
    </row>
    <row r="47" spans="1:9">
      <c r="A47" s="18" t="s">
        <v>993</v>
      </c>
      <c r="C47" s="16"/>
      <c r="D47" s="16"/>
      <c r="E47" s="16"/>
      <c r="F47" s="16"/>
      <c r="G47" s="16"/>
      <c r="H47" s="16"/>
      <c r="I47" s="16"/>
    </row>
    <row r="48" spans="1:9">
      <c r="A48" s="18" t="s">
        <v>45</v>
      </c>
      <c r="C48" s="16"/>
      <c r="D48" s="16"/>
      <c r="E48" s="16"/>
      <c r="F48" s="16"/>
      <c r="G48" s="16"/>
      <c r="H48" s="16"/>
      <c r="I48" s="16"/>
    </row>
    <row r="49" spans="1:9">
      <c r="A49" s="18" t="s">
        <v>994</v>
      </c>
      <c r="C49" s="16"/>
      <c r="D49" s="16"/>
      <c r="E49" s="16"/>
      <c r="F49" s="16"/>
      <c r="G49" s="16"/>
      <c r="H49" s="16"/>
      <c r="I49" s="16"/>
    </row>
    <row r="50" spans="1:9">
      <c r="A50" s="18" t="s">
        <v>995</v>
      </c>
      <c r="C50" s="16"/>
      <c r="D50" s="16"/>
      <c r="E50" s="16"/>
      <c r="F50" s="16"/>
      <c r="G50" s="16"/>
      <c r="H50" s="16"/>
      <c r="I50" s="16"/>
    </row>
    <row r="51" spans="1:9">
      <c r="A51" s="18" t="s">
        <v>996</v>
      </c>
      <c r="C51" s="16"/>
      <c r="D51" s="16"/>
      <c r="E51" s="16"/>
      <c r="F51" s="16"/>
      <c r="G51" s="16"/>
      <c r="H51" s="16"/>
      <c r="I51" s="16"/>
    </row>
    <row r="52" spans="1:9">
      <c r="A52" s="18" t="s">
        <v>997</v>
      </c>
      <c r="C52" s="16"/>
      <c r="D52" s="16"/>
      <c r="E52" s="16"/>
      <c r="F52" s="16"/>
      <c r="G52" s="16"/>
      <c r="H52" s="16"/>
      <c r="I52" s="16"/>
    </row>
    <row r="53" spans="1:9">
      <c r="A53" s="18" t="s">
        <v>998</v>
      </c>
      <c r="C53" s="16"/>
      <c r="D53" s="16"/>
      <c r="E53" s="16"/>
      <c r="F53" s="16"/>
      <c r="G53" s="16"/>
      <c r="H53" s="16"/>
      <c r="I53" s="16"/>
    </row>
    <row r="54" spans="1:9">
      <c r="A54" s="18" t="s">
        <v>999</v>
      </c>
      <c r="C54" s="16"/>
      <c r="D54" s="16"/>
      <c r="E54" s="16"/>
      <c r="F54" s="16"/>
      <c r="G54" s="16"/>
      <c r="H54" s="16"/>
      <c r="I54" s="16"/>
    </row>
    <row r="55" spans="1:9">
      <c r="A55" s="18" t="s">
        <v>1000</v>
      </c>
      <c r="C55" s="16"/>
      <c r="D55" s="16"/>
      <c r="E55" s="16"/>
      <c r="F55" s="16"/>
      <c r="G55" s="16"/>
      <c r="H55" s="16"/>
      <c r="I55" s="16"/>
    </row>
    <row r="56" spans="1:9">
      <c r="A56" s="18" t="s">
        <v>1001</v>
      </c>
      <c r="C56" s="16"/>
      <c r="D56" s="16"/>
      <c r="E56" s="16"/>
      <c r="F56" s="16"/>
      <c r="G56" s="16"/>
      <c r="H56" s="16"/>
      <c r="I56" s="16"/>
    </row>
    <row r="57" spans="1:9">
      <c r="A57" t="s">
        <v>1002</v>
      </c>
    </row>
    <row r="58" spans="1:9">
      <c r="A58" t="s">
        <v>1003</v>
      </c>
    </row>
    <row r="59" spans="1:9">
      <c r="A59" t="s">
        <v>1004</v>
      </c>
    </row>
    <row r="60" spans="1:9">
      <c r="A60" t="s">
        <v>1005</v>
      </c>
    </row>
    <row r="61" spans="1:9">
      <c r="A61" t="s">
        <v>1006</v>
      </c>
    </row>
    <row r="62" spans="1:9">
      <c r="A62" t="s">
        <v>1007</v>
      </c>
    </row>
    <row r="67" spans="1:1">
      <c r="A67" s="18"/>
    </row>
    <row r="68" spans="1:1">
      <c r="A68" s="18"/>
    </row>
    <row r="69" spans="1:1">
      <c r="A69" s="18"/>
    </row>
  </sheetData>
  <conditionalFormatting sqref="C3:I56">
    <cfRule type="cellIs" dxfId="32" priority="1" operator="lessThan">
      <formula>0.05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J6" sqref="J6"/>
    </sheetView>
  </sheetViews>
  <sheetFormatPr defaultRowHeight="15"/>
  <cols>
    <col min="1" max="1" width="9.140625" style="59"/>
    <col min="2" max="2" width="14.42578125" style="46" bestFit="1" customWidth="1"/>
    <col min="3" max="3" width="21.7109375" bestFit="1" customWidth="1"/>
    <col min="4" max="5" width="11.42578125" bestFit="1" customWidth="1"/>
    <col min="6" max="6" width="11.7109375" bestFit="1" customWidth="1"/>
    <col min="7" max="7" width="9.42578125" bestFit="1" customWidth="1"/>
    <col min="8" max="8" width="12.140625" bestFit="1" customWidth="1"/>
    <col min="10" max="10" width="9.140625" style="59"/>
  </cols>
  <sheetData>
    <row r="1" spans="2:15">
      <c r="D1" s="59" t="s">
        <v>486</v>
      </c>
      <c r="E1" s="59" t="s">
        <v>1284</v>
      </c>
      <c r="F1" s="44" t="s">
        <v>1166</v>
      </c>
      <c r="G1" s="45" t="s">
        <v>1067</v>
      </c>
      <c r="H1" s="45" t="s">
        <v>1076</v>
      </c>
      <c r="I1" s="45" t="s">
        <v>1245</v>
      </c>
      <c r="J1" s="45"/>
    </row>
    <row r="2" spans="2:15">
      <c r="C2" s="37"/>
      <c r="D2" s="50" t="s">
        <v>11</v>
      </c>
      <c r="E2" s="50" t="s">
        <v>11</v>
      </c>
      <c r="F2" s="50" t="s">
        <v>403</v>
      </c>
      <c r="G2" s="50" t="s">
        <v>402</v>
      </c>
      <c r="H2" s="50" t="s">
        <v>402</v>
      </c>
      <c r="I2" s="159" t="s">
        <v>404</v>
      </c>
    </row>
    <row r="3" spans="2:15" s="59" customFormat="1">
      <c r="B3" s="46"/>
      <c r="C3" s="37" t="s">
        <v>1093</v>
      </c>
      <c r="D3" s="50"/>
      <c r="E3" s="50"/>
      <c r="F3" s="50"/>
      <c r="G3" s="50"/>
      <c r="H3" s="50"/>
    </row>
    <row r="4" spans="2:15" s="59" customFormat="1">
      <c r="B4" s="46"/>
      <c r="C4" s="37" t="s">
        <v>1110</v>
      </c>
      <c r="D4" s="50"/>
      <c r="E4" s="50"/>
      <c r="F4" s="50"/>
      <c r="G4" s="50"/>
      <c r="H4" s="50"/>
      <c r="K4" s="75" t="s">
        <v>1146</v>
      </c>
      <c r="L4" s="75" t="s">
        <v>1147</v>
      </c>
      <c r="M4" s="75" t="s">
        <v>1150</v>
      </c>
      <c r="N4" s="75" t="s">
        <v>1148</v>
      </c>
      <c r="O4" s="75" t="s">
        <v>1149</v>
      </c>
    </row>
    <row r="5" spans="2:15">
      <c r="B5" s="47" t="s">
        <v>31</v>
      </c>
      <c r="C5" s="50" t="str">
        <f>_xll.BDP(B5,"short name")</f>
        <v>DOLLAR INDEX SPOT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K5" s="75">
        <v>0.5</v>
      </c>
      <c r="L5" s="75">
        <v>0.80397738230857696</v>
      </c>
      <c r="M5" s="75">
        <v>0.88431669522171896</v>
      </c>
      <c r="N5" s="75">
        <v>0.95597811923931497</v>
      </c>
      <c r="O5" s="75">
        <v>1.69077906318709</v>
      </c>
    </row>
    <row r="6" spans="2:15">
      <c r="B6" s="47" t="s">
        <v>109</v>
      </c>
      <c r="C6" s="50" t="str">
        <f>_xll.BDP(B6,"short name")</f>
        <v>Japanese Yen Spot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I6" s="77">
        <v>1</v>
      </c>
      <c r="K6" s="75">
        <v>-5.6500000000000002E-2</v>
      </c>
      <c r="L6" s="75">
        <v>9.40074906640395E-3</v>
      </c>
      <c r="M6" s="75">
        <v>0.912545078495971</v>
      </c>
      <c r="N6" s="75">
        <v>0.93647839278066303</v>
      </c>
      <c r="O6" s="75">
        <v>0.195910058071322</v>
      </c>
    </row>
    <row r="7" spans="2:15">
      <c r="B7" s="47" t="s">
        <v>114</v>
      </c>
      <c r="C7" s="50" t="str">
        <f>_xll.BDP(B7,"short name")</f>
        <v>South Korean Won Spot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I7" s="77">
        <v>1</v>
      </c>
      <c r="K7" s="75">
        <v>0.57609999999999995</v>
      </c>
      <c r="L7" s="75">
        <v>0.87736923761756003</v>
      </c>
      <c r="M7" s="75">
        <v>0.58462349263837199</v>
      </c>
      <c r="N7" s="75">
        <v>0.55482692307850201</v>
      </c>
      <c r="O7" s="75">
        <v>-1.27049279584839</v>
      </c>
    </row>
    <row r="8" spans="2:15">
      <c r="B8" s="47" t="s">
        <v>1063</v>
      </c>
      <c r="C8" s="50" t="str">
        <f>_xll.BDP(B8,"short name")</f>
        <v>JPY-KRW X-RATE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I8" s="77">
        <v>1</v>
      </c>
      <c r="K8" s="75">
        <v>0.63959999999999995</v>
      </c>
      <c r="L8" s="75">
        <v>0.428048821857614</v>
      </c>
      <c r="M8" s="75">
        <v>-0.32489926058913798</v>
      </c>
      <c r="N8" s="75">
        <v>-0.32908869841960903</v>
      </c>
      <c r="O8" s="75">
        <v>-1.0138985669012099</v>
      </c>
    </row>
    <row r="9" spans="2:15">
      <c r="B9" s="47" t="s">
        <v>113</v>
      </c>
      <c r="C9" s="50" t="str">
        <f>_xll.BDP(B9,"short name")</f>
        <v>China Renminbi Spot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I9" s="77">
        <v>1</v>
      </c>
      <c r="K9" s="75">
        <v>-1.04E-2</v>
      </c>
      <c r="L9" s="75">
        <v>-0.31045488676977701</v>
      </c>
      <c r="M9" s="75">
        <v>0.129280818892198</v>
      </c>
      <c r="N9" s="75">
        <v>0.22287876125925299</v>
      </c>
      <c r="O9" s="75">
        <v>1.5664606004210699</v>
      </c>
    </row>
    <row r="10" spans="2:15">
      <c r="B10" s="47" t="s">
        <v>118</v>
      </c>
      <c r="C10" s="50" t="str">
        <f>_xll.BDP(B10,"short name")</f>
        <v>AP Dollar Index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I10" s="77">
        <v>1</v>
      </c>
      <c r="K10" s="75">
        <v>-0.2</v>
      </c>
      <c r="L10" s="75">
        <v>-0.63730114079071898</v>
      </c>
      <c r="M10" s="75">
        <v>-0.27851389551116701</v>
      </c>
      <c r="N10" s="75">
        <v>-0.580214700006498</v>
      </c>
      <c r="O10" s="75">
        <v>-0.28369650079513797</v>
      </c>
    </row>
    <row r="11" spans="2:15">
      <c r="B11" s="47" t="s">
        <v>365</v>
      </c>
      <c r="C11" s="50" t="str">
        <f>_xll.BDP(B11,"short name")</f>
        <v>JPY-AUD X-RATE (x100)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I11" s="77">
        <v>1</v>
      </c>
      <c r="K11" s="75">
        <v>1.4021999999999999</v>
      </c>
      <c r="L11" s="75">
        <v>0.947813157241992</v>
      </c>
      <c r="M11" s="75">
        <v>1.13773846673259</v>
      </c>
      <c r="N11" s="75">
        <v>0.47059622989503702</v>
      </c>
      <c r="O11" s="75">
        <v>-0.74247178113708101</v>
      </c>
    </row>
    <row r="12" spans="2:15">
      <c r="B12" s="47" t="s">
        <v>1077</v>
      </c>
      <c r="C12" s="50" t="str">
        <f>_xll.BDP(B12,"short name")</f>
        <v>CNY onshore/offshore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K12" s="75">
        <v>-5.6800000000000003E-2</v>
      </c>
      <c r="L12" s="75">
        <v>-0.39088142741626902</v>
      </c>
      <c r="M12" s="75">
        <v>-4.0837350681386803E-2</v>
      </c>
      <c r="N12" s="75">
        <v>-0.133921963826341</v>
      </c>
      <c r="O12" s="75">
        <v>0.69541806616420299</v>
      </c>
    </row>
    <row r="13" spans="2:15">
      <c r="B13" s="47" t="s">
        <v>969</v>
      </c>
      <c r="C13" s="50" t="str">
        <f>_xll.BDP(B13,"short name")</f>
        <v>BI GL Mbl Hndset Mfg Cmp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>
        <v>1</v>
      </c>
      <c r="K13" s="75">
        <v>-0.36</v>
      </c>
      <c r="L13" s="75">
        <v>-0.52064477839859802</v>
      </c>
      <c r="M13" s="75">
        <v>5.2397293834118001E-2</v>
      </c>
      <c r="N13" s="75">
        <v>-3.1960496363277698E-2</v>
      </c>
      <c r="O13" s="75">
        <v>1.1043078251020899</v>
      </c>
    </row>
    <row r="14" spans="2:15">
      <c r="B14" s="47" t="s">
        <v>1107</v>
      </c>
      <c r="C14" s="50" t="str">
        <f>_xll.BDP(B14,"short name")</f>
        <v>WitsView Market Confidence Ind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I14" s="77">
        <v>1</v>
      </c>
      <c r="K14" s="75">
        <v>0.44</v>
      </c>
      <c r="L14" s="75">
        <v>0.18222896074778999</v>
      </c>
      <c r="M14" s="75">
        <v>1.1614442380293899</v>
      </c>
      <c r="N14" s="75">
        <v>0.63264710902587995</v>
      </c>
      <c r="O14" s="75">
        <v>1.79229431252819</v>
      </c>
    </row>
    <row r="15" spans="2:15">
      <c r="B15" s="47" t="s">
        <v>970</v>
      </c>
      <c r="C15" s="50" t="str">
        <f>_xll.BDP(B15,"short name")</f>
        <v>BI GL Disp TV Manuf Cmp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>
        <v>1</v>
      </c>
      <c r="K15" s="75">
        <v>0.12</v>
      </c>
      <c r="L15" s="75">
        <v>-8.99733132488333E-2</v>
      </c>
      <c r="M15" s="75">
        <v>1.50940822423809E-2</v>
      </c>
      <c r="N15" s="75">
        <v>4.1774209679305098E-2</v>
      </c>
      <c r="O15" s="75">
        <v>1.37447769364871</v>
      </c>
    </row>
    <row r="16" spans="2:15">
      <c r="B16" s="47" t="s">
        <v>979</v>
      </c>
      <c r="C16" s="50" t="str">
        <f>_xll.BDP(B16,"short name")</f>
        <v>BI GL Dis Pan NoFlat Cmp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I16" s="77">
        <v>1</v>
      </c>
      <c r="K16" s="75">
        <v>0.82</v>
      </c>
      <c r="L16" s="75">
        <v>0.25019255871823298</v>
      </c>
      <c r="M16" s="75">
        <v>1.59337437482334</v>
      </c>
      <c r="N16" s="75">
        <v>0.51419915586374998</v>
      </c>
      <c r="O16" s="75">
        <v>1.7273210516264501</v>
      </c>
    </row>
    <row r="17" spans="2:15">
      <c r="B17" s="47" t="s">
        <v>980</v>
      </c>
      <c r="C17" s="50" t="str">
        <f>_xll.BDP(B17,"short name")</f>
        <v>BI GL Cmp Glass Mfc Cmp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>
        <v>1</v>
      </c>
      <c r="K17" s="75">
        <v>1.67</v>
      </c>
      <c r="L17" s="75">
        <v>1.1756347074954701</v>
      </c>
      <c r="M17" s="75">
        <v>3.0004182595390598</v>
      </c>
      <c r="N17" s="75">
        <v>1.0848710796176499</v>
      </c>
      <c r="O17" s="75">
        <v>0.53560342559512897</v>
      </c>
    </row>
    <row r="18" spans="2:15">
      <c r="B18" s="47" t="s">
        <v>35</v>
      </c>
      <c r="C18" s="50" t="str">
        <f>_xll.BDP(B18,"short name")</f>
        <v>NITTO DENKO CORP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I18" s="77">
        <v>1</v>
      </c>
      <c r="K18" s="75">
        <v>1.7609999999999999</v>
      </c>
      <c r="L18" s="75">
        <v>0.54226458758173302</v>
      </c>
      <c r="M18" s="75">
        <v>5.1155650787331499</v>
      </c>
      <c r="N18" s="75">
        <v>0.84758361893238798</v>
      </c>
      <c r="O18" s="75">
        <v>0.847321421859622</v>
      </c>
    </row>
    <row r="19" spans="2:15">
      <c r="B19" s="47" t="s">
        <v>1136</v>
      </c>
      <c r="C19" s="50" t="str">
        <f>_xll.BDP(B19,"short name")</f>
        <v>FUJIFILM HOLDING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I19" s="77">
        <v>1</v>
      </c>
      <c r="K19" s="75">
        <v>2.1303000000000001</v>
      </c>
      <c r="L19" s="75">
        <v>1.1589921589433401</v>
      </c>
      <c r="M19" s="75">
        <v>3.5219286241328698</v>
      </c>
      <c r="N19" s="75">
        <v>1.03451125550666</v>
      </c>
      <c r="O19" s="75">
        <v>-5.8293093295936099E-2</v>
      </c>
    </row>
    <row r="20" spans="2:15">
      <c r="B20" s="47" t="s">
        <v>967</v>
      </c>
      <c r="C20" s="50" t="str">
        <f>_xll.BDP(B20,"short name")</f>
        <v>SONY CORP</v>
      </c>
      <c r="D20" s="77">
        <v>1</v>
      </c>
      <c r="E20" s="77">
        <v>1</v>
      </c>
      <c r="F20" s="77">
        <v>1</v>
      </c>
      <c r="G20" s="77">
        <v>1</v>
      </c>
      <c r="H20" s="77">
        <v>1</v>
      </c>
      <c r="I20" s="77">
        <v>1</v>
      </c>
      <c r="K20" s="75">
        <v>1.7929999999999999</v>
      </c>
      <c r="L20" s="75">
        <v>0.63473402812834701</v>
      </c>
      <c r="M20" s="75">
        <v>3.7300523965218</v>
      </c>
      <c r="N20" s="75">
        <v>0.80435940656706695</v>
      </c>
      <c r="O20" s="75">
        <v>2.0120770854649299</v>
      </c>
    </row>
    <row r="21" spans="2:15" s="59" customFormat="1">
      <c r="B21" s="47" t="s">
        <v>1157</v>
      </c>
      <c r="C21" s="50" t="str">
        <f>_xll.BDP(B21,"short name")</f>
        <v>APPLE INC</v>
      </c>
      <c r="D21" s="77">
        <v>1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K21" s="75">
        <v>-0.20530000000000001</v>
      </c>
      <c r="L21" s="75">
        <v>-0.28705004197942402</v>
      </c>
      <c r="M21" s="75">
        <v>0.84524952829254296</v>
      </c>
      <c r="N21" s="75">
        <v>0.35671655857617302</v>
      </c>
      <c r="O21" s="75">
        <v>1.1409619748184801</v>
      </c>
    </row>
    <row r="22" spans="2:15">
      <c r="B22" s="47" t="s">
        <v>972</v>
      </c>
      <c r="C22" s="50" t="str">
        <f>_xll.BDP(B22,"short name")</f>
        <v>MSCI World/Leisure Eq&amp;Pr</v>
      </c>
      <c r="D22" s="77">
        <v>1</v>
      </c>
      <c r="E22" s="77">
        <v>1</v>
      </c>
      <c r="F22" s="77">
        <v>1</v>
      </c>
      <c r="G22" s="77">
        <v>1</v>
      </c>
      <c r="H22" s="77">
        <v>1</v>
      </c>
      <c r="I22" s="77">
        <v>1</v>
      </c>
      <c r="K22" s="75">
        <v>-1.47</v>
      </c>
      <c r="L22" s="75">
        <v>-1.1492115589285701</v>
      </c>
      <c r="M22" s="75">
        <v>-3.5502177255841798</v>
      </c>
      <c r="N22" s="75">
        <v>-1.6624737852460101</v>
      </c>
      <c r="O22" s="75">
        <v>-0.81914466052664203</v>
      </c>
    </row>
    <row r="23" spans="2:15">
      <c r="B23" s="48" t="s">
        <v>973</v>
      </c>
      <c r="C23" s="50" t="str">
        <f>_xll.BDP(B23,"short name")</f>
        <v>BI NA LG Entrtnmnt Val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I23" s="77">
        <v>1</v>
      </c>
      <c r="K23" s="75">
        <v>-0.13</v>
      </c>
      <c r="L23" s="75">
        <v>-0.20439623052561201</v>
      </c>
      <c r="M23" s="75">
        <v>-0.632426740070819</v>
      </c>
      <c r="N23" s="75">
        <v>-0.255324439617859</v>
      </c>
      <c r="O23" s="75">
        <v>0.38712050879506199</v>
      </c>
    </row>
    <row r="24" spans="2:15">
      <c r="B24" s="48" t="s">
        <v>968</v>
      </c>
      <c r="C24" s="50" t="str">
        <f>_xll.BDP(B24,"short name")</f>
        <v>BI GL Cmp Stor Val</v>
      </c>
      <c r="D24" s="77">
        <v>1</v>
      </c>
      <c r="E24" s="77">
        <v>1</v>
      </c>
      <c r="F24" s="77">
        <v>1</v>
      </c>
      <c r="G24" s="77">
        <v>1</v>
      </c>
      <c r="H24" s="77">
        <v>1</v>
      </c>
      <c r="I24" s="77">
        <v>1</v>
      </c>
      <c r="K24" s="75">
        <v>0.14000000000000001</v>
      </c>
      <c r="L24" s="75">
        <v>-8.4220938760037597E-2</v>
      </c>
      <c r="M24" s="75">
        <v>0.89981114194057099</v>
      </c>
      <c r="N24" s="75">
        <v>0.30980630340147902</v>
      </c>
      <c r="O24" s="75">
        <v>1.4829831031504701</v>
      </c>
    </row>
    <row r="25" spans="2:15">
      <c r="B25" s="48" t="s">
        <v>369</v>
      </c>
      <c r="C25" s="50" t="str">
        <f>_xll.BDP(B25,"short name")</f>
        <v>BBG WORLD COMPUTERS INDX</v>
      </c>
      <c r="D25" s="77">
        <v>1</v>
      </c>
      <c r="E25" s="77">
        <v>1</v>
      </c>
      <c r="F25" s="77">
        <v>1</v>
      </c>
      <c r="G25" s="77">
        <v>1</v>
      </c>
      <c r="H25" s="77">
        <v>1</v>
      </c>
      <c r="I25" s="77">
        <v>1</v>
      </c>
      <c r="K25" s="75">
        <v>0.12</v>
      </c>
      <c r="L25" s="75">
        <v>3.4469412721986802E-2</v>
      </c>
      <c r="M25" s="75">
        <v>0.50375508304523697</v>
      </c>
      <c r="N25" s="75">
        <v>0.28695518706890399</v>
      </c>
      <c r="O25" s="75">
        <v>0.85198410040117101</v>
      </c>
    </row>
    <row r="26" spans="2:15">
      <c r="B26" s="48" t="s">
        <v>1173</v>
      </c>
      <c r="C26" s="50" t="str">
        <f>_xll.BDP(B26,"short name")</f>
        <v>MSCI EUR SEMI/SEMI EQUIP</v>
      </c>
      <c r="D26" s="77">
        <v>1</v>
      </c>
      <c r="E26" s="77">
        <v>1</v>
      </c>
      <c r="F26" s="77">
        <v>1</v>
      </c>
      <c r="G26" s="77">
        <v>1</v>
      </c>
      <c r="H26" s="77">
        <v>1</v>
      </c>
      <c r="I26" s="77">
        <v>1</v>
      </c>
      <c r="K26" s="75">
        <v>10.27</v>
      </c>
      <c r="L26" s="75">
        <v>3.5193231280632</v>
      </c>
      <c r="M26" s="75">
        <v>23.319094892898601</v>
      </c>
      <c r="N26" s="75">
        <v>7.0947832522249499</v>
      </c>
      <c r="O26" s="75">
        <v>3.19190318649177</v>
      </c>
    </row>
    <row r="27" spans="2:15">
      <c r="B27" s="48" t="s">
        <v>368</v>
      </c>
      <c r="C27" s="50" t="str">
        <f>_xll.BDP(B27,"short name")</f>
        <v>BI GL Semi Composite Idx</v>
      </c>
      <c r="D27" s="77">
        <v>1</v>
      </c>
      <c r="E27" s="77">
        <v>1</v>
      </c>
      <c r="F27" s="77">
        <v>1</v>
      </c>
      <c r="G27" s="77">
        <v>1</v>
      </c>
      <c r="H27" s="77">
        <v>1</v>
      </c>
      <c r="I27" s="77">
        <v>1</v>
      </c>
      <c r="K27" s="75">
        <v>0.25</v>
      </c>
      <c r="L27" s="75">
        <v>0.105955644396084</v>
      </c>
      <c r="M27" s="75">
        <v>0.96624361652910695</v>
      </c>
      <c r="N27" s="75">
        <v>0.60652471450400802</v>
      </c>
      <c r="O27" s="75">
        <v>-5.1334028394727699E-2</v>
      </c>
    </row>
    <row r="28" spans="2:15">
      <c r="B28" s="48" t="s">
        <v>1075</v>
      </c>
      <c r="C28" s="50" t="str">
        <f>_xll.BDP(B28,"short name")</f>
        <v>GUGGENHEIM SOLAR</v>
      </c>
      <c r="D28" s="77">
        <v>1</v>
      </c>
      <c r="E28" s="77">
        <v>1</v>
      </c>
      <c r="F28" s="77">
        <v>1</v>
      </c>
      <c r="G28" s="77">
        <v>1</v>
      </c>
      <c r="H28" s="77">
        <v>1</v>
      </c>
      <c r="I28" s="77">
        <v>1</v>
      </c>
      <c r="K28" s="75">
        <v>-1.3339000000000001</v>
      </c>
      <c r="L28" s="75">
        <v>-0.71973508529713404</v>
      </c>
      <c r="M28" s="75">
        <v>-1.0058775708841201</v>
      </c>
      <c r="N28" s="75">
        <v>-0.109927208967787</v>
      </c>
      <c r="O28" s="75">
        <v>0.39066707873411999</v>
      </c>
    </row>
    <row r="29" spans="2:15" s="59" customFormat="1">
      <c r="B29" s="48" t="s">
        <v>1229</v>
      </c>
      <c r="C29" s="50" t="str">
        <f>_xll.BDP(B29,"short name")</f>
        <v>TESLA MOTORS</v>
      </c>
      <c r="D29" s="77">
        <v>1</v>
      </c>
      <c r="E29" s="77">
        <v>1</v>
      </c>
      <c r="F29" s="77">
        <v>1</v>
      </c>
      <c r="G29" s="77">
        <v>1</v>
      </c>
      <c r="H29" s="77">
        <v>1</v>
      </c>
      <c r="I29" s="77">
        <v>1</v>
      </c>
      <c r="K29" s="75">
        <v>0.47289999999999999</v>
      </c>
      <c r="L29" s="75">
        <v>0.117329335049252</v>
      </c>
      <c r="M29" s="75">
        <v>2.43025671874523</v>
      </c>
      <c r="N29" s="75">
        <v>0.45458429495576802</v>
      </c>
      <c r="O29" s="75">
        <v>1.06541742059919</v>
      </c>
    </row>
    <row r="30" spans="2:15">
      <c r="B30" s="48" t="s">
        <v>1246</v>
      </c>
      <c r="C30" s="50" t="str">
        <f>_xll.BDP(B30,"short name")</f>
        <v>DDR3 4Gb 512Mx8 1333/1600MHz</v>
      </c>
      <c r="D30" s="77">
        <v>1</v>
      </c>
      <c r="E30" s="77">
        <v>1</v>
      </c>
      <c r="F30" s="77">
        <v>1</v>
      </c>
      <c r="G30" s="77">
        <v>1</v>
      </c>
      <c r="H30" s="77">
        <v>1</v>
      </c>
      <c r="I30" s="77">
        <v>1</v>
      </c>
      <c r="K30" s="75">
        <v>-0.1</v>
      </c>
      <c r="L30" s="75">
        <v>-0.47053442730142298</v>
      </c>
      <c r="M30" s="75">
        <v>-0.53072070035263597</v>
      </c>
      <c r="N30" s="75">
        <v>-7.3113707954482104E-2</v>
      </c>
      <c r="O30" s="75">
        <v>0.913773751709546</v>
      </c>
    </row>
  </sheetData>
  <conditionalFormatting sqref="K5:O28">
    <cfRule type="cellIs" dxfId="31" priority="11" operator="greaterThan">
      <formula>1</formula>
    </cfRule>
    <cfRule type="cellIs" dxfId="30" priority="12" operator="lessThan">
      <formula>-1</formula>
    </cfRule>
  </conditionalFormatting>
  <conditionalFormatting sqref="K29:O29">
    <cfRule type="cellIs" dxfId="29" priority="6" operator="greaterThan">
      <formula>1</formula>
    </cfRule>
    <cfRule type="cellIs" dxfId="28" priority="7" operator="lessThan">
      <formula>-1</formula>
    </cfRule>
  </conditionalFormatting>
  <conditionalFormatting sqref="K30:O30">
    <cfRule type="cellIs" dxfId="27" priority="1" operator="greaterThan">
      <formula>1</formula>
    </cfRule>
    <cfRule type="cellIs" dxfId="26" priority="2" operator="lessThan">
      <formula>-1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X454"/>
  <sheetViews>
    <sheetView workbookViewId="0">
      <selection activeCell="A46" sqref="A46"/>
    </sheetView>
  </sheetViews>
  <sheetFormatPr defaultRowHeight="15"/>
  <cols>
    <col min="1" max="1" width="14.5703125" bestFit="1" customWidth="1"/>
  </cols>
  <sheetData>
    <row r="1" spans="1:466">
      <c r="C1" s="44" t="s">
        <v>503</v>
      </c>
      <c r="D1" s="45" t="s">
        <v>504</v>
      </c>
      <c r="E1" s="45" t="s">
        <v>505</v>
      </c>
      <c r="F1" s="45" t="s">
        <v>506</v>
      </c>
      <c r="G1" s="44" t="s">
        <v>507</v>
      </c>
      <c r="H1" s="45" t="s">
        <v>508</v>
      </c>
      <c r="I1" s="45" t="s">
        <v>509</v>
      </c>
      <c r="J1" s="45" t="s">
        <v>510</v>
      </c>
      <c r="K1" s="44" t="s">
        <v>511</v>
      </c>
      <c r="L1" s="45" t="s">
        <v>512</v>
      </c>
      <c r="M1" s="45" t="s">
        <v>513</v>
      </c>
      <c r="N1" s="45" t="s">
        <v>514</v>
      </c>
      <c r="O1" s="45" t="s">
        <v>515</v>
      </c>
      <c r="P1" s="44" t="s">
        <v>516</v>
      </c>
      <c r="Q1" s="44" t="s">
        <v>517</v>
      </c>
      <c r="R1" s="44" t="s">
        <v>518</v>
      </c>
      <c r="S1" s="45" t="s">
        <v>519</v>
      </c>
      <c r="T1" s="45" t="s">
        <v>520</v>
      </c>
      <c r="U1" s="45" t="s">
        <v>521</v>
      </c>
      <c r="V1" s="45" t="s">
        <v>522</v>
      </c>
      <c r="W1" s="44" t="s">
        <v>523</v>
      </c>
      <c r="X1" s="44" t="s">
        <v>524</v>
      </c>
      <c r="Y1" s="44" t="s">
        <v>525</v>
      </c>
      <c r="Z1" s="44" t="s">
        <v>526</v>
      </c>
      <c r="AA1" s="44" t="s">
        <v>527</v>
      </c>
      <c r="AB1" s="45" t="s">
        <v>528</v>
      </c>
      <c r="AC1" s="45" t="s">
        <v>529</v>
      </c>
      <c r="AD1" s="45" t="s">
        <v>530</v>
      </c>
      <c r="AE1" s="45" t="s">
        <v>531</v>
      </c>
      <c r="AF1" s="45" t="s">
        <v>532</v>
      </c>
      <c r="AG1" s="44" t="s">
        <v>533</v>
      </c>
      <c r="AH1" s="44" t="s">
        <v>534</v>
      </c>
      <c r="AI1" s="45" t="s">
        <v>535</v>
      </c>
      <c r="AJ1" s="45" t="s">
        <v>536</v>
      </c>
      <c r="AK1" s="45" t="s">
        <v>537</v>
      </c>
      <c r="AL1" s="45" t="s">
        <v>538</v>
      </c>
      <c r="AM1" s="45" t="s">
        <v>539</v>
      </c>
      <c r="AN1" s="44" t="s">
        <v>540</v>
      </c>
      <c r="AO1" s="44" t="s">
        <v>541</v>
      </c>
      <c r="AP1" s="44" t="s">
        <v>542</v>
      </c>
      <c r="AQ1" s="44" t="s">
        <v>543</v>
      </c>
      <c r="AR1" s="45" t="s">
        <v>544</v>
      </c>
      <c r="AS1" s="45" t="s">
        <v>545</v>
      </c>
      <c r="AT1" s="45" t="s">
        <v>546</v>
      </c>
      <c r="AU1" s="45" t="s">
        <v>547</v>
      </c>
      <c r="AV1" s="45" t="s">
        <v>548</v>
      </c>
      <c r="AW1" s="45" t="s">
        <v>549</v>
      </c>
      <c r="AX1" s="45" t="s">
        <v>550</v>
      </c>
      <c r="AY1" s="45" t="s">
        <v>551</v>
      </c>
      <c r="AZ1" s="45" t="s">
        <v>552</v>
      </c>
      <c r="BA1" s="45" t="s">
        <v>553</v>
      </c>
      <c r="BB1" s="45" t="s">
        <v>554</v>
      </c>
      <c r="BC1" s="45" t="s">
        <v>555</v>
      </c>
      <c r="BD1" s="45" t="s">
        <v>556</v>
      </c>
      <c r="BE1" s="45" t="s">
        <v>557</v>
      </c>
      <c r="BF1" s="45" t="s">
        <v>558</v>
      </c>
      <c r="BG1" s="45" t="s">
        <v>559</v>
      </c>
      <c r="BH1" s="45" t="s">
        <v>560</v>
      </c>
      <c r="BI1" s="45" t="s">
        <v>561</v>
      </c>
      <c r="BJ1" s="45" t="s">
        <v>562</v>
      </c>
      <c r="BK1" s="45" t="s">
        <v>563</v>
      </c>
      <c r="BL1" s="45" t="s">
        <v>564</v>
      </c>
      <c r="BM1" s="45" t="s">
        <v>565</v>
      </c>
      <c r="BN1" s="44" t="s">
        <v>566</v>
      </c>
      <c r="BO1" s="44" t="s">
        <v>567</v>
      </c>
      <c r="BP1" s="44" t="s">
        <v>568</v>
      </c>
      <c r="BQ1" s="44" t="s">
        <v>569</v>
      </c>
      <c r="BR1" s="44" t="s">
        <v>570</v>
      </c>
      <c r="BS1" s="44" t="s">
        <v>571</v>
      </c>
      <c r="BT1" s="44" t="s">
        <v>572</v>
      </c>
      <c r="BU1" s="44" t="s">
        <v>573</v>
      </c>
      <c r="BV1" s="44" t="s">
        <v>574</v>
      </c>
      <c r="BW1" s="44" t="s">
        <v>575</v>
      </c>
      <c r="BX1" s="44" t="s">
        <v>576</v>
      </c>
      <c r="BY1" s="44" t="s">
        <v>577</v>
      </c>
      <c r="BZ1" s="44" t="s">
        <v>578</v>
      </c>
      <c r="CA1" s="44" t="s">
        <v>579</v>
      </c>
      <c r="CB1" s="44" t="s">
        <v>580</v>
      </c>
      <c r="CC1" s="44" t="s">
        <v>581</v>
      </c>
      <c r="CD1" s="44" t="s">
        <v>582</v>
      </c>
      <c r="CE1" s="44" t="s">
        <v>583</v>
      </c>
      <c r="CF1" s="44" t="s">
        <v>584</v>
      </c>
      <c r="CG1" s="44" t="s">
        <v>585</v>
      </c>
      <c r="CH1" s="44" t="s">
        <v>586</v>
      </c>
      <c r="CI1" s="44" t="s">
        <v>587</v>
      </c>
      <c r="CJ1" s="44" t="s">
        <v>588</v>
      </c>
      <c r="CK1" s="44" t="s">
        <v>589</v>
      </c>
      <c r="CL1" s="44" t="s">
        <v>590</v>
      </c>
      <c r="CM1" s="44" t="s">
        <v>591</v>
      </c>
      <c r="CN1" s="44" t="s">
        <v>592</v>
      </c>
      <c r="CO1" s="44" t="s">
        <v>593</v>
      </c>
      <c r="CP1" s="44" t="s">
        <v>594</v>
      </c>
      <c r="CQ1" s="44" t="s">
        <v>595</v>
      </c>
      <c r="CR1" s="44" t="s">
        <v>596</v>
      </c>
      <c r="CS1" s="44" t="s">
        <v>597</v>
      </c>
      <c r="CT1" s="44" t="s">
        <v>598</v>
      </c>
      <c r="CU1" s="44" t="s">
        <v>599</v>
      </c>
      <c r="CV1" s="44" t="s">
        <v>600</v>
      </c>
      <c r="CW1" s="44" t="s">
        <v>601</v>
      </c>
      <c r="CX1" s="44" t="s">
        <v>602</v>
      </c>
      <c r="CY1" s="44" t="s">
        <v>603</v>
      </c>
      <c r="CZ1" s="44" t="s">
        <v>604</v>
      </c>
      <c r="DA1" s="44" t="s">
        <v>605</v>
      </c>
      <c r="DB1" s="44" t="s">
        <v>606</v>
      </c>
      <c r="DC1" s="44" t="s">
        <v>607</v>
      </c>
      <c r="DD1" s="44" t="s">
        <v>608</v>
      </c>
      <c r="DE1" s="44" t="s">
        <v>609</v>
      </c>
      <c r="DF1" s="44" t="s">
        <v>610</v>
      </c>
      <c r="DG1" s="44" t="s">
        <v>611</v>
      </c>
      <c r="DH1" s="44" t="s">
        <v>612</v>
      </c>
      <c r="DI1" s="44" t="s">
        <v>613</v>
      </c>
      <c r="DJ1" s="44" t="s">
        <v>614</v>
      </c>
      <c r="DK1" s="44" t="s">
        <v>615</v>
      </c>
      <c r="DL1" s="44" t="s">
        <v>616</v>
      </c>
      <c r="DM1" s="44" t="s">
        <v>617</v>
      </c>
      <c r="DN1" s="44" t="s">
        <v>618</v>
      </c>
      <c r="DO1" s="44" t="s">
        <v>619</v>
      </c>
      <c r="DP1" s="44" t="s">
        <v>620</v>
      </c>
      <c r="DQ1" s="44" t="s">
        <v>621</v>
      </c>
      <c r="DR1" s="44" t="s">
        <v>622</v>
      </c>
      <c r="DS1" s="44" t="s">
        <v>623</v>
      </c>
      <c r="DT1" s="44" t="s">
        <v>624</v>
      </c>
      <c r="DU1" s="44" t="s">
        <v>625</v>
      </c>
      <c r="DV1" s="44" t="s">
        <v>626</v>
      </c>
      <c r="DW1" s="44" t="s">
        <v>627</v>
      </c>
      <c r="DX1" s="44" t="s">
        <v>628</v>
      </c>
      <c r="DY1" s="44" t="s">
        <v>629</v>
      </c>
      <c r="DZ1" s="44" t="s">
        <v>630</v>
      </c>
      <c r="EA1" s="44" t="s">
        <v>631</v>
      </c>
      <c r="EB1" s="44" t="s">
        <v>632</v>
      </c>
      <c r="EC1" s="44" t="s">
        <v>633</v>
      </c>
      <c r="ED1" s="44" t="s">
        <v>634</v>
      </c>
      <c r="EE1" s="44" t="s">
        <v>635</v>
      </c>
      <c r="EF1" s="44" t="s">
        <v>636</v>
      </c>
      <c r="EG1" s="44" t="s">
        <v>637</v>
      </c>
      <c r="EH1" s="44" t="s">
        <v>638</v>
      </c>
      <c r="EI1" s="44" t="s">
        <v>639</v>
      </c>
      <c r="EJ1" s="44" t="s">
        <v>640</v>
      </c>
      <c r="EK1" s="44" t="s">
        <v>641</v>
      </c>
      <c r="EL1" s="44" t="s">
        <v>642</v>
      </c>
      <c r="EM1" s="44" t="s">
        <v>643</v>
      </c>
      <c r="EN1" s="44" t="s">
        <v>644</v>
      </c>
      <c r="EO1" s="44" t="s">
        <v>645</v>
      </c>
      <c r="EP1" s="44" t="s">
        <v>646</v>
      </c>
      <c r="EQ1" s="44" t="s">
        <v>647</v>
      </c>
      <c r="ER1" s="44" t="s">
        <v>648</v>
      </c>
      <c r="ES1" s="44" t="s">
        <v>649</v>
      </c>
      <c r="ET1" s="44" t="s">
        <v>650</v>
      </c>
      <c r="EU1" s="44" t="s">
        <v>651</v>
      </c>
      <c r="EV1" s="44" t="s">
        <v>652</v>
      </c>
      <c r="EW1" s="44" t="s">
        <v>653</v>
      </c>
      <c r="EX1" s="44" t="s">
        <v>654</v>
      </c>
      <c r="EY1" s="44" t="s">
        <v>655</v>
      </c>
      <c r="EZ1" s="44" t="s">
        <v>656</v>
      </c>
      <c r="FA1" s="44" t="s">
        <v>657</v>
      </c>
      <c r="FB1" s="44" t="s">
        <v>658</v>
      </c>
      <c r="FC1" s="44" t="s">
        <v>659</v>
      </c>
      <c r="FD1" s="44" t="s">
        <v>660</v>
      </c>
      <c r="FE1" s="44" t="s">
        <v>661</v>
      </c>
      <c r="FF1" s="44" t="s">
        <v>662</v>
      </c>
      <c r="FG1" s="44" t="s">
        <v>663</v>
      </c>
      <c r="FH1" s="44" t="s">
        <v>664</v>
      </c>
      <c r="FI1" s="44" t="s">
        <v>665</v>
      </c>
      <c r="FJ1" s="44" t="s">
        <v>666</v>
      </c>
      <c r="FK1" s="44" t="s">
        <v>667</v>
      </c>
      <c r="FL1" s="44" t="s">
        <v>668</v>
      </c>
      <c r="FM1" s="44" t="s">
        <v>669</v>
      </c>
      <c r="FN1" s="44" t="s">
        <v>670</v>
      </c>
      <c r="FO1" s="44" t="s">
        <v>671</v>
      </c>
      <c r="FP1" s="44" t="s">
        <v>672</v>
      </c>
      <c r="FQ1" s="44" t="s">
        <v>673</v>
      </c>
      <c r="FR1" s="44" t="s">
        <v>674</v>
      </c>
      <c r="FS1" s="44" t="s">
        <v>675</v>
      </c>
      <c r="FT1" s="44" t="s">
        <v>676</v>
      </c>
      <c r="FU1" s="44" t="s">
        <v>677</v>
      </c>
      <c r="FV1" s="44" t="s">
        <v>678</v>
      </c>
      <c r="FW1" s="44" t="s">
        <v>679</v>
      </c>
      <c r="FX1" s="44" t="s">
        <v>680</v>
      </c>
      <c r="FY1" s="44" t="s">
        <v>681</v>
      </c>
      <c r="FZ1" s="44" t="s">
        <v>682</v>
      </c>
      <c r="GA1" s="44" t="s">
        <v>683</v>
      </c>
      <c r="GB1" s="44" t="s">
        <v>684</v>
      </c>
      <c r="GC1" s="44" t="s">
        <v>685</v>
      </c>
      <c r="GD1" s="44" t="s">
        <v>686</v>
      </c>
      <c r="GE1" s="44" t="s">
        <v>687</v>
      </c>
      <c r="GF1" s="44" t="s">
        <v>688</v>
      </c>
      <c r="GG1" s="44" t="s">
        <v>689</v>
      </c>
      <c r="GH1" s="44" t="s">
        <v>690</v>
      </c>
      <c r="GI1" s="44" t="s">
        <v>691</v>
      </c>
      <c r="GJ1" s="44" t="s">
        <v>692</v>
      </c>
      <c r="GK1" s="44" t="s">
        <v>693</v>
      </c>
      <c r="GL1" s="44" t="s">
        <v>694</v>
      </c>
      <c r="GM1" s="44" t="s">
        <v>695</v>
      </c>
      <c r="GN1" s="44" t="s">
        <v>696</v>
      </c>
      <c r="GO1" s="44" t="s">
        <v>697</v>
      </c>
      <c r="GP1" s="44" t="s">
        <v>698</v>
      </c>
      <c r="GQ1" s="44" t="s">
        <v>699</v>
      </c>
      <c r="GR1" s="44" t="s">
        <v>700</v>
      </c>
      <c r="GS1" s="44" t="s">
        <v>701</v>
      </c>
      <c r="GT1" s="44" t="s">
        <v>702</v>
      </c>
      <c r="GU1" s="44" t="s">
        <v>703</v>
      </c>
      <c r="GV1" s="44" t="s">
        <v>704</v>
      </c>
      <c r="GW1" s="44" t="s">
        <v>705</v>
      </c>
      <c r="GX1" s="44" t="s">
        <v>706</v>
      </c>
      <c r="GY1" s="44" t="s">
        <v>707</v>
      </c>
      <c r="GZ1" s="44" t="s">
        <v>708</v>
      </c>
      <c r="HA1" s="44" t="s">
        <v>709</v>
      </c>
      <c r="HB1" s="44" t="s">
        <v>710</v>
      </c>
      <c r="HC1" s="44" t="s">
        <v>711</v>
      </c>
      <c r="HD1" s="44" t="s">
        <v>712</v>
      </c>
      <c r="HE1" s="44" t="s">
        <v>713</v>
      </c>
      <c r="HF1" s="44" t="s">
        <v>714</v>
      </c>
      <c r="HG1" s="44" t="s">
        <v>715</v>
      </c>
      <c r="HH1" s="44" t="s">
        <v>716</v>
      </c>
      <c r="HI1" s="44" t="s">
        <v>717</v>
      </c>
      <c r="HJ1" s="44" t="s">
        <v>718</v>
      </c>
      <c r="HK1" s="44" t="s">
        <v>719</v>
      </c>
      <c r="HL1" s="44" t="s">
        <v>720</v>
      </c>
      <c r="HM1" s="44" t="s">
        <v>721</v>
      </c>
      <c r="HN1" s="44" t="s">
        <v>722</v>
      </c>
      <c r="HO1" s="44" t="s">
        <v>723</v>
      </c>
      <c r="HP1" s="44" t="s">
        <v>724</v>
      </c>
      <c r="HQ1" s="44" t="s">
        <v>725</v>
      </c>
      <c r="HR1" s="44" t="s">
        <v>726</v>
      </c>
      <c r="HS1" s="44" t="s">
        <v>727</v>
      </c>
      <c r="HT1" s="44" t="s">
        <v>728</v>
      </c>
      <c r="HU1" s="44" t="s">
        <v>729</v>
      </c>
      <c r="HV1" s="44" t="s">
        <v>730</v>
      </c>
      <c r="HW1" s="44" t="s">
        <v>731</v>
      </c>
      <c r="HX1" s="44" t="s">
        <v>732</v>
      </c>
      <c r="HY1" s="44" t="s">
        <v>733</v>
      </c>
      <c r="HZ1" s="44" t="s">
        <v>734</v>
      </c>
      <c r="IA1" s="44" t="s">
        <v>735</v>
      </c>
      <c r="IB1" s="44" t="s">
        <v>736</v>
      </c>
      <c r="IC1" s="44" t="s">
        <v>737</v>
      </c>
      <c r="ID1" s="44" t="s">
        <v>738</v>
      </c>
      <c r="IE1" s="44" t="s">
        <v>739</v>
      </c>
      <c r="IF1" s="44" t="s">
        <v>740</v>
      </c>
      <c r="IG1" s="44" t="s">
        <v>741</v>
      </c>
      <c r="IH1" s="44" t="s">
        <v>742</v>
      </c>
      <c r="II1" s="44" t="s">
        <v>743</v>
      </c>
      <c r="IJ1" s="44" t="s">
        <v>744</v>
      </c>
      <c r="IK1" s="44" t="s">
        <v>745</v>
      </c>
      <c r="IL1" s="44" t="s">
        <v>746</v>
      </c>
      <c r="IM1" s="44" t="s">
        <v>747</v>
      </c>
      <c r="IN1" s="44" t="s">
        <v>748</v>
      </c>
      <c r="IO1" s="44" t="s">
        <v>749</v>
      </c>
      <c r="IP1" s="44" t="s">
        <v>750</v>
      </c>
      <c r="IQ1" s="44" t="s">
        <v>751</v>
      </c>
      <c r="IR1" s="44" t="s">
        <v>752</v>
      </c>
      <c r="IS1" s="44" t="s">
        <v>753</v>
      </c>
      <c r="IT1" s="44" t="s">
        <v>754</v>
      </c>
      <c r="IU1" s="44" t="s">
        <v>755</v>
      </c>
      <c r="IV1" s="44" t="s">
        <v>756</v>
      </c>
      <c r="IW1" s="44" t="s">
        <v>757</v>
      </c>
      <c r="IX1" s="44" t="s">
        <v>758</v>
      </c>
      <c r="IY1" s="44" t="s">
        <v>759</v>
      </c>
      <c r="IZ1" s="44" t="s">
        <v>760</v>
      </c>
      <c r="JA1" s="44" t="s">
        <v>761</v>
      </c>
      <c r="JB1" s="44" t="s">
        <v>762</v>
      </c>
      <c r="JC1" s="44" t="s">
        <v>763</v>
      </c>
      <c r="JD1" s="44" t="s">
        <v>764</v>
      </c>
      <c r="JE1" s="44" t="s">
        <v>765</v>
      </c>
      <c r="JF1" s="44" t="s">
        <v>766</v>
      </c>
      <c r="JG1" s="44" t="s">
        <v>767</v>
      </c>
      <c r="JH1" s="44" t="s">
        <v>768</v>
      </c>
      <c r="JI1" s="44" t="s">
        <v>769</v>
      </c>
      <c r="JJ1" s="44" t="s">
        <v>770</v>
      </c>
      <c r="JK1" s="44" t="s">
        <v>771</v>
      </c>
      <c r="JL1" s="44" t="s">
        <v>772</v>
      </c>
      <c r="JM1" s="44" t="s">
        <v>773</v>
      </c>
      <c r="JN1" s="44" t="s">
        <v>774</v>
      </c>
      <c r="JO1" s="44" t="s">
        <v>775</v>
      </c>
      <c r="JP1" s="44" t="s">
        <v>776</v>
      </c>
      <c r="JQ1" s="44" t="s">
        <v>777</v>
      </c>
      <c r="JR1" s="44" t="s">
        <v>778</v>
      </c>
      <c r="JS1" s="44" t="s">
        <v>779</v>
      </c>
      <c r="JT1" s="44" t="s">
        <v>780</v>
      </c>
      <c r="JU1" s="44" t="s">
        <v>781</v>
      </c>
      <c r="JV1" s="44" t="s">
        <v>782</v>
      </c>
      <c r="JW1" s="44" t="s">
        <v>783</v>
      </c>
      <c r="JX1" s="44" t="s">
        <v>784</v>
      </c>
      <c r="JY1" s="44" t="s">
        <v>785</v>
      </c>
      <c r="JZ1" s="44" t="s">
        <v>786</v>
      </c>
      <c r="KA1" s="44" t="s">
        <v>787</v>
      </c>
      <c r="KB1" s="44" t="s">
        <v>788</v>
      </c>
      <c r="KC1" s="44" t="s">
        <v>789</v>
      </c>
      <c r="KD1" s="44" t="s">
        <v>790</v>
      </c>
      <c r="KE1" s="44" t="s">
        <v>791</v>
      </c>
      <c r="KF1" s="44" t="s">
        <v>792</v>
      </c>
      <c r="KG1" s="44" t="s">
        <v>793</v>
      </c>
      <c r="KH1" s="44" t="s">
        <v>794</v>
      </c>
      <c r="KI1" s="44" t="s">
        <v>795</v>
      </c>
      <c r="KJ1" s="44" t="s">
        <v>796</v>
      </c>
      <c r="KK1" s="44" t="s">
        <v>797</v>
      </c>
      <c r="KL1" s="44" t="s">
        <v>798</v>
      </c>
      <c r="KM1" s="44" t="s">
        <v>799</v>
      </c>
      <c r="KN1" s="44" t="s">
        <v>800</v>
      </c>
      <c r="KO1" s="44" t="s">
        <v>801</v>
      </c>
      <c r="KP1" s="44" t="s">
        <v>802</v>
      </c>
      <c r="KQ1" s="44" t="s">
        <v>803</v>
      </c>
      <c r="KR1" s="44" t="s">
        <v>804</v>
      </c>
      <c r="KS1" s="44" t="s">
        <v>805</v>
      </c>
      <c r="KT1" s="44" t="s">
        <v>806</v>
      </c>
      <c r="KU1" s="44" t="s">
        <v>807</v>
      </c>
      <c r="KV1" s="44" t="s">
        <v>808</v>
      </c>
      <c r="KW1" s="44" t="s">
        <v>809</v>
      </c>
      <c r="KX1" s="44" t="s">
        <v>810</v>
      </c>
      <c r="KY1" s="44" t="s">
        <v>811</v>
      </c>
      <c r="KZ1" s="44" t="s">
        <v>812</v>
      </c>
      <c r="LA1" s="44" t="s">
        <v>813</v>
      </c>
      <c r="LB1" s="44" t="s">
        <v>814</v>
      </c>
      <c r="LC1" s="44" t="s">
        <v>815</v>
      </c>
      <c r="LD1" s="44" t="s">
        <v>816</v>
      </c>
      <c r="LE1" s="44" t="s">
        <v>817</v>
      </c>
      <c r="LF1" s="44" t="s">
        <v>818</v>
      </c>
      <c r="LG1" s="44" t="s">
        <v>819</v>
      </c>
      <c r="LH1" s="44" t="s">
        <v>820</v>
      </c>
      <c r="LI1" s="44" t="s">
        <v>821</v>
      </c>
      <c r="LJ1" s="44" t="s">
        <v>822</v>
      </c>
      <c r="LK1" s="44" t="s">
        <v>823</v>
      </c>
      <c r="LL1" s="44" t="s">
        <v>824</v>
      </c>
      <c r="LM1" s="44" t="s">
        <v>825</v>
      </c>
      <c r="LN1" s="44" t="s">
        <v>826</v>
      </c>
      <c r="LO1" s="44" t="s">
        <v>827</v>
      </c>
      <c r="LP1" s="44" t="s">
        <v>828</v>
      </c>
      <c r="LQ1" s="44" t="s">
        <v>829</v>
      </c>
      <c r="LR1" s="44" t="s">
        <v>830</v>
      </c>
      <c r="LS1" s="44" t="s">
        <v>831</v>
      </c>
      <c r="LT1" s="44" t="s">
        <v>832</v>
      </c>
      <c r="LU1" s="44" t="s">
        <v>833</v>
      </c>
      <c r="LV1" s="44" t="s">
        <v>834</v>
      </c>
      <c r="LW1" s="44" t="s">
        <v>835</v>
      </c>
      <c r="LX1" s="44" t="s">
        <v>836</v>
      </c>
      <c r="LY1" s="44" t="s">
        <v>837</v>
      </c>
      <c r="LZ1" s="44" t="s">
        <v>838</v>
      </c>
      <c r="MA1" s="44" t="s">
        <v>839</v>
      </c>
      <c r="MB1" s="44" t="s">
        <v>840</v>
      </c>
      <c r="MC1" s="44" t="s">
        <v>841</v>
      </c>
      <c r="MD1" s="44" t="s">
        <v>842</v>
      </c>
      <c r="ME1" s="44" t="s">
        <v>843</v>
      </c>
      <c r="MF1" s="44" t="s">
        <v>844</v>
      </c>
      <c r="MG1" s="44" t="s">
        <v>845</v>
      </c>
      <c r="MH1" s="44" t="s">
        <v>846</v>
      </c>
      <c r="MI1" s="44" t="s">
        <v>847</v>
      </c>
      <c r="MJ1" s="44" t="s">
        <v>848</v>
      </c>
      <c r="MK1" s="44" t="s">
        <v>849</v>
      </c>
      <c r="ML1" s="44" t="s">
        <v>850</v>
      </c>
      <c r="MM1" s="44" t="s">
        <v>851</v>
      </c>
      <c r="MN1" s="44" t="s">
        <v>852</v>
      </c>
      <c r="MO1" s="44" t="s">
        <v>853</v>
      </c>
      <c r="MP1" s="44" t="s">
        <v>854</v>
      </c>
      <c r="MQ1" s="44" t="s">
        <v>855</v>
      </c>
      <c r="MR1" s="44" t="s">
        <v>856</v>
      </c>
      <c r="MS1" s="44" t="s">
        <v>857</v>
      </c>
      <c r="MT1" s="44" t="s">
        <v>858</v>
      </c>
      <c r="MU1" s="44" t="s">
        <v>859</v>
      </c>
      <c r="MV1" s="44" t="s">
        <v>860</v>
      </c>
      <c r="MW1" s="44" t="s">
        <v>861</v>
      </c>
      <c r="MX1" s="44" t="s">
        <v>862</v>
      </c>
      <c r="MY1" s="44" t="s">
        <v>863</v>
      </c>
      <c r="MZ1" s="44" t="s">
        <v>864</v>
      </c>
      <c r="NA1" s="44" t="s">
        <v>865</v>
      </c>
      <c r="NB1" s="44" t="s">
        <v>866</v>
      </c>
      <c r="NC1" s="44" t="s">
        <v>867</v>
      </c>
      <c r="ND1" s="44" t="s">
        <v>868</v>
      </c>
      <c r="NE1" s="44" t="s">
        <v>869</v>
      </c>
      <c r="NF1" s="44" t="s">
        <v>870</v>
      </c>
      <c r="NG1" s="44" t="s">
        <v>871</v>
      </c>
      <c r="NH1" s="44" t="s">
        <v>872</v>
      </c>
      <c r="NI1" s="44" t="s">
        <v>873</v>
      </c>
      <c r="NJ1" s="44" t="s">
        <v>874</v>
      </c>
      <c r="NK1" s="44" t="s">
        <v>875</v>
      </c>
      <c r="NL1" s="44" t="s">
        <v>876</v>
      </c>
      <c r="NM1" s="44" t="s">
        <v>877</v>
      </c>
      <c r="NN1" s="44" t="s">
        <v>878</v>
      </c>
      <c r="NO1" s="44" t="s">
        <v>879</v>
      </c>
      <c r="NP1" s="44" t="s">
        <v>880</v>
      </c>
      <c r="NQ1" s="44" t="s">
        <v>881</v>
      </c>
      <c r="NR1" s="44" t="s">
        <v>882</v>
      </c>
      <c r="NS1" s="44" t="s">
        <v>883</v>
      </c>
      <c r="NT1" s="44" t="s">
        <v>884</v>
      </c>
      <c r="NU1" s="44" t="s">
        <v>885</v>
      </c>
      <c r="NV1" s="44" t="s">
        <v>886</v>
      </c>
      <c r="NW1" s="44" t="s">
        <v>887</v>
      </c>
      <c r="NX1" s="44" t="s">
        <v>888</v>
      </c>
      <c r="NY1" s="44" t="s">
        <v>889</v>
      </c>
      <c r="NZ1" s="44" t="s">
        <v>890</v>
      </c>
      <c r="OA1" s="44" t="s">
        <v>891</v>
      </c>
      <c r="OB1" s="44" t="s">
        <v>892</v>
      </c>
      <c r="OC1" s="44" t="s">
        <v>893</v>
      </c>
      <c r="OD1" s="44" t="s">
        <v>894</v>
      </c>
      <c r="OE1" s="44" t="s">
        <v>895</v>
      </c>
      <c r="OF1" s="44" t="s">
        <v>896</v>
      </c>
      <c r="OG1" s="44" t="s">
        <v>897</v>
      </c>
      <c r="OH1" s="44" t="s">
        <v>898</v>
      </c>
      <c r="OI1" s="44" t="s">
        <v>899</v>
      </c>
      <c r="OJ1" s="44" t="s">
        <v>900</v>
      </c>
      <c r="OK1" s="44" t="s">
        <v>901</v>
      </c>
      <c r="OL1" s="44" t="s">
        <v>902</v>
      </c>
      <c r="OM1" s="44" t="s">
        <v>903</v>
      </c>
      <c r="ON1" s="44" t="s">
        <v>904</v>
      </c>
      <c r="OO1" s="44" t="s">
        <v>905</v>
      </c>
      <c r="OP1" s="44" t="s">
        <v>906</v>
      </c>
      <c r="OQ1" s="44" t="s">
        <v>907</v>
      </c>
      <c r="OR1" s="44" t="s">
        <v>908</v>
      </c>
      <c r="OS1" s="44" t="s">
        <v>909</v>
      </c>
      <c r="OT1" s="44" t="s">
        <v>910</v>
      </c>
      <c r="OU1" s="44" t="s">
        <v>911</v>
      </c>
      <c r="OV1" s="44" t="s">
        <v>912</v>
      </c>
      <c r="OW1" s="44" t="s">
        <v>913</v>
      </c>
      <c r="OX1" s="44" t="s">
        <v>914</v>
      </c>
      <c r="OY1" s="44" t="s">
        <v>915</v>
      </c>
      <c r="OZ1" s="44" t="s">
        <v>916</v>
      </c>
      <c r="PA1" s="44" t="s">
        <v>917</v>
      </c>
      <c r="PB1" s="44" t="s">
        <v>918</v>
      </c>
      <c r="PC1" s="44" t="s">
        <v>919</v>
      </c>
      <c r="PD1" s="44" t="s">
        <v>920</v>
      </c>
      <c r="PE1" s="44" t="s">
        <v>921</v>
      </c>
      <c r="PF1" s="44" t="s">
        <v>922</v>
      </c>
      <c r="PG1" s="44" t="s">
        <v>923</v>
      </c>
      <c r="PH1" s="44" t="s">
        <v>924</v>
      </c>
      <c r="PI1" s="44" t="s">
        <v>925</v>
      </c>
      <c r="PJ1" s="44" t="s">
        <v>926</v>
      </c>
      <c r="PK1" s="44" t="s">
        <v>927</v>
      </c>
      <c r="PL1" s="44" t="s">
        <v>928</v>
      </c>
      <c r="PM1" s="44" t="s">
        <v>929</v>
      </c>
      <c r="PN1" s="44" t="s">
        <v>930</v>
      </c>
      <c r="PO1" s="44" t="s">
        <v>931</v>
      </c>
      <c r="PP1" s="44" t="s">
        <v>932</v>
      </c>
      <c r="PQ1" s="44" t="s">
        <v>933</v>
      </c>
      <c r="PR1" s="44" t="s">
        <v>934</v>
      </c>
      <c r="PS1" s="44" t="s">
        <v>935</v>
      </c>
      <c r="PT1" s="44" t="s">
        <v>936</v>
      </c>
      <c r="PU1" s="44" t="s">
        <v>937</v>
      </c>
      <c r="PV1" s="44" t="s">
        <v>938</v>
      </c>
      <c r="PW1" s="44" t="s">
        <v>939</v>
      </c>
      <c r="PX1" s="44" t="s">
        <v>940</v>
      </c>
      <c r="PY1" s="44" t="s">
        <v>941</v>
      </c>
      <c r="PZ1" s="44" t="s">
        <v>942</v>
      </c>
      <c r="QA1" s="44" t="s">
        <v>943</v>
      </c>
      <c r="QB1" s="44" t="s">
        <v>944</v>
      </c>
      <c r="QC1" s="44" t="s">
        <v>945</v>
      </c>
      <c r="QD1" s="44" t="s">
        <v>946</v>
      </c>
      <c r="QE1" s="44" t="s">
        <v>947</v>
      </c>
      <c r="QF1" s="44" t="s">
        <v>948</v>
      </c>
      <c r="QG1" s="44" t="s">
        <v>949</v>
      </c>
      <c r="QH1" s="44" t="s">
        <v>950</v>
      </c>
      <c r="QI1" s="44" t="s">
        <v>951</v>
      </c>
      <c r="QJ1" s="44" t="s">
        <v>952</v>
      </c>
      <c r="QK1" s="44" t="s">
        <v>953</v>
      </c>
      <c r="QL1" s="44" t="s">
        <v>954</v>
      </c>
      <c r="QM1" s="44" t="s">
        <v>955</v>
      </c>
      <c r="QN1" s="44" t="s">
        <v>956</v>
      </c>
      <c r="QO1" s="44" t="s">
        <v>957</v>
      </c>
      <c r="QP1" s="44" t="s">
        <v>958</v>
      </c>
      <c r="QQ1" s="44" t="s">
        <v>959</v>
      </c>
      <c r="QR1" s="44" t="s">
        <v>960</v>
      </c>
      <c r="QS1" s="44" t="s">
        <v>961</v>
      </c>
      <c r="QT1" s="44" t="s">
        <v>962</v>
      </c>
      <c r="QU1" s="44" t="s">
        <v>963</v>
      </c>
      <c r="QV1" s="44" t="s">
        <v>964</v>
      </c>
      <c r="QW1" s="44" t="s">
        <v>965</v>
      </c>
      <c r="QX1" s="44" t="s">
        <v>966</v>
      </c>
    </row>
    <row r="2" spans="1:466">
      <c r="C2" s="44" t="str">
        <f>_xll.BDP(C1,"short_name")</f>
        <v>NIPPON SUISAN</v>
      </c>
      <c r="D2" s="45" t="str">
        <f>_xll.BDP(D1,"short_name")</f>
        <v>MARUHA NICHIRO</v>
      </c>
      <c r="E2" s="45" t="str">
        <f>_xll.BDP(E1,"short_name")</f>
        <v>INPEX CORP</v>
      </c>
      <c r="F2" s="45" t="str">
        <f>_xll.BDP(F1,"short_name")</f>
        <v>HAZAMA ANDO CORP</v>
      </c>
      <c r="G2" s="44" t="str">
        <f>_xll.BDP(G1,"short_name")</f>
        <v>COMSYS HOLDINGS</v>
      </c>
      <c r="H2" s="45" t="str">
        <f>_xll.BDP(H1,"short_name")</f>
        <v>MISAWA HOMES CO</v>
      </c>
      <c r="I2" s="45" t="str">
        <f>_xll.BDP(I1,"short_name")</f>
        <v>TAISEI CORP</v>
      </c>
      <c r="J2" s="45" t="str">
        <f>_xll.BDP(J1,"short_name")</f>
        <v>OBAYASHI CORP</v>
      </c>
      <c r="K2" s="44" t="str">
        <f>_xll.BDP(K1,"short_name")</f>
        <v>SHIMIZU CORP</v>
      </c>
      <c r="L2" s="45" t="str">
        <f>_xll.BDP(L1,"short_name")</f>
        <v>HASEKO</v>
      </c>
      <c r="M2" s="45" t="str">
        <f>_xll.BDP(M1,"short_name")</f>
        <v>KAJIMA CORP</v>
      </c>
      <c r="N2" s="45" t="str">
        <f>_xll.BDP(N1,"short_name")</f>
        <v>DAITO TRUST CONS</v>
      </c>
      <c r="O2" s="45" t="str">
        <f>_xll.BDP(O1,"short_name")</f>
        <v>NIPPO CORP</v>
      </c>
      <c r="P2" s="44" t="str">
        <f>_xll.BDP(P1,"short_name")</f>
        <v>SUMITOMO FOREST</v>
      </c>
      <c r="Q2" s="44" t="str">
        <f>_xll.BDP(Q1,"short_name")</f>
        <v>DAIWA HOUSE INDU</v>
      </c>
      <c r="R2" s="44" t="str">
        <f>_xll.BDP(R1,"short_name")</f>
        <v>SEKISUI HOUSE</v>
      </c>
      <c r="S2" s="45" t="str">
        <f>_xll.BDP(S1,"short_name")</f>
        <v>KYOWA EXEO CORP</v>
      </c>
      <c r="T2" s="45" t="str">
        <f>_xll.BDP(T1,"short_name")</f>
        <v>JGC CORP</v>
      </c>
      <c r="U2" s="45" t="str">
        <f>_xll.BDP(U1,"short_name")</f>
        <v>TOSHIBA PLANT SY</v>
      </c>
      <c r="V2" s="45" t="str">
        <f>_xll.BDP(V1,"short_name")</f>
        <v>NISSHIN SEIFUN</v>
      </c>
      <c r="W2" s="44" t="str">
        <f>_xll.BDP(W1,"short_name")</f>
        <v>ACCORDIA GOLF CO</v>
      </c>
      <c r="X2" s="44" t="str">
        <f>_xll.BDP(X1,"short_name")</f>
        <v>TEMP HD</v>
      </c>
      <c r="Y2" s="44" t="str">
        <f>_xll.BDP(Y1,"short_name")</f>
        <v>CALBEE INC</v>
      </c>
      <c r="Z2" s="44" t="str">
        <f>_xll.BDP(Z1,"short_name")</f>
        <v>YAKULT HONSHA CO</v>
      </c>
      <c r="AA2" s="44" t="str">
        <f>_xll.BDP(AA1,"short_name")</f>
        <v>MEIJI HD</v>
      </c>
      <c r="AB2" s="45" t="str">
        <f>_xll.BDP(AB1,"short_name")</f>
        <v>NH FOODS LTD</v>
      </c>
      <c r="AC2" s="45" t="str">
        <f>_xll.BDP(AC1,"short_name")</f>
        <v>KAKAKU.COM INC</v>
      </c>
      <c r="AD2" s="45" t="str">
        <f>_xll.BDP(AD1,"short_name")</f>
        <v>M3 INC</v>
      </c>
      <c r="AE2" s="45" t="str">
        <f>_xll.BDP(AE1,"short_name")</f>
        <v>DENA CO LTD</v>
      </c>
      <c r="AF2" s="45" t="str">
        <f>_xll.BDP(AF1,"short_name")</f>
        <v>HAKUHODO DY HOLD</v>
      </c>
      <c r="AG2" s="44" t="str">
        <f>_xll.BDP(AG1,"short_name")</f>
        <v>SAPPORO HOLDINGS</v>
      </c>
      <c r="AH2" s="44" t="str">
        <f>_xll.BDP(AH1,"short_name")</f>
        <v>ASAHI GROUP HOLD</v>
      </c>
      <c r="AI2" s="45" t="str">
        <f>_xll.BDP(AI1,"short_name")</f>
        <v>KIRIN HOLDINGS C</v>
      </c>
      <c r="AJ2" s="45" t="str">
        <f>_xll.BDP(AJ1,"short_name")</f>
        <v>TAKARA HOLDINGS</v>
      </c>
      <c r="AK2" s="45" t="str">
        <f>_xll.BDP(AK1,"short_name")</f>
        <v>ITO EN LTD</v>
      </c>
      <c r="AL2" s="45" t="str">
        <f>_xll.BDP(AL1,"short_name")</f>
        <v>LAWSON INC</v>
      </c>
      <c r="AM2" s="45" t="str">
        <f>_xll.BDP(AM1,"short_name")</f>
        <v>ABC-MART INC</v>
      </c>
      <c r="AN2" s="44" t="str">
        <f>_xll.BDP(AN1,"short_name")</f>
        <v>GEO HD CORP</v>
      </c>
      <c r="AO2" s="44" t="str">
        <f>_xll.BDP(AO1,"short_name")</f>
        <v>MCDONALD'S HOLDI</v>
      </c>
      <c r="AP2" s="44" t="str">
        <f>_xll.BDP(AP1,"short_name")</f>
        <v>PAL GROUP HOLDIN</v>
      </c>
      <c r="AQ2" s="44" t="str">
        <f>_xll.BDP(AQ1,"short_name")</f>
        <v>SOJITZ CORP</v>
      </c>
      <c r="AR2" s="45" t="str">
        <f>_xll.BDP(AR1,"short_name")</f>
        <v>SERIA CO LTD</v>
      </c>
      <c r="AS2" s="45" t="str">
        <f>_xll.BDP(AS1,"short_name")</f>
        <v>ALFRESA HOLDINGS</v>
      </c>
      <c r="AT2" s="45" t="str">
        <f>_xll.BDP(AT1,"short_name")</f>
        <v>KIKKOMAN CORP</v>
      </c>
      <c r="AU2" s="45" t="str">
        <f>_xll.BDP(AU1,"short_name")</f>
        <v>AJINOMOTO CO INC</v>
      </c>
      <c r="AV2" s="45" t="str">
        <f>_xll.BDP(AV1,"short_name")</f>
        <v>KEWPIE</v>
      </c>
      <c r="AW2" s="45" t="str">
        <f>_xll.BDP(AW1,"short_name")</f>
        <v>NICHIREI CORP</v>
      </c>
      <c r="AX2" s="45" t="str">
        <f>_xll.BDP(AX1,"short_name")</f>
        <v>TOYO SUISAN KAI</v>
      </c>
      <c r="AY2" s="45" t="str">
        <f>_xll.BDP(AY1,"short_name")</f>
        <v>NISSIN FOODS HOL</v>
      </c>
      <c r="AZ2" s="45" t="str">
        <f>_xll.BDP(AZ1,"short_name")</f>
        <v>JAPAN TOBACCO</v>
      </c>
      <c r="BA2" s="45" t="str">
        <f>_xll.BDP(BA1,"short_name")</f>
        <v>HULIC CO LTD</v>
      </c>
      <c r="BB2" s="45" t="str">
        <f>_xll.BDP(BB1,"short_name")</f>
        <v>MONOTARO CO LTD</v>
      </c>
      <c r="BC2" s="45" t="str">
        <f>_xll.BDP(BC1,"short_name")</f>
        <v>J FRONT RETAILIN</v>
      </c>
      <c r="BD2" s="45" t="str">
        <f>_xll.BDP(BD1,"short_name")</f>
        <v>MATSUMOTOKIYOSHI</v>
      </c>
      <c r="BE2" s="45" t="str">
        <f>_xll.BDP(BE1,"short_name")</f>
        <v>START TODAY CO L</v>
      </c>
      <c r="BF2" s="45" t="str">
        <f>_xll.BDP(BF1,"short_name")</f>
        <v>ISETAN MITSUKOSH</v>
      </c>
      <c r="BG2" s="45" t="str">
        <f>_xll.BDP(BG1,"short_name")</f>
        <v>TOYOBO CO LTD</v>
      </c>
      <c r="BH2" s="45" t="str">
        <f>_xll.BDP(BH1,"short_name")</f>
        <v>UNITIKA LTD</v>
      </c>
      <c r="BI2" s="45" t="str">
        <f>_xll.BDP(BI1,"short_name")</f>
        <v>NISSHINBO HD</v>
      </c>
      <c r="BJ2" s="45" t="str">
        <f>_xll.BDP(BJ1,"short_name")</f>
        <v>NITTO BOSEKI CO</v>
      </c>
      <c r="BK2" s="45" t="str">
        <f>_xll.BDP(BK1,"short_name")</f>
        <v>TOYOTA BOSHOKU</v>
      </c>
      <c r="BL2" s="45" t="str">
        <f>_xll.BDP(BL1,"short_name")</f>
        <v>WELCIA HOLDINGS</v>
      </c>
      <c r="BM2" s="45" t="str">
        <f>_xll.BDP(BM1,"short_name")</f>
        <v>NOMURA REAL ESTA</v>
      </c>
      <c r="BN2" s="44" t="str">
        <f>_xll.BDP(BN1,"short_name")</f>
        <v>TOKYU FUDOSAN HD</v>
      </c>
      <c r="BO2" s="44" t="str">
        <f>_xll.BDP(BO1,"short_name")</f>
        <v>IIDA GROUP HDS</v>
      </c>
      <c r="BP2" s="44" t="str">
        <f>_xll.BDP(BP1,"short_name")</f>
        <v>COSMOS PHARM</v>
      </c>
      <c r="BQ2" s="44" t="str">
        <f>_xll.BDP(BQ1,"short_name")</f>
        <v>SHIP HEALTHCARE</v>
      </c>
      <c r="BR2" s="44" t="str">
        <f>_xll.BDP(BR1,"short_name")</f>
        <v>SEVEN &amp; I HOLDIN</v>
      </c>
      <c r="BS2" s="44" t="str">
        <f>_xll.BDP(BS1,"short_name")</f>
        <v>TSURUHA HOLDINGS</v>
      </c>
      <c r="BT2" s="44" t="str">
        <f>_xll.BDP(BT1,"short_name")</f>
        <v>TEIJIN LTD</v>
      </c>
      <c r="BU2" s="44" t="str">
        <f>_xll.BDP(BU1,"short_name")</f>
        <v>TORAY INDUSTRIES</v>
      </c>
      <c r="BV2" s="44" t="str">
        <f>_xll.BDP(BV1,"short_name")</f>
        <v>KURARAY CO LTD</v>
      </c>
      <c r="BW2" s="44" t="str">
        <f>_xll.BDP(BW1,"short_name")</f>
        <v>ASAHI KASEI CORP</v>
      </c>
      <c r="BX2" s="44" t="str">
        <f>_xll.BDP(BX1,"short_name")</f>
        <v>SUMCO CORP</v>
      </c>
      <c r="BY2" s="44" t="str">
        <f>_xll.BDP(BY1,"short_name")</f>
        <v>GREE INC</v>
      </c>
      <c r="BZ2" s="44" t="str">
        <f>_xll.BDP(BZ1,"short_name")</f>
        <v>T-GAIA CORP</v>
      </c>
      <c r="CA2" s="44" t="str">
        <f>_xll.BDP(CA1,"short_name")</f>
        <v>GUNGHO ONLINE EN</v>
      </c>
      <c r="CB2" s="44" t="str">
        <f>_xll.BDP(CB1,"short_name")</f>
        <v>INTERNET INITIAT</v>
      </c>
      <c r="CC2" s="44" t="str">
        <f>_xll.BDP(CC1,"short_name")</f>
        <v>OJI HOLDINGS COR</v>
      </c>
      <c r="CD2" s="44" t="str">
        <f>_xll.BDP(CD1,"short_name")</f>
        <v>NIPPON PAPER IND</v>
      </c>
      <c r="CE2" s="44" t="str">
        <f>_xll.BDP(CE1,"short_name")</f>
        <v>HOKUETSU KISHU P</v>
      </c>
      <c r="CF2" s="44" t="str">
        <f>_xll.BDP(CF1,"short_name")</f>
        <v>SHOWA DENKO K K</v>
      </c>
      <c r="CG2" s="44" t="str">
        <f>_xll.BDP(CG1,"short_name")</f>
        <v>SUMITOMO CHEM CO</v>
      </c>
      <c r="CH2" s="44" t="str">
        <f>_xll.BDP(CH1,"short_name")</f>
        <v>NISSAN CHEM INDS</v>
      </c>
      <c r="CI2" s="44" t="str">
        <f>_xll.BDP(CI1,"short_name")</f>
        <v>NIPPON SODA CO</v>
      </c>
      <c r="CJ2" s="44" t="str">
        <f>_xll.BDP(CJ1,"short_name")</f>
        <v>TOSOH CORP</v>
      </c>
      <c r="CK2" s="44" t="str">
        <f>_xll.BDP(CK1,"short_name")</f>
        <v>TOKUYAMA CORP</v>
      </c>
      <c r="CL2" s="44" t="str">
        <f>_xll.BDP(CL1,"short_name")</f>
        <v>TOAGOSEI CO LTD</v>
      </c>
      <c r="CM2" s="44" t="str">
        <f>_xll.BDP(CM1,"short_name")</f>
        <v>DENKA CO LTD</v>
      </c>
      <c r="CN2" s="44" t="str">
        <f>_xll.BDP(CN1,"short_name")</f>
        <v>SHIN-ETSU CHEM</v>
      </c>
      <c r="CO2" s="44" t="str">
        <f>_xll.BDP(CO1,"short_name")</f>
        <v>AIR WATER INC</v>
      </c>
      <c r="CP2" s="44" t="str">
        <f>_xll.BDP(CP1,"short_name")</f>
        <v>TAIYO NIPPON SAN</v>
      </c>
      <c r="CQ2" s="44" t="str">
        <f>_xll.BDP(CQ1,"short_name")</f>
        <v>NIHON PARKER CO</v>
      </c>
      <c r="CR2" s="44" t="str">
        <f>_xll.BDP(CR1,"short_name")</f>
        <v>NIPPON SHOKUBAI</v>
      </c>
      <c r="CS2" s="44" t="str">
        <f>_xll.BDP(CS1,"short_name")</f>
        <v>KYOWA KIRIN</v>
      </c>
      <c r="CT2" s="44" t="str">
        <f>_xll.BDP(CT1,"short_name")</f>
        <v>MITSUI CHEMICALS</v>
      </c>
      <c r="CU2" s="44" t="str">
        <f>_xll.BDP(CU1,"short_name")</f>
        <v>JSR CORP</v>
      </c>
      <c r="CV2" s="44" t="str">
        <f>_xll.BDP(CV1,"short_name")</f>
        <v>MITSUBISHI CHEMI</v>
      </c>
      <c r="CW2" s="44" t="str">
        <f>_xll.BDP(CW1,"short_name")</f>
        <v>NIPPON SYN CHEM</v>
      </c>
      <c r="CX2" s="44" t="str">
        <f>_xll.BDP(CX1,"short_name")</f>
        <v>DAICEL CORP</v>
      </c>
      <c r="CY2" s="44" t="str">
        <f>_xll.BDP(CY1,"short_name")</f>
        <v>SEKISUI CHEM CO</v>
      </c>
      <c r="CZ2" s="44" t="str">
        <f>_xll.BDP(CZ1,"short_name")</f>
        <v>ZEON CORP</v>
      </c>
      <c r="DA2" s="44" t="str">
        <f>_xll.BDP(DA1,"short_name")</f>
        <v>AICA KOGYO CO</v>
      </c>
      <c r="DB2" s="44" t="str">
        <f>_xll.BDP(DB1,"short_name")</f>
        <v>UBE INDUSTRIES</v>
      </c>
      <c r="DC2" s="44" t="str">
        <f>_xll.BDP(DC1,"short_name")</f>
        <v>HITACHI CHEMICAL</v>
      </c>
      <c r="DD2" s="44" t="str">
        <f>_xll.BDP(DD1,"short_name")</f>
        <v>NIPPON KAYAKU</v>
      </c>
      <c r="DE2" s="44" t="str">
        <f>_xll.BDP(DE1,"short_name")</f>
        <v>NOMURA RESEARCH</v>
      </c>
      <c r="DF2" s="44" t="str">
        <f>_xll.BDP(DF1,"short_name")</f>
        <v>DENTSU INC</v>
      </c>
      <c r="DG2" s="44" t="str">
        <f>_xll.BDP(DG1,"short_name")</f>
        <v>KAO CORP</v>
      </c>
      <c r="DH2" s="44" t="str">
        <f>_xll.BDP(DH1,"short_name")</f>
        <v>TAKEDA PHARMACEU</v>
      </c>
      <c r="DI2" s="44" t="str">
        <f>_xll.BDP(DI1,"short_name")</f>
        <v>ASTELLAS PHARMA</v>
      </c>
      <c r="DJ2" s="44" t="str">
        <f>_xll.BDP(DJ1,"short_name")</f>
        <v>SUMITOMO DAINIPP</v>
      </c>
      <c r="DK2" s="44" t="str">
        <f>_xll.BDP(DK1,"short_name")</f>
        <v>SHIONOGI &amp; CO</v>
      </c>
      <c r="DL2" s="44" t="str">
        <f>_xll.BDP(DL1,"short_name")</f>
        <v>MITSUBISHI TANAB</v>
      </c>
      <c r="DM2" s="44" t="str">
        <f>_xll.BDP(DM1,"short_name")</f>
        <v>CHUGAI PHARMA CO</v>
      </c>
      <c r="DN2" s="44" t="str">
        <f>_xll.BDP(DN1,"short_name")</f>
        <v>KAKEN PHARM</v>
      </c>
      <c r="DO2" s="44" t="str">
        <f>_xll.BDP(DO1,"short_name")</f>
        <v>EISAI CO LTD</v>
      </c>
      <c r="DP2" s="44" t="str">
        <f>_xll.BDP(DP1,"short_name")</f>
        <v>ROHTO PHARM</v>
      </c>
      <c r="DQ2" s="44" t="str">
        <f>_xll.BDP(DQ1,"short_name")</f>
        <v>ONO PHARMA</v>
      </c>
      <c r="DR2" s="44" t="str">
        <f>_xll.BDP(DR1,"short_name")</f>
        <v>HISAMITSU PHARM</v>
      </c>
      <c r="DS2" s="44" t="str">
        <f>_xll.BDP(DS1,"short_name")</f>
        <v>MOCHIDA PHARM</v>
      </c>
      <c r="DT2" s="44" t="str">
        <f>_xll.BDP(DT1,"short_name")</f>
        <v>SANTEN PHARM</v>
      </c>
      <c r="DU2" s="44" t="str">
        <f>_xll.BDP(DU1,"short_name")</f>
        <v>TSUMURA &amp; CO</v>
      </c>
      <c r="DV2" s="44" t="str">
        <f>_xll.BDP(DV1,"short_name")</f>
        <v>TERUMO CORP</v>
      </c>
      <c r="DW2" s="44" t="str">
        <f>_xll.BDP(DW1,"short_name")</f>
        <v>MIRACA HOLDINGS</v>
      </c>
      <c r="DX2" s="44" t="str">
        <f>_xll.BDP(DX1,"short_name")</f>
        <v>SAWAI PHARMACEUT</v>
      </c>
      <c r="DY2" s="44" t="str">
        <f>_xll.BDP(DY1,"short_name")</f>
        <v>DAIICHI SANKYO</v>
      </c>
      <c r="DZ2" s="44" t="str">
        <f>_xll.BDP(DZ1,"short_name")</f>
        <v>KYORIN HLDGS</v>
      </c>
      <c r="EA2" s="44" t="str">
        <f>_xll.BDP(EA1,"short_name")</f>
        <v>OTSUKA HOLDINGS</v>
      </c>
      <c r="EB2" s="44" t="str">
        <f>_xll.BDP(EB1,"short_name")</f>
        <v>TAISHO PHARMACEU</v>
      </c>
      <c r="EC2" s="44" t="str">
        <f>_xll.BDP(EC1,"short_name")</f>
        <v>NIPPON PAINT HOL</v>
      </c>
      <c r="ED2" s="44" t="str">
        <f>_xll.BDP(ED1,"short_name")</f>
        <v>KANSAI PAINT</v>
      </c>
      <c r="EE2" s="44" t="str">
        <f>_xll.BDP(EE1,"short_name")</f>
        <v>DIC CORP</v>
      </c>
      <c r="EF2" s="44" t="str">
        <f>_xll.BDP(EF1,"short_name")</f>
        <v>TOYO INK SC HD</v>
      </c>
      <c r="EG2" s="44" t="str">
        <f>_xll.BDP(EG1,"short_name")</f>
        <v>ORIENTAL LAND CO</v>
      </c>
      <c r="EH2" s="44" t="str">
        <f>_xll.BDP(EH1,"short_name")</f>
        <v>PARK24 CO LTD</v>
      </c>
      <c r="EI2" s="44" t="str">
        <f>_xll.BDP(EI1,"short_name")</f>
        <v>FUJI MEDIA HOLDI</v>
      </c>
      <c r="EJ2" s="44" t="str">
        <f>_xll.BDP(EJ1,"short_name")</f>
        <v>RESORTTRUST INC</v>
      </c>
      <c r="EK2" s="44" t="str">
        <f>_xll.BDP(EK1,"short_name")</f>
        <v>OBIC CO LTD</v>
      </c>
      <c r="EL2" s="44" t="str">
        <f>_xll.BDP(EL1,"short_name")</f>
        <v>YAHOO JAPAN CORP</v>
      </c>
      <c r="EM2" s="44" t="str">
        <f>_xll.BDP(EM1,"short_name")</f>
        <v>TREND MICRO INC</v>
      </c>
      <c r="EN2" s="44" t="str">
        <f>_xll.BDP(EN1,"short_name")</f>
        <v>RELIA INC</v>
      </c>
      <c r="EO2" s="44" t="str">
        <f>_xll.BDP(EO1,"short_name")</f>
        <v>ORACLE CORP JPN</v>
      </c>
      <c r="EP2" s="44" t="str">
        <f>_xll.BDP(EP1,"short_name")</f>
        <v>USS CO LTD</v>
      </c>
      <c r="EQ2" s="44" t="str">
        <f>_xll.BDP(EQ1,"short_name")</f>
        <v>ITOCHU TECHNO SO</v>
      </c>
      <c r="ER2" s="44" t="str">
        <f>_xll.BDP(ER1,"short_name")</f>
        <v>CYBERAGENT INC</v>
      </c>
      <c r="ES2" s="44" t="str">
        <f>_xll.BDP(ES1,"short_name")</f>
        <v>RAKUTEN INC</v>
      </c>
      <c r="ET2" s="44" t="str">
        <f>_xll.BDP(ET1,"short_name")</f>
        <v>OTSUKA CORP</v>
      </c>
      <c r="EU2" s="44" t="str">
        <f>_xll.BDP(EU1,"short_name")</f>
        <v>USEN CORP</v>
      </c>
      <c r="EV2" s="44" t="str">
        <f>_xll.BDP(EV1,"short_name")</f>
        <v>FUJIFILM HOLDING</v>
      </c>
      <c r="EW2" s="44" t="str">
        <f>_xll.BDP(EW1,"short_name")</f>
        <v>KONICA MINOLTA</v>
      </c>
      <c r="EX2" s="44" t="str">
        <f>_xll.BDP(EX1,"short_name")</f>
        <v>SHISEIDO CO LTD</v>
      </c>
      <c r="EY2" s="44" t="str">
        <f>_xll.BDP(EY1,"short_name")</f>
        <v>CI:Z HOLDINGS CO</v>
      </c>
      <c r="EZ2" s="44" t="str">
        <f>_xll.BDP(EZ1,"short_name")</f>
        <v>KOBAYASHI PHARM</v>
      </c>
      <c r="FA2" s="44" t="str">
        <f>_xll.BDP(FA1,"short_name")</f>
        <v>SHOWA SHELL</v>
      </c>
      <c r="FB2" s="44" t="str">
        <f>_xll.BDP(FB1,"short_name")</f>
        <v>TONENGEN SEKIYU</v>
      </c>
      <c r="FC2" s="44" t="str">
        <f>_xll.BDP(FC1,"short_name")</f>
        <v>IDEMITSU KOSAN C</v>
      </c>
      <c r="FD2" s="44" t="str">
        <f>_xll.BDP(FD1,"short_name")</f>
        <v>JX HD</v>
      </c>
      <c r="FE2" s="44" t="str">
        <f>_xll.BDP(FE1,"short_name")</f>
        <v>YOKOHAMA RUBBER</v>
      </c>
      <c r="FF2" s="44" t="str">
        <f>_xll.BDP(FF1,"short_name")</f>
        <v>TOYO TIRE &amp; RUBB</v>
      </c>
      <c r="FG2" s="44" t="str">
        <f>_xll.BDP(FG1,"short_name")</f>
        <v>BRIDGESTONE CORP</v>
      </c>
      <c r="FH2" s="44" t="str">
        <f>_xll.BDP(FH1,"short_name")</f>
        <v>SUMITOMO RUBBER</v>
      </c>
      <c r="FI2" s="44" t="str">
        <f>_xll.BDP(FI1,"short_name")</f>
        <v>KINUGAWA RUBBER</v>
      </c>
      <c r="FJ2" s="44" t="str">
        <f>_xll.BDP(FJ1,"short_name")</f>
        <v>ASAHI GLASS CO</v>
      </c>
      <c r="FK2" s="44" t="str">
        <f>_xll.BDP(FK1,"short_name")</f>
        <v>NIPPON SHEET GLA</v>
      </c>
      <c r="FL2" s="44" t="str">
        <f>_xll.BDP(FL1,"short_name")</f>
        <v>NIPPON ELEC GLAS</v>
      </c>
      <c r="FM2" s="44" t="str">
        <f>_xll.BDP(FM1,"short_name")</f>
        <v>SUMITOMO OSAKA</v>
      </c>
      <c r="FN2" s="44" t="str">
        <f>_xll.BDP(FN1,"short_name")</f>
        <v>TAIHEIYO CEMENT</v>
      </c>
      <c r="FO2" s="44" t="str">
        <f>_xll.BDP(FO1,"short_name")</f>
        <v>TOKAI CARBON CO</v>
      </c>
      <c r="FP2" s="44" t="str">
        <f>_xll.BDP(FP1,"short_name")</f>
        <v>TOTO LTD</v>
      </c>
      <c r="FQ2" s="44" t="str">
        <f>_xll.BDP(FQ1,"short_name")</f>
        <v>NGK INSULATORS</v>
      </c>
      <c r="FR2" s="44" t="str">
        <f>_xll.BDP(FR1,"short_name")</f>
        <v>NGK SPARK PLUG</v>
      </c>
      <c r="FS2" s="44" t="str">
        <f>_xll.BDP(FS1,"short_name")</f>
        <v>NICHIAS CORP</v>
      </c>
      <c r="FT2" s="44" t="str">
        <f>_xll.BDP(FT1,"short_name")</f>
        <v>NSSMC</v>
      </c>
      <c r="FU2" s="44" t="str">
        <f>_xll.BDP(FU1,"short_name")</f>
        <v>KOBE STEEL LTD</v>
      </c>
      <c r="FV2" s="44" t="str">
        <f>_xll.BDP(FV1,"short_name")</f>
        <v>JFE HOLDINGS INC</v>
      </c>
      <c r="FW2" s="44" t="str">
        <f>_xll.BDP(FW1,"short_name")</f>
        <v>NISSHIN STEEL CO</v>
      </c>
      <c r="FX2" s="44" t="str">
        <f>_xll.BDP(FX1,"short_name")</f>
        <v>DAIDO STEEL CO</v>
      </c>
      <c r="FY2" s="44" t="str">
        <f>_xll.BDP(FY1,"short_name")</f>
        <v>HITACHI METALS</v>
      </c>
      <c r="FZ2" s="44" t="str">
        <f>_xll.BDP(FZ1,"short_name")</f>
        <v>PAC METALS CO</v>
      </c>
      <c r="GA2" s="44" t="str">
        <f>_xll.BDP(GA1,"short_name")</f>
        <v>JAPAN STEEL WORK</v>
      </c>
      <c r="GB2" s="44" t="str">
        <f>_xll.BDP(GB1,"short_name")</f>
        <v>NIPPON LIGHT MET</v>
      </c>
      <c r="GC2" s="44" t="str">
        <f>_xll.BDP(GC1,"short_name")</f>
        <v>MITSUI MINING &amp;</v>
      </c>
      <c r="GD2" s="44" t="str">
        <f>_xll.BDP(GD1,"short_name")</f>
        <v>TOHO ZINC CO LTD</v>
      </c>
      <c r="GE2" s="44" t="str">
        <f>_xll.BDP(GE1,"short_name")</f>
        <v>MITSUB MATERIALS</v>
      </c>
      <c r="GF2" s="44" t="str">
        <f>_xll.BDP(GF1,"short_name")</f>
        <v>SUMITOMO MET MIN</v>
      </c>
      <c r="GG2" s="44" t="str">
        <f>_xll.BDP(GG1,"short_name")</f>
        <v>DOWA HOLDINGS CO</v>
      </c>
      <c r="GH2" s="44" t="str">
        <f>_xll.BDP(GH1,"short_name")</f>
        <v>FURUKAWA CO LTD</v>
      </c>
      <c r="GI2" s="44" t="str">
        <f>_xll.BDP(GI1,"short_name")</f>
        <v>FURUKAWA ELECT</v>
      </c>
      <c r="GJ2" s="44" t="str">
        <f>_xll.BDP(GJ1,"short_name")</f>
        <v>SUMITOMO ELEC IN</v>
      </c>
      <c r="GK2" s="44" t="str">
        <f>_xll.BDP(GK1,"short_name")</f>
        <v>FUJIKURA LTD</v>
      </c>
      <c r="GL2" s="44" t="str">
        <f>_xll.BDP(GL1,"short_name")</f>
        <v>ASAHI HOLDINGS I</v>
      </c>
      <c r="GM2" s="44" t="str">
        <f>_xll.BDP(GM1,"short_name")</f>
        <v>TOYO SEIKAN GRP</v>
      </c>
      <c r="GN2" s="44" t="str">
        <f>_xll.BDP(GN1,"short_name")</f>
        <v>LIXIL GROUP CORP</v>
      </c>
      <c r="GO2" s="44" t="str">
        <f>_xll.BDP(GO1,"short_name")</f>
        <v>RINNAI CORP</v>
      </c>
      <c r="GP2" s="44" t="str">
        <f>_xll.BDP(GP1,"short_name")</f>
        <v>UNIPRES CORP</v>
      </c>
      <c r="GQ2" s="44" t="str">
        <f>_xll.BDP(GQ1,"short_name")</f>
        <v>G-TEKT CORP</v>
      </c>
      <c r="GR2" s="44" t="str">
        <f>_xll.BDP(GR1,"short_name")</f>
        <v>NHK SPRING CO</v>
      </c>
      <c r="GS2" s="44" t="str">
        <f>_xll.BDP(GS1,"short_name")</f>
        <v>OKUMA CORP</v>
      </c>
      <c r="GT2" s="44" t="str">
        <f>_xll.BDP(GT1,"short_name")</f>
        <v>AMADA HOLDINGS C</v>
      </c>
      <c r="GU2" s="44" t="str">
        <f>_xll.BDP(GU1,"short_name")</f>
        <v>OSG CORP</v>
      </c>
      <c r="GV2" s="44" t="str">
        <f>_xll.BDP(GV1,"short_name")</f>
        <v>DISCO CORP</v>
      </c>
      <c r="GW2" s="44" t="str">
        <f>_xll.BDP(GW1,"short_name")</f>
        <v>TOYOTA INDUSTRIE</v>
      </c>
      <c r="GX2" s="44" t="str">
        <f>_xll.BDP(GX1,"short_name")</f>
        <v>NUFLARE TECHNOLO</v>
      </c>
      <c r="GY2" s="44" t="str">
        <f>_xll.BDP(GY1,"short_name")</f>
        <v>NABTESCO CORP</v>
      </c>
      <c r="GZ2" s="44" t="str">
        <f>_xll.BDP(GZ1,"short_name")</f>
        <v>SMC CORP</v>
      </c>
      <c r="HA2" s="44" t="str">
        <f>_xll.BDP(HA1,"short_name")</f>
        <v>KOMATSU LTD</v>
      </c>
      <c r="HB2" s="44" t="str">
        <f>_xll.BDP(HB1,"short_name")</f>
        <v>SUMITOMO HEAVY</v>
      </c>
      <c r="HC2" s="44" t="str">
        <f>_xll.BDP(HC1,"short_name")</f>
        <v>HITACHI CONST MA</v>
      </c>
      <c r="HD2" s="44" t="str">
        <f>_xll.BDP(HD1,"short_name")</f>
        <v>KUBOTA CORP</v>
      </c>
      <c r="HE2" s="44" t="str">
        <f>_xll.BDP(HE1,"short_name")</f>
        <v>EBARA CORP</v>
      </c>
      <c r="HF2" s="44" t="str">
        <f>_xll.BDP(HF1,"short_name")</f>
        <v>CHIYODA CORP</v>
      </c>
      <c r="HG2" s="44" t="str">
        <f>_xll.BDP(HG1,"short_name")</f>
        <v>DAIKIN INDS</v>
      </c>
      <c r="HH2" s="44" t="str">
        <f>_xll.BDP(HH1,"short_name")</f>
        <v>KURITA WATER IND</v>
      </c>
      <c r="HI2" s="44" t="str">
        <f>_xll.BDP(HI1,"short_name")</f>
        <v>TSUBAKIMOTO CHAI</v>
      </c>
      <c r="HJ2" s="44" t="str">
        <f>_xll.BDP(HJ1,"short_name")</f>
        <v>TADANO</v>
      </c>
      <c r="HK2" s="44" t="str">
        <f>_xll.BDP(HK1,"short_name")</f>
        <v>HEIWA CORP</v>
      </c>
      <c r="HL2" s="44" t="str">
        <f>_xll.BDP(HL1,"short_name")</f>
        <v>SANKYO CO/</v>
      </c>
      <c r="HM2" s="44" t="str">
        <f>_xll.BDP(HM1,"short_name")</f>
        <v>UNIVERSAL ENTERT</v>
      </c>
      <c r="HN2" s="44" t="str">
        <f>_xll.BDP(HN1,"short_name")</f>
        <v>BROTHER INDS LTD</v>
      </c>
      <c r="HO2" s="44" t="str">
        <f>_xll.BDP(HO1,"short_name")</f>
        <v>SEGA SAMMY HOLD</v>
      </c>
      <c r="HP2" s="44" t="str">
        <f>_xll.BDP(HP1,"short_name")</f>
        <v>TPR CO LTD</v>
      </c>
      <c r="HQ2" s="44" t="str">
        <f>_xll.BDP(HQ1,"short_name")</f>
        <v>HOSHIZAKI CORP</v>
      </c>
      <c r="HR2" s="44" t="str">
        <f>_xll.BDP(HR1,"short_name")</f>
        <v>NSK LTD</v>
      </c>
      <c r="HS2" s="44" t="str">
        <f>_xll.BDP(HS1,"short_name")</f>
        <v>NTN CORP</v>
      </c>
      <c r="HT2" s="44" t="str">
        <f>_xll.BDP(HT1,"short_name")</f>
        <v>JTEKT CORP</v>
      </c>
      <c r="HU2" s="44" t="str">
        <f>_xll.BDP(HU1,"short_name")</f>
        <v>NACHI-FUJIKOSHI</v>
      </c>
      <c r="HV2" s="44" t="str">
        <f>_xll.BDP(HV1,"short_name")</f>
        <v>MINEBEA CO LTD</v>
      </c>
      <c r="HW2" s="44" t="str">
        <f>_xll.BDP(HW1,"short_name")</f>
        <v>THK CO LTD</v>
      </c>
      <c r="HX2" s="44" t="str">
        <f>_xll.BDP(HX1,"short_name")</f>
        <v>HITACHI LTD</v>
      </c>
      <c r="HY2" s="44" t="str">
        <f>_xll.BDP(HY1,"short_name")</f>
        <v>TOSHIBA CORP</v>
      </c>
      <c r="HZ2" s="44" t="str">
        <f>_xll.BDP(HZ1,"short_name")</f>
        <v>MITSUB ELEC CORP</v>
      </c>
      <c r="IA2" s="44" t="str">
        <f>_xll.BDP(IA1,"short_name")</f>
        <v>FUJI ELECTRIC CO</v>
      </c>
      <c r="IB2" s="44" t="str">
        <f>_xll.BDP(IB1,"short_name")</f>
        <v>YASKAWA ELECTRIC</v>
      </c>
      <c r="IC2" s="44" t="str">
        <f>_xll.BDP(IC1,"short_name")</f>
        <v>MEIDENSHA CORP</v>
      </c>
      <c r="ID2" s="44" t="str">
        <f>_xll.BDP(ID1,"short_name")</f>
        <v>MAKITA CORP</v>
      </c>
      <c r="IE2" s="44" t="str">
        <f>_xll.BDP(IE1,"short_name")</f>
        <v>NIDEC CORP</v>
      </c>
      <c r="IF2" s="44" t="str">
        <f>_xll.BDP(IF1,"short_name")</f>
        <v>OMRON CORP</v>
      </c>
      <c r="IG2" s="44" t="str">
        <f>_xll.BDP(IG1,"short_name")</f>
        <v>GS YUASA CORP</v>
      </c>
      <c r="IH2" s="44" t="str">
        <f>_xll.BDP(IH1,"short_name")</f>
        <v>NEC CORP</v>
      </c>
      <c r="II2" s="44" t="str">
        <f>_xll.BDP(II1,"short_name")</f>
        <v>FUJITSU LTD</v>
      </c>
      <c r="IJ2" s="44" t="str">
        <f>_xll.BDP(IJ1,"short_name")</f>
        <v>OKI ELECTRIC IND</v>
      </c>
      <c r="IK2" s="44" t="str">
        <f>_xll.BDP(IK1,"short_name")</f>
        <v>SEIKO EPSON</v>
      </c>
      <c r="IL2" s="44" t="str">
        <f>_xll.BDP(IL1,"short_name")</f>
        <v>WACOM CO LTD</v>
      </c>
      <c r="IM2" s="44" t="str">
        <f>_xll.BDP(IM1,"short_name")</f>
        <v>PANASONIC CORP</v>
      </c>
      <c r="IN2" s="44" t="str">
        <f>_xll.BDP(IN1,"short_name")</f>
        <v>SHARP CORP</v>
      </c>
      <c r="IO2" s="44" t="str">
        <f>_xll.BDP(IO1,"short_name")</f>
        <v>ANRITSU CORP</v>
      </c>
      <c r="IP2" s="44" t="str">
        <f>_xll.BDP(IP1,"short_name")</f>
        <v>FUJITSU GENERAL</v>
      </c>
      <c r="IQ2" s="44" t="str">
        <f>_xll.BDP(IQ1,"short_name")</f>
        <v>SONY CORP</v>
      </c>
      <c r="IR2" s="44" t="str">
        <f>_xll.BDP(IR1,"short_name")</f>
        <v>TDK CORP</v>
      </c>
      <c r="IS2" s="44" t="str">
        <f>_xll.BDP(IS1,"short_name")</f>
        <v>MITSUMI ELEC CO</v>
      </c>
      <c r="IT2" s="44" t="str">
        <f>_xll.BDP(IT1,"short_name")</f>
        <v>ALPS ELEC CO LTD</v>
      </c>
      <c r="IU2" s="44" t="str">
        <f>_xll.BDP(IU1,"short_name")</f>
        <v>PIONEER CORP</v>
      </c>
      <c r="IV2" s="44" t="str">
        <f>_xll.BDP(IV1,"short_name")</f>
        <v>HIROSE ELECTRIC</v>
      </c>
      <c r="IW2" s="44" t="str">
        <f>_xll.BDP(IW1,"short_name")</f>
        <v>YOKOGAWA ELEC</v>
      </c>
      <c r="IX2" s="44" t="str">
        <f>_xll.BDP(IX1,"short_name")</f>
        <v>NIHON KOHDEN</v>
      </c>
      <c r="IY2" s="44" t="str">
        <f>_xll.BDP(IY1,"short_name")</f>
        <v>HORIBA LTD</v>
      </c>
      <c r="IZ2" s="44" t="str">
        <f>_xll.BDP(IZ1,"short_name")</f>
        <v>ADVANTEST CORP</v>
      </c>
      <c r="JA2" s="44" t="str">
        <f>_xll.BDP(JA1,"short_name")</f>
        <v>KEYENCE CORP</v>
      </c>
      <c r="JB2" s="44" t="str">
        <f>_xll.BDP(JB1,"short_name")</f>
        <v>SYSMEX CORP</v>
      </c>
      <c r="JC2" s="44" t="str">
        <f>_xll.BDP(JC1,"short_name")</f>
        <v>DENSO CORP</v>
      </c>
      <c r="JD2" s="44" t="str">
        <f>_xll.BDP(JD1,"short_name")</f>
        <v>STANLEY ELEC CO</v>
      </c>
      <c r="JE2" s="44" t="str">
        <f>_xll.BDP(JE1,"short_name")</f>
        <v>CASIO COMPUTER</v>
      </c>
      <c r="JF2" s="44" t="str">
        <f>_xll.BDP(JF1,"short_name")</f>
        <v>FANUC CORP</v>
      </c>
      <c r="JG2" s="44" t="str">
        <f>_xll.BDP(JG1,"short_name")</f>
        <v>HAMAMATSU PHOTON</v>
      </c>
      <c r="JH2" s="44" t="str">
        <f>_xll.BDP(JH1,"short_name")</f>
        <v>KYOCERA CORP</v>
      </c>
      <c r="JI2" s="44" t="str">
        <f>_xll.BDP(JI1,"short_name")</f>
        <v>TAIYO YUDEN CO</v>
      </c>
      <c r="JJ2" s="44" t="str">
        <f>_xll.BDP(JJ1,"short_name")</f>
        <v>MURATA MFG CO</v>
      </c>
      <c r="JK2" s="44" t="str">
        <f>_xll.BDP(JK1,"short_name")</f>
        <v>NITTO DENKO CORP</v>
      </c>
      <c r="JL2" s="44" t="str">
        <f>_xll.BDP(JL1,"short_name")</f>
        <v>MITSUI ENG&amp;SHIPB</v>
      </c>
      <c r="JM2" s="44" t="str">
        <f>_xll.BDP(JM1,"short_name")</f>
        <v>HITACHI ZOSEN</v>
      </c>
      <c r="JN2" s="44" t="str">
        <f>_xll.BDP(JN1,"short_name")</f>
        <v>MITSUBISHI HEAVY</v>
      </c>
      <c r="JO2" s="44" t="str">
        <f>_xll.BDP(JO1,"short_name")</f>
        <v>KAWASAKI HVY IND</v>
      </c>
      <c r="JP2" s="44" t="str">
        <f>_xll.BDP(JP1,"short_name")</f>
        <v>IHI CORP</v>
      </c>
      <c r="JQ2" s="44" t="str">
        <f>_xll.BDP(JQ1,"short_name")</f>
        <v>NAMURA SHIPBUILD</v>
      </c>
      <c r="JR2" s="44" t="str">
        <f>_xll.BDP(JR1,"short_name")</f>
        <v>NISSAN MOTOR CO</v>
      </c>
      <c r="JS2" s="44" t="str">
        <f>_xll.BDP(JS1,"short_name")</f>
        <v>ISUZU MOTORS</v>
      </c>
      <c r="JT2" s="44" t="str">
        <f>_xll.BDP(JT1,"short_name")</f>
        <v>TOYOTA MOTOR</v>
      </c>
      <c r="JU2" s="44" t="str">
        <f>_xll.BDP(JU1,"short_name")</f>
        <v>HINO MOTORS LTD</v>
      </c>
      <c r="JV2" s="44" t="str">
        <f>_xll.BDP(JV1,"short_name")</f>
        <v>MITSUBISHI MOTOR</v>
      </c>
      <c r="JW2" s="44" t="str">
        <f>_xll.BDP(JW1,"short_name")</f>
        <v>NOK</v>
      </c>
      <c r="JX2" s="44" t="str">
        <f>_xll.BDP(JX1,"short_name")</f>
        <v>KYB CORP</v>
      </c>
      <c r="JY2" s="44" t="str">
        <f>_xll.BDP(JY1,"short_name")</f>
        <v>DAIDO METAL CO</v>
      </c>
      <c r="JZ2" s="44" t="str">
        <f>_xll.BDP(JZ1,"short_name")</f>
        <v>CALSONIC KANSEI</v>
      </c>
      <c r="KA2" s="44" t="str">
        <f>_xll.BDP(KA1,"short_name")</f>
        <v>AISIN SEIKI CO</v>
      </c>
      <c r="KB2" s="44" t="str">
        <f>_xll.BDP(KB1,"short_name")</f>
        <v>MAZDA MOTOR</v>
      </c>
      <c r="KC2" s="44" t="str">
        <f>_xll.BDP(KC1,"short_name")</f>
        <v>DAIHATSU MOTOR</v>
      </c>
      <c r="KD2" s="44" t="str">
        <f>_xll.BDP(KD1,"short_name")</f>
        <v>HONDA MOTOR CO</v>
      </c>
      <c r="KE2" s="44" t="str">
        <f>_xll.BDP(KE1,"short_name")</f>
        <v>SUZUKI MOTOR</v>
      </c>
      <c r="KF2" s="44" t="str">
        <f>_xll.BDP(KF1,"short_name")</f>
        <v>FUJI HEAVY INDUS</v>
      </c>
      <c r="KG2" s="44" t="str">
        <f>_xll.BDP(KG1,"short_name")</f>
        <v>YAMAHA MOTOR CO</v>
      </c>
      <c r="KH2" s="44" t="str">
        <f>_xll.BDP(KH1,"short_name")</f>
        <v>KOITO MFG CO</v>
      </c>
      <c r="KI2" s="44" t="str">
        <f>_xll.BDP(KI1,"short_name")</f>
        <v>EXEDY CORP</v>
      </c>
      <c r="KJ2" s="44" t="str">
        <f>_xll.BDP(KJ1,"short_name")</f>
        <v>MITSUBA CORP</v>
      </c>
      <c r="KK2" s="44" t="str">
        <f>_xll.BDP(KK1,"short_name")</f>
        <v>TOYODA GOSEI</v>
      </c>
      <c r="KL2" s="44" t="str">
        <f>_xll.BDP(KL1,"short_name")</f>
        <v>FCC CO LTD</v>
      </c>
      <c r="KM2" s="44" t="str">
        <f>_xll.BDP(KM1,"short_name")</f>
        <v>SHIMANO INC</v>
      </c>
      <c r="KN2" s="44" t="str">
        <f>_xll.BDP(KN1,"short_name")</f>
        <v>TS TECH CO LTD</v>
      </c>
      <c r="KO2" s="44" t="str">
        <f>_xll.BDP(KO1,"short_name")</f>
        <v>MITSUBISHI SHOKU</v>
      </c>
      <c r="KP2" s="44" t="str">
        <f>_xll.BDP(KP1,"short_name")</f>
        <v>RYOHIN KEIKAKU</v>
      </c>
      <c r="KQ2" s="44" t="str">
        <f>_xll.BDP(KQ1,"short_name")</f>
        <v>DAIICHIKOSHO CO</v>
      </c>
      <c r="KR2" s="44" t="str">
        <f>_xll.BDP(KR1,"short_name")</f>
        <v>MEDIPAL HD</v>
      </c>
      <c r="KS2" s="44" t="str">
        <f>_xll.BDP(KS1,"short_name")</f>
        <v>DON QUIJOTE HOLD</v>
      </c>
      <c r="KT2" s="44" t="str">
        <f>_xll.BDP(KT1,"short_name")</f>
        <v>VT HOLDINGS CO</v>
      </c>
      <c r="KU2" s="44" t="str">
        <f>_xll.BDP(KU1,"short_name")</f>
        <v>UNITED ARROWS</v>
      </c>
      <c r="KV2" s="44" t="str">
        <f>_xll.BDP(KV1,"short_name")</f>
        <v>SUGI HD</v>
      </c>
      <c r="KW2" s="44" t="str">
        <f>_xll.BDP(KW1,"short_name")</f>
        <v>NIKON CORP</v>
      </c>
      <c r="KX2" s="44" t="str">
        <f>_xll.BDP(KX1,"short_name")</f>
        <v>OLYMPUS CORP</v>
      </c>
      <c r="KY2" s="44" t="str">
        <f>_xll.BDP(KY1,"short_name")</f>
        <v>SCREEN HOLDINGS</v>
      </c>
      <c r="KZ2" s="44" t="str">
        <f>_xll.BDP(KZ1,"short_name")</f>
        <v>HOYA CORP</v>
      </c>
      <c r="LA2" s="44" t="str">
        <f>_xll.BDP(LA1,"short_name")</f>
        <v>CANON INC</v>
      </c>
      <c r="LB2" s="44" t="str">
        <f>_xll.BDP(LB1,"short_name")</f>
        <v>RICOH CO LTD</v>
      </c>
      <c r="LC2" s="44" t="str">
        <f>_xll.BDP(LC1,"short_name")</f>
        <v>CITIZEN HOLDINGS</v>
      </c>
      <c r="LD2" s="44" t="str">
        <f>_xll.BDP(LD1,"short_name")</f>
        <v>BANDAI NAMCO HOL</v>
      </c>
      <c r="LE2" s="44" t="str">
        <f>_xll.BDP(LE1,"short_name")</f>
        <v>AVEX GROUP HOLDI</v>
      </c>
      <c r="LF2" s="44" t="str">
        <f>_xll.BDP(LF1,"short_name")</f>
        <v>TOPPAN PRINTING</v>
      </c>
      <c r="LG2" s="44" t="str">
        <f>_xll.BDP(LG1,"short_name")</f>
        <v>DAI NIPPON PRINT</v>
      </c>
      <c r="LH2" s="44" t="str">
        <f>_xll.BDP(LH1,"short_name")</f>
        <v>ASICS CORP</v>
      </c>
      <c r="LI2" s="44" t="str">
        <f>_xll.BDP(LI1,"short_name")</f>
        <v>FP CORP</v>
      </c>
      <c r="LJ2" s="44" t="str">
        <f>_xll.BDP(LJ1,"short_name")</f>
        <v>YAMAHA CORP</v>
      </c>
      <c r="LK2" s="44" t="str">
        <f>_xll.BDP(LK1,"short_name")</f>
        <v>PIGEON CORP</v>
      </c>
      <c r="LL2" s="44" t="str">
        <f>_xll.BDP(LL1,"short_name")</f>
        <v>NIFCO INC</v>
      </c>
      <c r="LM2" s="44" t="str">
        <f>_xll.BDP(LM1,"short_name")</f>
        <v>ITOCHU CORP</v>
      </c>
      <c r="LN2" s="44" t="str">
        <f>_xll.BDP(LN1,"short_name")</f>
        <v>MARUBENI CORP</v>
      </c>
      <c r="LO2" s="44" t="str">
        <f>_xll.BDP(LO1,"short_name")</f>
        <v>TOYOTA TSUSHO</v>
      </c>
      <c r="LP2" s="44" t="str">
        <f>_xll.BDP(LP1,"short_name")</f>
        <v>KANEMATSU CORP</v>
      </c>
      <c r="LQ2" s="44" t="str">
        <f>_xll.BDP(LQ1,"short_name")</f>
        <v>FAMILYMART UNY H</v>
      </c>
      <c r="LR2" s="44" t="str">
        <f>_xll.BDP(LR1,"short_name")</f>
        <v>MITSUI &amp; CO</v>
      </c>
      <c r="LS2" s="44" t="str">
        <f>_xll.BDP(LS1,"short_name")</f>
        <v>TOKYO ELECTRON</v>
      </c>
      <c r="LT2" s="44" t="str">
        <f>_xll.BDP(LT1,"short_name")</f>
        <v>HITACHI HIGH TEC</v>
      </c>
      <c r="LU2" s="44" t="str">
        <f>_xll.BDP(LU1,"short_name")</f>
        <v>YAMAZEN CORP</v>
      </c>
      <c r="LV2" s="44" t="str">
        <f>_xll.BDP(LV1,"short_name")</f>
        <v>SUMITOMO CORP</v>
      </c>
      <c r="LW2" s="44" t="str">
        <f>_xll.BDP(LW1,"short_name")</f>
        <v>MITSUBISHI CORP</v>
      </c>
      <c r="LX2" s="44" t="str">
        <f>_xll.BDP(LX1,"short_name")</f>
        <v>IWATANI CORP</v>
      </c>
      <c r="LY2" s="44" t="str">
        <f>_xll.BDP(LY1,"short_name")</f>
        <v>UNICHARM CORP</v>
      </c>
      <c r="LZ2" s="44" t="str">
        <f>_xll.BDP(LZ1,"short_name")</f>
        <v>TOHO HOLDINGS CO</v>
      </c>
      <c r="MA2" s="44" t="str">
        <f>_xll.BDP(MA1,"short_name")</f>
        <v>SANRIO CO LTD</v>
      </c>
      <c r="MB2" s="44" t="str">
        <f>_xll.BDP(MB1,"short_name")</f>
        <v>AOKI HOLDINGS IN</v>
      </c>
      <c r="MC2" s="44" t="str">
        <f>_xll.BDP(MC1,"short_name")</f>
        <v>KOMERI CO LTD</v>
      </c>
      <c r="MD2" s="44" t="str">
        <f>_xll.BDP(MD1,"short_name")</f>
        <v>SHIMAMURA CO</v>
      </c>
      <c r="ME2" s="44" t="str">
        <f>_xll.BDP(ME1,"short_name")</f>
        <v>TAKASHIMAYA CO</v>
      </c>
      <c r="MF2" s="44" t="str">
        <f>_xll.BDP(MF1,"short_name")</f>
        <v>MARUI GROUP</v>
      </c>
      <c r="MG2" s="44" t="str">
        <f>_xll.BDP(MG1,"short_name")</f>
        <v>CREDIT SAISON CO</v>
      </c>
      <c r="MH2" s="44" t="str">
        <f>_xll.BDP(MH1,"short_name")</f>
        <v>AEON CO LTD</v>
      </c>
      <c r="MI2" s="44" t="str">
        <f>_xll.BDP(MI1,"short_name")</f>
        <v>UNY GROUP H</v>
      </c>
      <c r="MJ2" s="44" t="str">
        <f>_xll.BDP(MJ1,"short_name")</f>
        <v>IZUMI</v>
      </c>
      <c r="MK2" s="44" t="str">
        <f>_xll.BDP(MK1,"short_name")</f>
        <v>K'S HOLDINGS COR</v>
      </c>
      <c r="ML2" s="44" t="str">
        <f>_xll.BDP(ML1,"short_name")</f>
        <v>SHINSEI BANK LTD</v>
      </c>
      <c r="MM2" s="44" t="str">
        <f>_xll.BDP(MM1,"short_name")</f>
        <v>AOZORA BANK LTD</v>
      </c>
      <c r="MN2" s="44" t="str">
        <f>_xll.BDP(MN1,"short_name")</f>
        <v>MITSUBISHI UFJ F</v>
      </c>
      <c r="MO2" s="44" t="str">
        <f>_xll.BDP(MO1,"short_name")</f>
        <v>RESONA HOLDINGS</v>
      </c>
      <c r="MP2" s="44" t="str">
        <f>_xll.BDP(MP1,"short_name")</f>
        <v>SM TRUST HD</v>
      </c>
      <c r="MQ2" s="44" t="str">
        <f>_xll.BDP(MQ1,"short_name")</f>
        <v>SMFG</v>
      </c>
      <c r="MR2" s="44" t="str">
        <f>_xll.BDP(MR1,"short_name")</f>
        <v>NISHI-NIPPON CIT</v>
      </c>
      <c r="MS2" s="44" t="str">
        <f>_xll.BDP(MS1,"short_name")</f>
        <v>CHIBA BANK LTD</v>
      </c>
      <c r="MT2" s="44" t="str">
        <f>_xll.BDP(MT1,"short_name")</f>
        <v>BANK OF YOKOHAMA</v>
      </c>
      <c r="MU2" s="44" t="str">
        <f>_xll.BDP(MU1,"short_name")</f>
        <v>JOYO BANK LTD</v>
      </c>
      <c r="MV2" s="44" t="str">
        <f>_xll.BDP(MV1,"short_name")</f>
        <v>GUNMA BANK LTD</v>
      </c>
      <c r="MW2" s="44" t="str">
        <f>_xll.BDP(MW1,"short_name")</f>
        <v>FUKUOKA FINANCIA</v>
      </c>
      <c r="MX2" s="44" t="str">
        <f>_xll.BDP(MX1,"short_name")</f>
        <v>SHIZUOKA BANK</v>
      </c>
      <c r="MY2" s="44" t="str">
        <f>_xll.BDP(MY1,"short_name")</f>
        <v>JUROKU BANK LTD</v>
      </c>
      <c r="MZ2" s="44" t="str">
        <f>_xll.BDP(MZ1,"short_name")</f>
        <v>SURUGA BANK LTD</v>
      </c>
      <c r="NA2" s="44" t="str">
        <f>_xll.BDP(NA1,"short_name")</f>
        <v>HACHIJUNI BANK</v>
      </c>
      <c r="NB2" s="44" t="str">
        <f>_xll.BDP(NB1,"short_name")</f>
        <v>HOKUHOKU FINANCI</v>
      </c>
      <c r="NC2" s="44" t="str">
        <f>_xll.BDP(NC1,"short_name")</f>
        <v>HIROSHIMA BANK</v>
      </c>
      <c r="ND2" s="44" t="str">
        <f>_xll.BDP(ND1,"short_name")</f>
        <v>CHUGOKU BANK LTD</v>
      </c>
      <c r="NE2" s="44" t="str">
        <f>_xll.BDP(NE1,"short_name")</f>
        <v>IYO BANK</v>
      </c>
      <c r="NF2" s="44" t="str">
        <f>_xll.BDP(NF1,"short_name")</f>
        <v>SEVEN BANK LTD</v>
      </c>
      <c r="NG2" s="44" t="str">
        <f>_xll.BDP(NG1,"short_name")</f>
        <v>MIZUHO FINANCIAL</v>
      </c>
      <c r="NH2" s="44" t="str">
        <f>_xll.BDP(NH1,"short_name")</f>
        <v>YAMAGUCHI FINANC</v>
      </c>
      <c r="NI2" s="44" t="str">
        <f>_xll.BDP(NI1,"short_name")</f>
        <v>FUYO GENERAL LEA</v>
      </c>
      <c r="NJ2" s="44" t="str">
        <f>_xll.BDP(NJ1,"short_name")</f>
        <v>IBJ LEASING CO</v>
      </c>
      <c r="NK2" s="44" t="str">
        <f>_xll.BDP(NK1,"short_name")</f>
        <v>CENTURY TK LEAS</v>
      </c>
      <c r="NL2" s="44" t="str">
        <f>_xll.BDP(NL1,"short_name")</f>
        <v>J TRUST CO LTD</v>
      </c>
      <c r="NM2" s="44" t="str">
        <f>_xll.BDP(NM1,"short_name")</f>
        <v>AIFUL CORP</v>
      </c>
      <c r="NN2" s="44" t="str">
        <f>_xll.BDP(NN1,"short_name")</f>
        <v>NORTH PACIFIC BA</v>
      </c>
      <c r="NO2" s="44" t="str">
        <f>_xll.BDP(NO1,"short_name")</f>
        <v>KEIYO BANK LTD</v>
      </c>
      <c r="NP2" s="44" t="str">
        <f>_xll.BDP(NP1,"short_name")</f>
        <v>RICOH LEASING CO</v>
      </c>
      <c r="NQ2" s="44" t="str">
        <f>_xll.BDP(NQ1,"short_name")</f>
        <v>AEON FINANCIAL</v>
      </c>
      <c r="NR2" s="44" t="str">
        <f>_xll.BDP(NR1,"short_name")</f>
        <v>ACOM CO LTD</v>
      </c>
      <c r="NS2" s="44" t="str">
        <f>_xll.BDP(NS1,"short_name")</f>
        <v>HITACHI CAPITAL</v>
      </c>
      <c r="NT2" s="44" t="str">
        <f>_xll.BDP(NT1,"short_name")</f>
        <v>ORIX CORP</v>
      </c>
      <c r="NU2" s="44" t="str">
        <f>_xll.BDP(NU1,"short_name")</f>
        <v>MITSUBISHI UFJ L</v>
      </c>
      <c r="NV2" s="44" t="str">
        <f>_xll.BDP(NV1,"short_name")</f>
        <v>DAIWA SECS GRP</v>
      </c>
      <c r="NW2" s="44" t="str">
        <f>_xll.BDP(NW1,"short_name")</f>
        <v>NOMURA HOLDINGS</v>
      </c>
      <c r="NX2" s="44" t="str">
        <f>_xll.BDP(NX1,"short_name")</f>
        <v>OKASAN SEC</v>
      </c>
      <c r="NY2" s="44" t="str">
        <f>_xll.BDP(NY1,"short_name")</f>
        <v>TOKAI TOKYO FINA</v>
      </c>
      <c r="NZ2" s="44" t="str">
        <f>_xll.BDP(NZ1,"short_name")</f>
        <v>MATSUI SECURITIE</v>
      </c>
      <c r="OA2" s="44" t="str">
        <f>_xll.BDP(OA1,"short_name")</f>
        <v>SOMPO JAPAN NIPP</v>
      </c>
      <c r="OB2" s="44" t="str">
        <f>_xll.BDP(OB1,"short_name")</f>
        <v>JAPAN EXCHANGE G</v>
      </c>
      <c r="OC2" s="44" t="str">
        <f>_xll.BDP(OC1,"short_name")</f>
        <v>MS&amp;AD INSURANCE</v>
      </c>
      <c r="OD2" s="44" t="str">
        <f>_xll.BDP(OD1,"short_name")</f>
        <v>SONY FINANCIAL H</v>
      </c>
      <c r="OE2" s="44" t="str">
        <f>_xll.BDP(OE1,"short_name")</f>
        <v>DAI-ICHI LIFE</v>
      </c>
      <c r="OF2" s="44" t="str">
        <f>_xll.BDP(OF1,"short_name")</f>
        <v>TOKIO MARINE HD</v>
      </c>
      <c r="OG2" s="44" t="str">
        <f>_xll.BDP(OG1,"short_name")</f>
        <v>T&amp;D HOLDING INC</v>
      </c>
      <c r="OH2" s="44" t="str">
        <f>_xll.BDP(OH1,"short_name")</f>
        <v>MITSUI FUDOSAN</v>
      </c>
      <c r="OI2" s="44" t="str">
        <f>_xll.BDP(OI1,"short_name")</f>
        <v>MITSUBISHI ESTAT</v>
      </c>
      <c r="OJ2" s="44" t="str">
        <f>_xll.BDP(OJ1,"short_name")</f>
        <v>HEIWA REAL ESTAT</v>
      </c>
      <c r="OK2" s="44" t="str">
        <f>_xll.BDP(OK1,"short_name")</f>
        <v>TOKYO TATEMONO</v>
      </c>
      <c r="OL2" s="44" t="str">
        <f>_xll.BDP(OL1,"short_name")</f>
        <v>SUMITOMO REALTY</v>
      </c>
      <c r="OM2" s="44" t="str">
        <f>_xll.BDP(OM1,"short_name")</f>
        <v>DAIKYO INC</v>
      </c>
      <c r="ON2" s="44" t="str">
        <f>_xll.BDP(ON1,"short_name")</f>
        <v>LEOPALACE21 CORP</v>
      </c>
      <c r="OO2" s="44" t="str">
        <f>_xll.BDP(OO1,"short_name")</f>
        <v>SUMITOMO REAL</v>
      </c>
      <c r="OP2" s="44" t="str">
        <f>_xll.BDP(OP1,"short_name")</f>
        <v>RELO GROUP INC</v>
      </c>
      <c r="OQ2" s="44" t="str">
        <f>_xll.BDP(OQ1,"short_name")</f>
        <v>TAKARA LEBEN CO</v>
      </c>
      <c r="OR2" s="44" t="str">
        <f>_xll.BDP(OR1,"short_name")</f>
        <v>AEON MALL CO LTD</v>
      </c>
      <c r="OS2" s="44" t="str">
        <f>_xll.BDP(OS1,"short_name")</f>
        <v>NTT URBAN DEV</v>
      </c>
      <c r="OT2" s="44" t="str">
        <f>_xll.BDP(OT1,"short_name")</f>
        <v>TOBU RAILWAY CO</v>
      </c>
      <c r="OU2" s="44" t="str">
        <f>_xll.BDP(OU1,"short_name")</f>
        <v>SOTETSU HOLDINGS</v>
      </c>
      <c r="OV2" s="44" t="str">
        <f>_xll.BDP(OV1,"short_name")</f>
        <v>TOKYU CORP</v>
      </c>
      <c r="OW2" s="44" t="str">
        <f>_xll.BDP(OW1,"short_name")</f>
        <v>ODAKYU ELEC RAIL</v>
      </c>
      <c r="OX2" s="44" t="str">
        <f>_xll.BDP(OX1,"short_name")</f>
        <v>KEIO CORP</v>
      </c>
      <c r="OY2" s="44" t="str">
        <f>_xll.BDP(OY1,"short_name")</f>
        <v>KEISEI ELEC RAIL</v>
      </c>
      <c r="OZ2" s="44" t="str">
        <f>_xll.BDP(OZ1,"short_name")</f>
        <v>EAST JAPAN RAIL</v>
      </c>
      <c r="PA2" s="44" t="str">
        <f>_xll.BDP(PA1,"short_name")</f>
        <v>WEST JAPAN RAILW</v>
      </c>
      <c r="PB2" s="44" t="str">
        <f>_xll.BDP(PB1,"short_name")</f>
        <v>CENTRAL JAPAN RL</v>
      </c>
      <c r="PC2" s="44" t="str">
        <f>_xll.BDP(PC1,"short_name")</f>
        <v>NISHI-NIPPON RAI</v>
      </c>
      <c r="PD2" s="44" t="str">
        <f>_xll.BDP(PD1,"short_name")</f>
        <v>KINTETSU GROUP H</v>
      </c>
      <c r="PE2" s="44" t="str">
        <f>_xll.BDP(PE1,"short_name")</f>
        <v>HANKYU HANSHIN H</v>
      </c>
      <c r="PF2" s="44" t="str">
        <f>_xll.BDP(PF1,"short_name")</f>
        <v>KEIHAN HOLDINGS</v>
      </c>
      <c r="PG2" s="44" t="str">
        <f>_xll.BDP(PG1,"short_name")</f>
        <v>NAGOYA RAILROAD</v>
      </c>
      <c r="PH2" s="44" t="str">
        <f>_xll.BDP(PH1,"short_name")</f>
        <v>NIPPON EXPRESS</v>
      </c>
      <c r="PI2" s="44" t="str">
        <f>_xll.BDP(PI1,"short_name")</f>
        <v>YAMATO HOLDINGS</v>
      </c>
      <c r="PJ2" s="44" t="str">
        <f>_xll.BDP(PJ1,"short_name")</f>
        <v>SANKYU INC</v>
      </c>
      <c r="PK2" s="44" t="str">
        <f>_xll.BDP(PK1,"short_name")</f>
        <v>HITACHI TRANSPOR</v>
      </c>
      <c r="PL2" s="44" t="str">
        <f>_xll.BDP(PL1,"short_name")</f>
        <v>NIPPON YUSEN KK</v>
      </c>
      <c r="PM2" s="44" t="str">
        <f>_xll.BDP(PM1,"short_name")</f>
        <v>MITSUI OSK LINES</v>
      </c>
      <c r="PN2" s="44" t="str">
        <f>_xll.BDP(PN1,"short_name")</f>
        <v>KAWASAKI KISEN</v>
      </c>
      <c r="PO2" s="44" t="str">
        <f>_xll.BDP(PO1,"short_name")</f>
        <v>ANA HOLDINGS INC</v>
      </c>
      <c r="PP2" s="44" t="str">
        <f>_xll.BDP(PP1,"short_name")</f>
        <v>MITSUB LOGISTICS</v>
      </c>
      <c r="PQ2" s="44" t="str">
        <f>_xll.BDP(PQ1,"short_name")</f>
        <v>KAMIGUMI CO LTD</v>
      </c>
      <c r="PR2" s="44" t="str">
        <f>_xll.BDP(PR1,"short_name")</f>
        <v>KINTETSU WORLD</v>
      </c>
      <c r="PS2" s="44" t="str">
        <f>_xll.BDP(PS1,"short_name")</f>
        <v>NIPPON TV HDS</v>
      </c>
      <c r="PT2" s="44" t="str">
        <f>_xll.BDP(PT1,"short_name")</f>
        <v>SKY PERF JSAT HD</v>
      </c>
      <c r="PU2" s="44" t="str">
        <f>_xll.BDP(PU1,"short_name")</f>
        <v>NIPPON TELEGRAPH</v>
      </c>
      <c r="PV2" s="44" t="str">
        <f>_xll.BDP(PV1,"short_name")</f>
        <v>KDDI CORP</v>
      </c>
      <c r="PW2" s="44" t="str">
        <f>_xll.BDP(PW1,"short_name")</f>
        <v>HIKARI TSUSHIN</v>
      </c>
      <c r="PX2" s="44" t="str">
        <f>_xll.BDP(PX1,"short_name")</f>
        <v>NTT DOCOMO INC</v>
      </c>
      <c r="PY2" s="44" t="str">
        <f>_xll.BDP(PY1,"short_name")</f>
        <v>GMO INTERNET INC</v>
      </c>
      <c r="PZ2" s="44" t="str">
        <f>_xll.BDP(PZ1,"short_name")</f>
        <v>TOKYO ELECTRIC P</v>
      </c>
      <c r="QA2" s="44" t="str">
        <f>_xll.BDP(QA1,"short_name")</f>
        <v>CHUBU ELEC POWER</v>
      </c>
      <c r="QB2" s="44" t="str">
        <f>_xll.BDP(QB1,"short_name")</f>
        <v>KANSAI ELEC PWR</v>
      </c>
      <c r="QC2" s="44" t="str">
        <f>_xll.BDP(QC1,"short_name")</f>
        <v>ELECTRIC POWER D</v>
      </c>
      <c r="QD2" s="44" t="str">
        <f>_xll.BDP(QD1,"short_name")</f>
        <v>TOKYO GAS CO LTD</v>
      </c>
      <c r="QE2" s="44" t="str">
        <f>_xll.BDP(QE1,"short_name")</f>
        <v>OSAKA GAS CO LTD</v>
      </c>
      <c r="QF2" s="44" t="str">
        <f>_xll.BDP(QF1,"short_name")</f>
        <v>TOHO CO LTD</v>
      </c>
      <c r="QG2" s="44" t="str">
        <f>_xll.BDP(QG1,"short_name")</f>
        <v>H I S CO LTD</v>
      </c>
      <c r="QH2" s="44" t="str">
        <f>_xll.BDP(QH1,"short_name")</f>
        <v>NTT DATA CORP</v>
      </c>
      <c r="QI2" s="44" t="str">
        <f>_xll.BDP(QI1,"short_name")</f>
        <v>AIN HOLDINGS INC</v>
      </c>
      <c r="QJ2" s="44" t="str">
        <f>_xll.BDP(QJ1,"short_name")</f>
        <v>TOKYO DOME CORP</v>
      </c>
      <c r="QK2" s="44" t="str">
        <f>_xll.BDP(QK1,"short_name")</f>
        <v>SCSK CORP</v>
      </c>
      <c r="QL2" s="44" t="str">
        <f>_xll.BDP(QL1,"short_name")</f>
        <v>SECOM CO LTD</v>
      </c>
      <c r="QM2" s="44" t="str">
        <f>_xll.BDP(QM1,"short_name")</f>
        <v>KONAMI HOLDINGS</v>
      </c>
      <c r="QN2" s="44" t="str">
        <f>_xll.BDP(QN1,"short_name")</f>
        <v>BENESSE HD</v>
      </c>
      <c r="QO2" s="44" t="str">
        <f>_xll.BDP(QO1,"short_name")</f>
        <v>AEON DELIGHT CO</v>
      </c>
      <c r="QP2" s="44" t="str">
        <f>_xll.BDP(QP1,"short_name")</f>
        <v>NIPPON &amp; SUMIKIN</v>
      </c>
      <c r="QQ2" s="44" t="str">
        <f>_xll.BDP(QQ1,"short_name")</f>
        <v>YAMADA DENKI</v>
      </c>
      <c r="QR2" s="44" t="str">
        <f>_xll.BDP(QR1,"short_name")</f>
        <v>NITORI HOLDINGS</v>
      </c>
      <c r="QS2" s="44" t="str">
        <f>_xll.BDP(QS1,"short_name")</f>
        <v>OHSHO FOOD SERV</v>
      </c>
      <c r="QT2" s="44" t="str">
        <f>_xll.BDP(QT1,"short_name")</f>
        <v>ARCS CO LTD</v>
      </c>
      <c r="QU2" s="44" t="str">
        <f>_xll.BDP(QU1,"short_name")</f>
        <v>VALOR HOLDINGS C</v>
      </c>
      <c r="QV2" s="44" t="str">
        <f>_xll.BDP(QV1,"short_name")</f>
        <v>MISUMI GROUP INC</v>
      </c>
      <c r="QW2" s="44" t="str">
        <f>_xll.BDP(QW1,"short_name")</f>
        <v>FAST RETAILING</v>
      </c>
      <c r="QX2" s="44"/>
    </row>
    <row r="3" spans="1:466">
      <c r="A3" t="s">
        <v>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</row>
    <row r="4" spans="1:466">
      <c r="A4" s="41" t="s">
        <v>106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</row>
    <row r="5" spans="1:466">
      <c r="A5" s="41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</row>
    <row r="6" spans="1:466">
      <c r="A6" s="41" t="s">
        <v>17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</row>
    <row r="7" spans="1:466">
      <c r="A7" s="41" t="s">
        <v>21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40"/>
      <c r="NU7" s="40"/>
      <c r="NV7" s="40"/>
      <c r="NW7" s="40"/>
      <c r="NX7" s="40"/>
      <c r="NY7" s="40"/>
      <c r="NZ7" s="40"/>
      <c r="OA7" s="40"/>
      <c r="OB7" s="40"/>
      <c r="OC7" s="40"/>
      <c r="OD7" s="40"/>
      <c r="OE7" s="40"/>
      <c r="OF7" s="40"/>
      <c r="OG7" s="40"/>
      <c r="OH7" s="40"/>
      <c r="OI7" s="40"/>
      <c r="OJ7" s="40"/>
      <c r="OK7" s="40"/>
      <c r="OL7" s="40"/>
      <c r="OM7" s="40"/>
      <c r="ON7" s="40"/>
      <c r="OO7" s="40"/>
      <c r="OP7" s="40"/>
      <c r="OQ7" s="40"/>
      <c r="OR7" s="40"/>
      <c r="OS7" s="40"/>
      <c r="OT7" s="40"/>
      <c r="OU7" s="40"/>
      <c r="OV7" s="40"/>
      <c r="OW7" s="40"/>
      <c r="OX7" s="40"/>
      <c r="OY7" s="40"/>
      <c r="OZ7" s="40"/>
      <c r="PA7" s="40"/>
      <c r="PB7" s="40"/>
      <c r="PC7" s="40"/>
      <c r="PD7" s="40"/>
      <c r="PE7" s="40"/>
      <c r="PF7" s="40"/>
      <c r="PG7" s="40"/>
      <c r="PH7" s="40"/>
      <c r="PI7" s="40"/>
      <c r="PJ7" s="40"/>
      <c r="PK7" s="40"/>
      <c r="PL7" s="40"/>
      <c r="PM7" s="40"/>
      <c r="PN7" s="40"/>
      <c r="PO7" s="40"/>
      <c r="PP7" s="40"/>
      <c r="PQ7" s="40"/>
      <c r="PR7" s="4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4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</row>
    <row r="8" spans="1:466">
      <c r="A8" s="41" t="s">
        <v>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</row>
    <row r="9" spans="1:466">
      <c r="A9" s="41" t="s">
        <v>26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</row>
    <row r="10" spans="1:466">
      <c r="A10" s="41" t="s">
        <v>24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</row>
    <row r="11" spans="1:466">
      <c r="A11" s="41" t="s">
        <v>107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</row>
    <row r="12" spans="1:466">
      <c r="A12" s="41" t="s">
        <v>11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</row>
    <row r="13" spans="1:466">
      <c r="A13" s="41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</row>
    <row r="14" spans="1:466">
      <c r="A14" s="41" t="s">
        <v>13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</row>
    <row r="15" spans="1:466">
      <c r="A15" s="41" t="s">
        <v>16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</row>
    <row r="16" spans="1:466">
      <c r="A16" s="41" t="s">
        <v>108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</row>
    <row r="17" spans="1:465">
      <c r="A17" s="41" t="s">
        <v>25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40"/>
      <c r="NU17" s="40"/>
      <c r="NV17" s="40"/>
      <c r="NW17" s="40"/>
      <c r="NX17" s="40"/>
      <c r="NY17" s="40"/>
      <c r="NZ17" s="40"/>
      <c r="OA17" s="40"/>
      <c r="OB17" s="40"/>
      <c r="OC17" s="40"/>
      <c r="OD17" s="40"/>
      <c r="OE17" s="40"/>
      <c r="OF17" s="40"/>
      <c r="OG17" s="40"/>
      <c r="OH17" s="40"/>
      <c r="OI17" s="40"/>
      <c r="OJ17" s="40"/>
      <c r="OK17" s="40"/>
      <c r="OL17" s="40"/>
      <c r="OM17" s="40"/>
      <c r="ON17" s="40"/>
      <c r="OO17" s="40"/>
      <c r="OP17" s="40"/>
      <c r="OQ17" s="40"/>
      <c r="OR17" s="40"/>
      <c r="OS17" s="40"/>
      <c r="OT17" s="40"/>
      <c r="OU17" s="40"/>
      <c r="OV17" s="40"/>
      <c r="OW17" s="40"/>
      <c r="OX17" s="40"/>
      <c r="OY17" s="40"/>
      <c r="OZ17" s="40"/>
      <c r="PA17" s="40"/>
      <c r="PB17" s="40"/>
      <c r="PC17" s="40"/>
      <c r="PD17" s="40"/>
      <c r="PE17" s="40"/>
      <c r="PF17" s="40"/>
      <c r="PG17" s="40"/>
      <c r="PH17" s="40"/>
      <c r="PI17" s="40"/>
      <c r="PJ17" s="40"/>
      <c r="PK17" s="40"/>
      <c r="PL17" s="40"/>
      <c r="PM17" s="40"/>
      <c r="PN17" s="40"/>
      <c r="PO17" s="40"/>
      <c r="PP17" s="40"/>
      <c r="PQ17" s="40"/>
      <c r="PR17" s="40"/>
      <c r="PS17" s="40"/>
      <c r="PT17" s="40"/>
      <c r="PU17" s="40"/>
      <c r="PV17" s="40"/>
      <c r="PW17" s="40"/>
      <c r="PX17" s="40"/>
      <c r="PY17" s="40"/>
      <c r="PZ17" s="40"/>
      <c r="QA17" s="40"/>
      <c r="QB17" s="40"/>
      <c r="QC17" s="40"/>
      <c r="QD17" s="40"/>
      <c r="QE17" s="40"/>
      <c r="QF17" s="40"/>
      <c r="QG17" s="40"/>
      <c r="QH17" s="40"/>
      <c r="QI17" s="40"/>
      <c r="QJ17" s="40"/>
      <c r="QK17" s="40"/>
      <c r="QL17" s="40"/>
      <c r="QM17" s="40"/>
      <c r="QN17" s="40"/>
      <c r="QO17" s="40"/>
      <c r="QP17" s="40"/>
      <c r="QQ17" s="40"/>
      <c r="QR17" s="40"/>
      <c r="QS17" s="40"/>
      <c r="QT17" s="40"/>
      <c r="QU17" s="40"/>
      <c r="QV17" s="40"/>
      <c r="QW17" s="40"/>
    </row>
    <row r="18" spans="1:465">
      <c r="A18" s="41" t="s">
        <v>15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40"/>
      <c r="NU18" s="40"/>
      <c r="NV18" s="40"/>
      <c r="NW18" s="40"/>
      <c r="NX18" s="40"/>
      <c r="NY18" s="40"/>
      <c r="NZ18" s="40"/>
      <c r="OA18" s="40"/>
      <c r="OB18" s="40"/>
      <c r="OC18" s="40"/>
      <c r="OD18" s="40"/>
      <c r="OE18" s="40"/>
      <c r="OF18" s="40"/>
      <c r="OG18" s="40"/>
      <c r="OH18" s="40"/>
      <c r="OI18" s="40"/>
      <c r="OJ18" s="40"/>
      <c r="OK18" s="40"/>
      <c r="OL18" s="40"/>
      <c r="OM18" s="40"/>
      <c r="ON18" s="40"/>
      <c r="OO18" s="40"/>
      <c r="OP18" s="40"/>
      <c r="OQ18" s="40"/>
      <c r="OR18" s="40"/>
      <c r="OS18" s="40"/>
      <c r="OT18" s="40"/>
      <c r="OU18" s="40"/>
      <c r="OV18" s="40"/>
      <c r="OW18" s="40"/>
      <c r="OX18" s="40"/>
      <c r="OY18" s="40"/>
      <c r="OZ18" s="40"/>
      <c r="PA18" s="40"/>
      <c r="PB18" s="40"/>
      <c r="PC18" s="40"/>
      <c r="PD18" s="40"/>
      <c r="PE18" s="40"/>
      <c r="PF18" s="40"/>
      <c r="PG18" s="40"/>
      <c r="PH18" s="40"/>
      <c r="PI18" s="40"/>
      <c r="PJ18" s="40"/>
      <c r="PK18" s="40"/>
      <c r="PL18" s="40"/>
      <c r="PM18" s="40"/>
      <c r="PN18" s="40"/>
      <c r="PO18" s="40"/>
      <c r="PP18" s="40"/>
      <c r="PQ18" s="40"/>
      <c r="PR18" s="4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4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</row>
    <row r="19" spans="1:465">
      <c r="A19" s="41" t="s">
        <v>109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</row>
    <row r="20" spans="1:465">
      <c r="A20" s="41" t="s">
        <v>110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/>
      <c r="NR20" s="40"/>
      <c r="NS20" s="40"/>
      <c r="NT20" s="40"/>
      <c r="NU20" s="40"/>
      <c r="NV20" s="40"/>
      <c r="NW20" s="40"/>
      <c r="NX20" s="40"/>
      <c r="NY20" s="40"/>
      <c r="NZ20" s="40"/>
      <c r="OA20" s="40"/>
      <c r="OB20" s="40"/>
      <c r="OC20" s="40"/>
      <c r="OD20" s="40"/>
      <c r="OE20" s="40"/>
      <c r="OF20" s="40"/>
      <c r="OG20" s="40"/>
      <c r="OH20" s="40"/>
      <c r="OI20" s="40"/>
      <c r="OJ20" s="40"/>
      <c r="OK20" s="40"/>
      <c r="OL20" s="40"/>
      <c r="OM20" s="40"/>
      <c r="ON20" s="40"/>
      <c r="OO20" s="40"/>
      <c r="OP20" s="40"/>
      <c r="OQ20" s="40"/>
      <c r="OR20" s="40"/>
      <c r="OS20" s="40"/>
      <c r="OT20" s="40"/>
      <c r="OU20" s="40"/>
      <c r="OV20" s="40"/>
      <c r="OW20" s="40"/>
      <c r="OX20" s="40"/>
      <c r="OY20" s="40"/>
      <c r="OZ20" s="40"/>
      <c r="PA20" s="40"/>
      <c r="PB20" s="40"/>
      <c r="PC20" s="40"/>
      <c r="PD20" s="40"/>
      <c r="PE20" s="40"/>
      <c r="PF20" s="40"/>
      <c r="PG20" s="40"/>
      <c r="PH20" s="40"/>
      <c r="PI20" s="40"/>
      <c r="PJ20" s="40"/>
      <c r="PK20" s="40"/>
      <c r="PL20" s="40"/>
      <c r="PM20" s="40"/>
      <c r="PN20" s="40"/>
      <c r="PO20" s="40"/>
      <c r="PP20" s="40"/>
      <c r="PQ20" s="40"/>
      <c r="PR20" s="40"/>
      <c r="PS20" s="40"/>
      <c r="PT20" s="40"/>
      <c r="PU20" s="40"/>
      <c r="PV20" s="40"/>
      <c r="PW20" s="40"/>
      <c r="PX20" s="40"/>
      <c r="PY20" s="40"/>
      <c r="PZ20" s="40"/>
      <c r="QA20" s="40"/>
      <c r="QB20" s="40"/>
      <c r="QC20" s="40"/>
      <c r="QD20" s="40"/>
      <c r="QE20" s="40"/>
      <c r="QF20" s="40"/>
      <c r="QG20" s="40"/>
      <c r="QH20" s="40"/>
      <c r="QI20" s="40"/>
      <c r="QJ20" s="40"/>
      <c r="QK20" s="40"/>
      <c r="QL20" s="40"/>
      <c r="QM20" s="40"/>
      <c r="QN20" s="40"/>
      <c r="QO20" s="40"/>
      <c r="QP20" s="40"/>
      <c r="QQ20" s="40"/>
      <c r="QR20" s="40"/>
      <c r="QS20" s="40"/>
      <c r="QT20" s="40"/>
      <c r="QU20" s="40"/>
      <c r="QV20" s="40"/>
      <c r="QW20" s="40"/>
    </row>
    <row r="21" spans="1:465">
      <c r="A21" s="41" t="s">
        <v>111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40"/>
      <c r="NU21" s="40"/>
      <c r="NV21" s="40"/>
      <c r="NW21" s="40"/>
      <c r="NX21" s="40"/>
      <c r="NY21" s="40"/>
      <c r="NZ21" s="40"/>
      <c r="OA21" s="40"/>
      <c r="OB21" s="40"/>
      <c r="OC21" s="40"/>
      <c r="OD21" s="40"/>
      <c r="OE21" s="40"/>
      <c r="OF21" s="40"/>
      <c r="OG21" s="40"/>
      <c r="OH21" s="40"/>
      <c r="OI21" s="40"/>
      <c r="OJ21" s="40"/>
      <c r="OK21" s="40"/>
      <c r="OL21" s="40"/>
      <c r="OM21" s="40"/>
      <c r="ON21" s="40"/>
      <c r="OO21" s="40"/>
      <c r="OP21" s="40"/>
      <c r="OQ21" s="40"/>
      <c r="OR21" s="40"/>
      <c r="OS21" s="40"/>
      <c r="OT21" s="40"/>
      <c r="OU21" s="40"/>
      <c r="OV21" s="40"/>
      <c r="OW21" s="40"/>
      <c r="OX21" s="40"/>
      <c r="OY21" s="40"/>
      <c r="OZ21" s="40"/>
      <c r="PA21" s="40"/>
      <c r="PB21" s="40"/>
      <c r="PC21" s="40"/>
      <c r="PD21" s="40"/>
      <c r="PE21" s="40"/>
      <c r="PF21" s="40"/>
      <c r="PG21" s="40"/>
      <c r="PH21" s="40"/>
      <c r="PI21" s="40"/>
      <c r="PJ21" s="40"/>
      <c r="PK21" s="40"/>
      <c r="PL21" s="40"/>
      <c r="PM21" s="40"/>
      <c r="PN21" s="40"/>
      <c r="PO21" s="40"/>
      <c r="PP21" s="40"/>
      <c r="PQ21" s="40"/>
      <c r="PR21" s="4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4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</row>
    <row r="22" spans="1:465">
      <c r="A22" s="41" t="s">
        <v>112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40"/>
      <c r="NU22" s="40"/>
      <c r="NV22" s="40"/>
      <c r="NW22" s="40"/>
      <c r="NX22" s="40"/>
      <c r="NY22" s="40"/>
      <c r="NZ22" s="40"/>
      <c r="OA22" s="40"/>
      <c r="OB22" s="40"/>
      <c r="OC22" s="40"/>
      <c r="OD22" s="40"/>
      <c r="OE22" s="40"/>
      <c r="OF22" s="40"/>
      <c r="OG22" s="40"/>
      <c r="OH22" s="40"/>
      <c r="OI22" s="40"/>
      <c r="OJ22" s="40"/>
      <c r="OK22" s="40"/>
      <c r="OL22" s="40"/>
      <c r="OM22" s="40"/>
      <c r="ON22" s="40"/>
      <c r="OO22" s="40"/>
      <c r="OP22" s="40"/>
      <c r="OQ22" s="40"/>
      <c r="OR22" s="40"/>
      <c r="OS22" s="40"/>
      <c r="OT22" s="40"/>
      <c r="OU22" s="40"/>
      <c r="OV22" s="40"/>
      <c r="OW22" s="40"/>
      <c r="OX22" s="40"/>
      <c r="OY22" s="40"/>
      <c r="OZ22" s="40"/>
      <c r="PA22" s="40"/>
      <c r="PB22" s="40"/>
      <c r="PC22" s="40"/>
      <c r="PD22" s="40"/>
      <c r="PE22" s="40"/>
      <c r="PF22" s="40"/>
      <c r="PG22" s="40"/>
      <c r="PH22" s="40"/>
      <c r="PI22" s="40"/>
      <c r="PJ22" s="40"/>
      <c r="PK22" s="40"/>
      <c r="PL22" s="40"/>
      <c r="PM22" s="40"/>
      <c r="PN22" s="40"/>
      <c r="PO22" s="40"/>
      <c r="PP22" s="40"/>
      <c r="PQ22" s="40"/>
      <c r="PR22" s="4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4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</row>
    <row r="23" spans="1:465">
      <c r="A23" s="41" t="s">
        <v>113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  <c r="OU23" s="40"/>
      <c r="OV23" s="40"/>
      <c r="OW23" s="40"/>
      <c r="OX23" s="40"/>
      <c r="OY23" s="40"/>
      <c r="OZ23" s="40"/>
      <c r="PA23" s="40"/>
      <c r="PB23" s="40"/>
      <c r="PC23" s="40"/>
      <c r="PD23" s="40"/>
      <c r="PE23" s="40"/>
      <c r="PF23" s="40"/>
      <c r="PG23" s="40"/>
      <c r="PH23" s="40"/>
      <c r="PI23" s="40"/>
      <c r="PJ23" s="40"/>
      <c r="PK23" s="40"/>
      <c r="PL23" s="40"/>
      <c r="PM23" s="40"/>
      <c r="PN23" s="40"/>
      <c r="PO23" s="40"/>
      <c r="PP23" s="40"/>
      <c r="PQ23" s="40"/>
      <c r="PR23" s="4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4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</row>
    <row r="24" spans="1:465">
      <c r="A24" s="41" t="s">
        <v>114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40"/>
      <c r="NU24" s="40"/>
      <c r="NV24" s="40"/>
      <c r="NW24" s="40"/>
      <c r="NX24" s="40"/>
      <c r="NY24" s="40"/>
      <c r="NZ24" s="40"/>
      <c r="OA24" s="40"/>
      <c r="OB24" s="40"/>
      <c r="OC24" s="40"/>
      <c r="OD24" s="40"/>
      <c r="OE24" s="40"/>
      <c r="OF24" s="40"/>
      <c r="OG24" s="40"/>
      <c r="OH24" s="40"/>
      <c r="OI24" s="40"/>
      <c r="OJ24" s="40"/>
      <c r="OK24" s="40"/>
      <c r="OL24" s="40"/>
      <c r="OM24" s="40"/>
      <c r="ON24" s="40"/>
      <c r="OO24" s="40"/>
      <c r="OP24" s="40"/>
      <c r="OQ24" s="40"/>
      <c r="OR24" s="40"/>
      <c r="OS24" s="40"/>
      <c r="OT24" s="40"/>
      <c r="OU24" s="40"/>
      <c r="OV24" s="40"/>
      <c r="OW24" s="40"/>
      <c r="OX24" s="40"/>
      <c r="OY24" s="40"/>
      <c r="OZ24" s="40"/>
      <c r="PA24" s="40"/>
      <c r="PB24" s="40"/>
      <c r="PC24" s="40"/>
      <c r="PD24" s="40"/>
      <c r="PE24" s="40"/>
      <c r="PF24" s="40"/>
      <c r="PG24" s="40"/>
      <c r="PH24" s="40"/>
      <c r="PI24" s="40"/>
      <c r="PJ24" s="40"/>
      <c r="PK24" s="40"/>
      <c r="PL24" s="40"/>
      <c r="PM24" s="40"/>
      <c r="PN24" s="40"/>
      <c r="PO24" s="40"/>
      <c r="PP24" s="40"/>
      <c r="PQ24" s="40"/>
      <c r="PR24" s="40"/>
      <c r="PS24" s="40"/>
      <c r="PT24" s="40"/>
      <c r="PU24" s="40"/>
      <c r="PV24" s="40"/>
      <c r="PW24" s="40"/>
      <c r="PX24" s="40"/>
      <c r="PY24" s="40"/>
      <c r="PZ24" s="40"/>
      <c r="QA24" s="40"/>
      <c r="QB24" s="40"/>
      <c r="QC24" s="40"/>
      <c r="QD24" s="40"/>
      <c r="QE24" s="40"/>
      <c r="QF24" s="40"/>
      <c r="QG24" s="40"/>
      <c r="QH24" s="40"/>
      <c r="QI24" s="40"/>
      <c r="QJ24" s="40"/>
      <c r="QK24" s="40"/>
      <c r="QL24" s="40"/>
      <c r="QM24" s="40"/>
      <c r="QN24" s="40"/>
      <c r="QO24" s="40"/>
      <c r="QP24" s="40"/>
      <c r="QQ24" s="40"/>
      <c r="QR24" s="40"/>
      <c r="QS24" s="40"/>
      <c r="QT24" s="40"/>
      <c r="QU24" s="40"/>
      <c r="QV24" s="40"/>
      <c r="QW24" s="40"/>
    </row>
    <row r="25" spans="1:465">
      <c r="A25" s="41" t="s">
        <v>115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  <c r="OU25" s="40"/>
      <c r="OV25" s="40"/>
      <c r="OW25" s="40"/>
      <c r="OX25" s="40"/>
      <c r="OY25" s="40"/>
      <c r="OZ25" s="40"/>
      <c r="PA25" s="40"/>
      <c r="PB25" s="40"/>
      <c r="PC25" s="40"/>
      <c r="PD25" s="40"/>
      <c r="PE25" s="40"/>
      <c r="PF25" s="40"/>
      <c r="PG25" s="40"/>
      <c r="PH25" s="40"/>
      <c r="PI25" s="40"/>
      <c r="PJ25" s="40"/>
      <c r="PK25" s="40"/>
      <c r="PL25" s="40"/>
      <c r="PM25" s="40"/>
      <c r="PN25" s="40"/>
      <c r="PO25" s="40"/>
      <c r="PP25" s="40"/>
      <c r="PQ25" s="40"/>
      <c r="PR25" s="4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4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</row>
    <row r="26" spans="1:465">
      <c r="A26" s="41" t="s">
        <v>31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40"/>
      <c r="NU26" s="40"/>
      <c r="NV26" s="40"/>
      <c r="NW26" s="40"/>
      <c r="NX26" s="40"/>
      <c r="NY26" s="40"/>
      <c r="NZ26" s="40"/>
      <c r="OA26" s="40"/>
      <c r="OB26" s="40"/>
      <c r="OC26" s="40"/>
      <c r="OD26" s="40"/>
      <c r="OE26" s="40"/>
      <c r="OF26" s="40"/>
      <c r="OG26" s="40"/>
      <c r="OH26" s="40"/>
      <c r="OI26" s="40"/>
      <c r="OJ26" s="40"/>
      <c r="OK26" s="40"/>
      <c r="OL26" s="40"/>
      <c r="OM26" s="40"/>
      <c r="ON26" s="40"/>
      <c r="OO26" s="40"/>
      <c r="OP26" s="40"/>
      <c r="OQ26" s="40"/>
      <c r="OR26" s="40"/>
      <c r="OS26" s="40"/>
      <c r="OT26" s="40"/>
      <c r="OU26" s="40"/>
      <c r="OV26" s="40"/>
      <c r="OW26" s="40"/>
      <c r="OX26" s="40"/>
      <c r="OY26" s="40"/>
      <c r="OZ26" s="40"/>
      <c r="PA26" s="40"/>
      <c r="PB26" s="40"/>
      <c r="PC26" s="40"/>
      <c r="PD26" s="40"/>
      <c r="PE26" s="40"/>
      <c r="PF26" s="40"/>
      <c r="PG26" s="40"/>
      <c r="PH26" s="40"/>
      <c r="PI26" s="40"/>
      <c r="PJ26" s="40"/>
      <c r="PK26" s="40"/>
      <c r="PL26" s="40"/>
      <c r="PM26" s="40"/>
      <c r="PN26" s="40"/>
      <c r="PO26" s="40"/>
      <c r="PP26" s="40"/>
      <c r="PQ26" s="40"/>
      <c r="PR26" s="40"/>
      <c r="PS26" s="40"/>
      <c r="PT26" s="40"/>
      <c r="PU26" s="40"/>
      <c r="PV26" s="40"/>
      <c r="PW26" s="40"/>
      <c r="PX26" s="40"/>
      <c r="PY26" s="40"/>
      <c r="PZ26" s="40"/>
      <c r="QA26" s="40"/>
      <c r="QB26" s="40"/>
      <c r="QC26" s="40"/>
      <c r="QD26" s="40"/>
      <c r="QE26" s="40"/>
      <c r="QF26" s="40"/>
      <c r="QG26" s="40"/>
      <c r="QH26" s="40"/>
      <c r="QI26" s="40"/>
      <c r="QJ26" s="40"/>
      <c r="QK26" s="40"/>
      <c r="QL26" s="40"/>
      <c r="QM26" s="40"/>
      <c r="QN26" s="40"/>
      <c r="QO26" s="40"/>
      <c r="QP26" s="40"/>
      <c r="QQ26" s="40"/>
      <c r="QR26" s="40"/>
      <c r="QS26" s="40"/>
      <c r="QT26" s="40"/>
      <c r="QU26" s="40"/>
      <c r="QV26" s="40"/>
      <c r="QW26" s="40"/>
    </row>
    <row r="27" spans="1:465">
      <c r="A27" s="41" t="s">
        <v>116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</row>
    <row r="28" spans="1:465">
      <c r="A28" s="41" t="s">
        <v>117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40"/>
      <c r="NU28" s="40"/>
      <c r="NV28" s="40"/>
      <c r="NW28" s="40"/>
      <c r="NX28" s="40"/>
      <c r="NY28" s="40"/>
      <c r="NZ28" s="40"/>
      <c r="OA28" s="40"/>
      <c r="OB28" s="40"/>
      <c r="OC28" s="40"/>
      <c r="OD28" s="40"/>
      <c r="OE28" s="40"/>
      <c r="OF28" s="40"/>
      <c r="OG28" s="40"/>
      <c r="OH28" s="40"/>
      <c r="OI28" s="40"/>
      <c r="OJ28" s="40"/>
      <c r="OK28" s="40"/>
      <c r="OL28" s="40"/>
      <c r="OM28" s="40"/>
      <c r="ON28" s="40"/>
      <c r="OO28" s="40"/>
      <c r="OP28" s="40"/>
      <c r="OQ28" s="40"/>
      <c r="OR28" s="40"/>
      <c r="OS28" s="40"/>
      <c r="OT28" s="40"/>
      <c r="OU28" s="40"/>
      <c r="OV28" s="40"/>
      <c r="OW28" s="40"/>
      <c r="OX28" s="40"/>
      <c r="OY28" s="40"/>
      <c r="OZ28" s="40"/>
      <c r="PA28" s="40"/>
      <c r="PB28" s="40"/>
      <c r="PC28" s="40"/>
      <c r="PD28" s="40"/>
      <c r="PE28" s="40"/>
      <c r="PF28" s="40"/>
      <c r="PG28" s="40"/>
      <c r="PH28" s="40"/>
      <c r="PI28" s="40"/>
      <c r="PJ28" s="40"/>
      <c r="PK28" s="40"/>
      <c r="PL28" s="40"/>
      <c r="PM28" s="40"/>
      <c r="PN28" s="40"/>
      <c r="PO28" s="40"/>
      <c r="PP28" s="40"/>
      <c r="PQ28" s="40"/>
      <c r="PR28" s="4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4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</row>
    <row r="29" spans="1:465">
      <c r="A29" s="41" t="s">
        <v>118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/>
      <c r="NR29" s="40"/>
      <c r="NS29" s="40"/>
      <c r="NT29" s="40"/>
      <c r="NU29" s="40"/>
      <c r="NV29" s="40"/>
      <c r="NW29" s="40"/>
      <c r="NX29" s="40"/>
      <c r="NY29" s="40"/>
      <c r="NZ29" s="40"/>
      <c r="OA29" s="40"/>
      <c r="OB29" s="40"/>
      <c r="OC29" s="40"/>
      <c r="OD29" s="40"/>
      <c r="OE29" s="40"/>
      <c r="OF29" s="40"/>
      <c r="OG29" s="40"/>
      <c r="OH29" s="40"/>
      <c r="OI29" s="40"/>
      <c r="OJ29" s="40"/>
      <c r="OK29" s="40"/>
      <c r="OL29" s="40"/>
      <c r="OM29" s="40"/>
      <c r="ON29" s="40"/>
      <c r="OO29" s="40"/>
      <c r="OP29" s="40"/>
      <c r="OQ29" s="40"/>
      <c r="OR29" s="40"/>
      <c r="OS29" s="40"/>
      <c r="OT29" s="40"/>
      <c r="OU29" s="40"/>
      <c r="OV29" s="40"/>
      <c r="OW29" s="40"/>
      <c r="OX29" s="40"/>
      <c r="OY29" s="40"/>
      <c r="OZ29" s="40"/>
      <c r="PA29" s="40"/>
      <c r="PB29" s="40"/>
      <c r="PC29" s="40"/>
      <c r="PD29" s="40"/>
      <c r="PE29" s="40"/>
      <c r="PF29" s="40"/>
      <c r="PG29" s="40"/>
      <c r="PH29" s="40"/>
      <c r="PI29" s="40"/>
      <c r="PJ29" s="40"/>
      <c r="PK29" s="40"/>
      <c r="PL29" s="40"/>
      <c r="PM29" s="40"/>
      <c r="PN29" s="40"/>
      <c r="PO29" s="40"/>
      <c r="PP29" s="40"/>
      <c r="PQ29" s="40"/>
      <c r="PR29" s="40"/>
      <c r="PS29" s="40"/>
      <c r="PT29" s="40"/>
      <c r="PU29" s="40"/>
      <c r="PV29" s="40"/>
      <c r="PW29" s="40"/>
      <c r="PX29" s="40"/>
      <c r="PY29" s="40"/>
      <c r="PZ29" s="40"/>
      <c r="QA29" s="40"/>
      <c r="QB29" s="40"/>
      <c r="QC29" s="40"/>
      <c r="QD29" s="40"/>
      <c r="QE29" s="40"/>
      <c r="QF29" s="40"/>
      <c r="QG29" s="40"/>
      <c r="QH29" s="40"/>
      <c r="QI29" s="40"/>
      <c r="QJ29" s="40"/>
      <c r="QK29" s="40"/>
      <c r="QL29" s="40"/>
      <c r="QM29" s="40"/>
      <c r="QN29" s="40"/>
      <c r="QO29" s="40"/>
      <c r="QP29" s="40"/>
      <c r="QQ29" s="40"/>
      <c r="QR29" s="40"/>
      <c r="QS29" s="40"/>
      <c r="QT29" s="40"/>
      <c r="QU29" s="40"/>
      <c r="QV29" s="40"/>
      <c r="QW29" s="40"/>
    </row>
    <row r="30" spans="1:465">
      <c r="A30" s="41" t="s">
        <v>119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40"/>
      <c r="NU30" s="40"/>
      <c r="NV30" s="40"/>
      <c r="NW30" s="40"/>
      <c r="NX30" s="40"/>
      <c r="NY30" s="40"/>
      <c r="NZ30" s="40"/>
      <c r="OA30" s="40"/>
      <c r="OB30" s="40"/>
      <c r="OC30" s="40"/>
      <c r="OD30" s="40"/>
      <c r="OE30" s="40"/>
      <c r="OF30" s="40"/>
      <c r="OG30" s="40"/>
      <c r="OH30" s="40"/>
      <c r="OI30" s="40"/>
      <c r="OJ30" s="40"/>
      <c r="OK30" s="40"/>
      <c r="OL30" s="40"/>
      <c r="OM30" s="40"/>
      <c r="ON30" s="40"/>
      <c r="OO30" s="40"/>
      <c r="OP30" s="40"/>
      <c r="OQ30" s="40"/>
      <c r="OR30" s="40"/>
      <c r="OS30" s="40"/>
      <c r="OT30" s="40"/>
      <c r="OU30" s="40"/>
      <c r="OV30" s="40"/>
      <c r="OW30" s="40"/>
      <c r="OX30" s="40"/>
      <c r="OY30" s="40"/>
      <c r="OZ30" s="40"/>
      <c r="PA30" s="40"/>
      <c r="PB30" s="40"/>
      <c r="PC30" s="40"/>
      <c r="PD30" s="40"/>
      <c r="PE30" s="40"/>
      <c r="PF30" s="40"/>
      <c r="PG30" s="40"/>
      <c r="PH30" s="40"/>
      <c r="PI30" s="40"/>
      <c r="PJ30" s="40"/>
      <c r="PK30" s="40"/>
      <c r="PL30" s="40"/>
      <c r="PM30" s="40"/>
      <c r="PN30" s="40"/>
      <c r="PO30" s="40"/>
      <c r="PP30" s="40"/>
      <c r="PQ30" s="40"/>
      <c r="PR30" s="4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4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</row>
    <row r="31" spans="1:465">
      <c r="A31" s="41" t="s">
        <v>120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/>
      <c r="NR31" s="40"/>
      <c r="NS31" s="40"/>
      <c r="NT31" s="40"/>
      <c r="NU31" s="40"/>
      <c r="NV31" s="40"/>
      <c r="NW31" s="40"/>
      <c r="NX31" s="40"/>
      <c r="NY31" s="40"/>
      <c r="NZ31" s="40"/>
      <c r="OA31" s="40"/>
      <c r="OB31" s="40"/>
      <c r="OC31" s="40"/>
      <c r="OD31" s="40"/>
      <c r="OE31" s="40"/>
      <c r="OF31" s="40"/>
      <c r="OG31" s="40"/>
      <c r="OH31" s="40"/>
      <c r="OI31" s="40"/>
      <c r="OJ31" s="40"/>
      <c r="OK31" s="40"/>
      <c r="OL31" s="40"/>
      <c r="OM31" s="40"/>
      <c r="ON31" s="40"/>
      <c r="OO31" s="40"/>
      <c r="OP31" s="40"/>
      <c r="OQ31" s="40"/>
      <c r="OR31" s="40"/>
      <c r="OS31" s="40"/>
      <c r="OT31" s="40"/>
      <c r="OU31" s="40"/>
      <c r="OV31" s="40"/>
      <c r="OW31" s="40"/>
      <c r="OX31" s="40"/>
      <c r="OY31" s="40"/>
      <c r="OZ31" s="40"/>
      <c r="PA31" s="40"/>
      <c r="PB31" s="40"/>
      <c r="PC31" s="40"/>
      <c r="PD31" s="40"/>
      <c r="PE31" s="40"/>
      <c r="PF31" s="40"/>
      <c r="PG31" s="40"/>
      <c r="PH31" s="40"/>
      <c r="PI31" s="40"/>
      <c r="PJ31" s="40"/>
      <c r="PK31" s="40"/>
      <c r="PL31" s="40"/>
      <c r="PM31" s="40"/>
      <c r="PN31" s="40"/>
      <c r="PO31" s="40"/>
      <c r="PP31" s="40"/>
      <c r="PQ31" s="40"/>
      <c r="PR31" s="40"/>
      <c r="PS31" s="40"/>
      <c r="PT31" s="40"/>
      <c r="PU31" s="40"/>
      <c r="PV31" s="40"/>
      <c r="PW31" s="40"/>
      <c r="PX31" s="40"/>
      <c r="PY31" s="40"/>
      <c r="PZ31" s="40"/>
      <c r="QA31" s="40"/>
      <c r="QB31" s="40"/>
      <c r="QC31" s="40"/>
      <c r="QD31" s="40"/>
      <c r="QE31" s="40"/>
      <c r="QF31" s="40"/>
      <c r="QG31" s="40"/>
      <c r="QH31" s="40"/>
      <c r="QI31" s="40"/>
      <c r="QJ31" s="40"/>
      <c r="QK31" s="40"/>
      <c r="QL31" s="40"/>
      <c r="QM31" s="40"/>
      <c r="QN31" s="40"/>
      <c r="QO31" s="40"/>
      <c r="QP31" s="40"/>
      <c r="QQ31" s="40"/>
      <c r="QR31" s="40"/>
      <c r="QS31" s="40"/>
      <c r="QT31" s="40"/>
      <c r="QU31" s="40"/>
      <c r="QV31" s="40"/>
      <c r="QW31" s="40"/>
    </row>
    <row r="32" spans="1:465">
      <c r="A32" s="41" t="s">
        <v>121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/>
      <c r="NR32" s="40"/>
      <c r="NS32" s="40"/>
      <c r="NT32" s="40"/>
      <c r="NU32" s="40"/>
      <c r="NV32" s="40"/>
      <c r="NW32" s="40"/>
      <c r="NX32" s="40"/>
      <c r="NY32" s="40"/>
      <c r="NZ32" s="40"/>
      <c r="OA32" s="40"/>
      <c r="OB32" s="40"/>
      <c r="OC32" s="40"/>
      <c r="OD32" s="40"/>
      <c r="OE32" s="40"/>
      <c r="OF32" s="40"/>
      <c r="OG32" s="40"/>
      <c r="OH32" s="40"/>
      <c r="OI32" s="40"/>
      <c r="OJ32" s="40"/>
      <c r="OK32" s="40"/>
      <c r="OL32" s="40"/>
      <c r="OM32" s="40"/>
      <c r="ON32" s="40"/>
      <c r="OO32" s="40"/>
      <c r="OP32" s="40"/>
      <c r="OQ32" s="40"/>
      <c r="OR32" s="40"/>
      <c r="OS32" s="40"/>
      <c r="OT32" s="40"/>
      <c r="OU32" s="40"/>
      <c r="OV32" s="40"/>
      <c r="OW32" s="40"/>
      <c r="OX32" s="40"/>
      <c r="OY32" s="40"/>
      <c r="OZ32" s="40"/>
      <c r="PA32" s="40"/>
      <c r="PB32" s="40"/>
      <c r="PC32" s="40"/>
      <c r="PD32" s="40"/>
      <c r="PE32" s="40"/>
      <c r="PF32" s="40"/>
      <c r="PG32" s="40"/>
      <c r="PH32" s="40"/>
      <c r="PI32" s="40"/>
      <c r="PJ32" s="40"/>
      <c r="PK32" s="40"/>
      <c r="PL32" s="40"/>
      <c r="PM32" s="40"/>
      <c r="PN32" s="40"/>
      <c r="PO32" s="40"/>
      <c r="PP32" s="40"/>
      <c r="PQ32" s="40"/>
      <c r="PR32" s="40"/>
      <c r="PS32" s="40"/>
      <c r="PT32" s="40"/>
      <c r="PU32" s="40"/>
      <c r="PV32" s="40"/>
      <c r="PW32" s="40"/>
      <c r="PX32" s="40"/>
      <c r="PY32" s="40"/>
      <c r="PZ32" s="40"/>
      <c r="QA32" s="40"/>
      <c r="QB32" s="40"/>
      <c r="QC32" s="40"/>
      <c r="QD32" s="40"/>
      <c r="QE32" s="40"/>
      <c r="QF32" s="40"/>
      <c r="QG32" s="40"/>
      <c r="QH32" s="40"/>
      <c r="QI32" s="40"/>
      <c r="QJ32" s="40"/>
      <c r="QK32" s="40"/>
      <c r="QL32" s="40"/>
      <c r="QM32" s="40"/>
      <c r="QN32" s="40"/>
      <c r="QO32" s="40"/>
      <c r="QP32" s="40"/>
      <c r="QQ32" s="40"/>
      <c r="QR32" s="40"/>
      <c r="QS32" s="40"/>
      <c r="QT32" s="40"/>
      <c r="QU32" s="40"/>
      <c r="QV32" s="40"/>
      <c r="QW32" s="40"/>
    </row>
    <row r="33" spans="1:465">
      <c r="A33" s="41" t="s">
        <v>122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/>
      <c r="NR33" s="40"/>
      <c r="NS33" s="40"/>
      <c r="NT33" s="40"/>
      <c r="NU33" s="40"/>
      <c r="NV33" s="40"/>
      <c r="NW33" s="40"/>
      <c r="NX33" s="40"/>
      <c r="NY33" s="40"/>
      <c r="NZ33" s="40"/>
      <c r="OA33" s="40"/>
      <c r="OB33" s="40"/>
      <c r="OC33" s="40"/>
      <c r="OD33" s="40"/>
      <c r="OE33" s="40"/>
      <c r="OF33" s="40"/>
      <c r="OG33" s="40"/>
      <c r="OH33" s="40"/>
      <c r="OI33" s="40"/>
      <c r="OJ33" s="40"/>
      <c r="OK33" s="40"/>
      <c r="OL33" s="40"/>
      <c r="OM33" s="40"/>
      <c r="ON33" s="40"/>
      <c r="OO33" s="40"/>
      <c r="OP33" s="40"/>
      <c r="OQ33" s="40"/>
      <c r="OR33" s="40"/>
      <c r="OS33" s="40"/>
      <c r="OT33" s="40"/>
      <c r="OU33" s="40"/>
      <c r="OV33" s="40"/>
      <c r="OW33" s="40"/>
      <c r="OX33" s="40"/>
      <c r="OY33" s="40"/>
      <c r="OZ33" s="40"/>
      <c r="PA33" s="40"/>
      <c r="PB33" s="40"/>
      <c r="PC33" s="40"/>
      <c r="PD33" s="40"/>
      <c r="PE33" s="40"/>
      <c r="PF33" s="40"/>
      <c r="PG33" s="40"/>
      <c r="PH33" s="40"/>
      <c r="PI33" s="40"/>
      <c r="PJ33" s="40"/>
      <c r="PK33" s="40"/>
      <c r="PL33" s="40"/>
      <c r="PM33" s="40"/>
      <c r="PN33" s="40"/>
      <c r="PO33" s="40"/>
      <c r="PP33" s="40"/>
      <c r="PQ33" s="40"/>
      <c r="PR33" s="40"/>
      <c r="PS33" s="40"/>
      <c r="PT33" s="40"/>
      <c r="PU33" s="40"/>
      <c r="PV33" s="40"/>
      <c r="PW33" s="40"/>
      <c r="PX33" s="40"/>
      <c r="PY33" s="40"/>
      <c r="PZ33" s="40"/>
      <c r="QA33" s="40"/>
      <c r="QB33" s="40"/>
      <c r="QC33" s="40"/>
      <c r="QD33" s="40"/>
      <c r="QE33" s="40"/>
      <c r="QF33" s="40"/>
      <c r="QG33" s="40"/>
      <c r="QH33" s="40"/>
      <c r="QI33" s="40"/>
      <c r="QJ33" s="40"/>
      <c r="QK33" s="40"/>
      <c r="QL33" s="40"/>
      <c r="QM33" s="40"/>
      <c r="QN33" s="40"/>
      <c r="QO33" s="40"/>
      <c r="QP33" s="40"/>
      <c r="QQ33" s="40"/>
      <c r="QR33" s="40"/>
      <c r="QS33" s="40"/>
      <c r="QT33" s="40"/>
      <c r="QU33" s="40"/>
      <c r="QV33" s="40"/>
      <c r="QW33" s="40"/>
    </row>
    <row r="34" spans="1:465">
      <c r="A34" s="42" t="s">
        <v>36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40"/>
      <c r="NU34" s="40"/>
      <c r="NV34" s="40"/>
      <c r="NW34" s="40"/>
      <c r="NX34" s="40"/>
      <c r="NY34" s="40"/>
      <c r="NZ34" s="40"/>
      <c r="OA34" s="40"/>
      <c r="OB34" s="40"/>
      <c r="OC34" s="40"/>
      <c r="OD34" s="40"/>
      <c r="OE34" s="40"/>
      <c r="OF34" s="40"/>
      <c r="OG34" s="40"/>
      <c r="OH34" s="40"/>
      <c r="OI34" s="40"/>
      <c r="OJ34" s="40"/>
      <c r="OK34" s="40"/>
      <c r="OL34" s="40"/>
      <c r="OM34" s="40"/>
      <c r="ON34" s="40"/>
      <c r="OO34" s="40"/>
      <c r="OP34" s="40"/>
      <c r="OQ34" s="40"/>
      <c r="OR34" s="40"/>
      <c r="OS34" s="40"/>
      <c r="OT34" s="40"/>
      <c r="OU34" s="40"/>
      <c r="OV34" s="40"/>
      <c r="OW34" s="40"/>
      <c r="OX34" s="40"/>
      <c r="OY34" s="40"/>
      <c r="OZ34" s="40"/>
      <c r="PA34" s="40"/>
      <c r="PB34" s="40"/>
      <c r="PC34" s="40"/>
      <c r="PD34" s="40"/>
      <c r="PE34" s="40"/>
      <c r="PF34" s="40"/>
      <c r="PG34" s="40"/>
      <c r="PH34" s="40"/>
      <c r="PI34" s="40"/>
      <c r="PJ34" s="40"/>
      <c r="PK34" s="40"/>
      <c r="PL34" s="40"/>
      <c r="PM34" s="40"/>
      <c r="PN34" s="40"/>
      <c r="PO34" s="40"/>
      <c r="PP34" s="40"/>
      <c r="PQ34" s="40"/>
      <c r="PR34" s="4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4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</row>
    <row r="35" spans="1:465">
      <c r="A35" s="38" t="s">
        <v>360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40"/>
      <c r="NU35" s="40"/>
      <c r="NV35" s="40"/>
      <c r="NW35" s="40"/>
      <c r="NX35" s="40"/>
      <c r="NY35" s="40"/>
      <c r="NZ35" s="40"/>
      <c r="OA35" s="40"/>
      <c r="OB35" s="40"/>
      <c r="OC35" s="40"/>
      <c r="OD35" s="40"/>
      <c r="OE35" s="40"/>
      <c r="OF35" s="40"/>
      <c r="OG35" s="40"/>
      <c r="OH35" s="40"/>
      <c r="OI35" s="40"/>
      <c r="OJ35" s="40"/>
      <c r="OK35" s="40"/>
      <c r="OL35" s="40"/>
      <c r="OM35" s="40"/>
      <c r="ON35" s="40"/>
      <c r="OO35" s="40"/>
      <c r="OP35" s="40"/>
      <c r="OQ35" s="40"/>
      <c r="OR35" s="40"/>
      <c r="OS35" s="40"/>
      <c r="OT35" s="40"/>
      <c r="OU35" s="40"/>
      <c r="OV35" s="40"/>
      <c r="OW35" s="40"/>
      <c r="OX35" s="40"/>
      <c r="OY35" s="40"/>
      <c r="OZ35" s="40"/>
      <c r="PA35" s="40"/>
      <c r="PB35" s="40"/>
      <c r="PC35" s="40"/>
      <c r="PD35" s="40"/>
      <c r="PE35" s="40"/>
      <c r="PF35" s="40"/>
      <c r="PG35" s="40"/>
      <c r="PH35" s="40"/>
      <c r="PI35" s="40"/>
      <c r="PJ35" s="40"/>
      <c r="PK35" s="40"/>
      <c r="PL35" s="40"/>
      <c r="PM35" s="40"/>
      <c r="PN35" s="40"/>
      <c r="PO35" s="40"/>
      <c r="PP35" s="40"/>
      <c r="PQ35" s="40"/>
      <c r="PR35" s="4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4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</row>
    <row r="36" spans="1:465">
      <c r="A36" s="42" t="s">
        <v>361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</row>
    <row r="37" spans="1:465">
      <c r="A37" s="42" t="s">
        <v>362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40"/>
      <c r="NU37" s="40"/>
      <c r="NV37" s="40"/>
      <c r="NW37" s="40"/>
      <c r="NX37" s="40"/>
      <c r="NY37" s="40"/>
      <c r="NZ37" s="40"/>
      <c r="OA37" s="40"/>
      <c r="OB37" s="40"/>
      <c r="OC37" s="40"/>
      <c r="OD37" s="40"/>
      <c r="OE37" s="40"/>
      <c r="OF37" s="40"/>
      <c r="OG37" s="40"/>
      <c r="OH37" s="40"/>
      <c r="OI37" s="40"/>
      <c r="OJ37" s="40"/>
      <c r="OK37" s="40"/>
      <c r="OL37" s="40"/>
      <c r="OM37" s="40"/>
      <c r="ON37" s="40"/>
      <c r="OO37" s="40"/>
      <c r="OP37" s="40"/>
      <c r="OQ37" s="40"/>
      <c r="OR37" s="40"/>
      <c r="OS37" s="40"/>
      <c r="OT37" s="40"/>
      <c r="OU37" s="40"/>
      <c r="OV37" s="40"/>
      <c r="OW37" s="40"/>
      <c r="OX37" s="40"/>
      <c r="OY37" s="40"/>
      <c r="OZ37" s="40"/>
      <c r="PA37" s="40"/>
      <c r="PB37" s="40"/>
      <c r="PC37" s="40"/>
      <c r="PD37" s="40"/>
      <c r="PE37" s="40"/>
      <c r="PF37" s="40"/>
      <c r="PG37" s="40"/>
      <c r="PH37" s="40"/>
      <c r="PI37" s="40"/>
      <c r="PJ37" s="40"/>
      <c r="PK37" s="40"/>
      <c r="PL37" s="40"/>
      <c r="PM37" s="40"/>
      <c r="PN37" s="40"/>
      <c r="PO37" s="40"/>
      <c r="PP37" s="40"/>
      <c r="PQ37" s="40"/>
      <c r="PR37" s="4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4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</row>
    <row r="38" spans="1:465">
      <c r="A38" s="42" t="s">
        <v>363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</row>
    <row r="39" spans="1:465">
      <c r="A39" s="42" t="s">
        <v>84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</row>
    <row r="40" spans="1:465">
      <c r="A40" s="42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</row>
    <row r="41" spans="1:465">
      <c r="A41" s="42" t="s">
        <v>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40"/>
      <c r="NU41" s="40"/>
      <c r="NV41" s="40"/>
      <c r="NW41" s="40"/>
      <c r="NX41" s="40"/>
      <c r="NY41" s="40"/>
      <c r="NZ41" s="40"/>
      <c r="OA41" s="40"/>
      <c r="OB41" s="40"/>
      <c r="OC41" s="40"/>
      <c r="OD41" s="40"/>
      <c r="OE41" s="40"/>
      <c r="OF41" s="40"/>
      <c r="OG41" s="40"/>
      <c r="OH41" s="40"/>
      <c r="OI41" s="40"/>
      <c r="OJ41" s="40"/>
      <c r="OK41" s="40"/>
      <c r="OL41" s="40"/>
      <c r="OM41" s="40"/>
      <c r="ON41" s="40"/>
      <c r="OO41" s="40"/>
      <c r="OP41" s="40"/>
      <c r="OQ41" s="40"/>
      <c r="OR41" s="40"/>
      <c r="OS41" s="40"/>
      <c r="OT41" s="40"/>
      <c r="OU41" s="40"/>
      <c r="OV41" s="40"/>
      <c r="OW41" s="40"/>
      <c r="OX41" s="40"/>
      <c r="OY41" s="40"/>
      <c r="OZ41" s="40"/>
      <c r="PA41" s="40"/>
      <c r="PB41" s="40"/>
      <c r="PC41" s="40"/>
      <c r="PD41" s="40"/>
      <c r="PE41" s="40"/>
      <c r="PF41" s="40"/>
      <c r="PG41" s="40"/>
      <c r="PH41" s="40"/>
      <c r="PI41" s="40"/>
      <c r="PJ41" s="40"/>
      <c r="PK41" s="40"/>
      <c r="PL41" s="40"/>
      <c r="PM41" s="40"/>
      <c r="PN41" s="40"/>
      <c r="PO41" s="40"/>
      <c r="PP41" s="40"/>
      <c r="PQ41" s="40"/>
      <c r="PR41" s="4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4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</row>
    <row r="42" spans="1:465">
      <c r="A42" s="42" t="s">
        <v>90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40"/>
      <c r="NU42" s="40"/>
      <c r="NV42" s="40"/>
      <c r="NW42" s="40"/>
      <c r="NX42" s="40"/>
      <c r="NY42" s="40"/>
      <c r="NZ42" s="40"/>
      <c r="OA42" s="40"/>
      <c r="OB42" s="40"/>
      <c r="OC42" s="40"/>
      <c r="OD42" s="40"/>
      <c r="OE42" s="40"/>
      <c r="OF42" s="40"/>
      <c r="OG42" s="40"/>
      <c r="OH42" s="40"/>
      <c r="OI42" s="40"/>
      <c r="OJ42" s="40"/>
      <c r="OK42" s="40"/>
      <c r="OL42" s="40"/>
      <c r="OM42" s="40"/>
      <c r="ON42" s="40"/>
      <c r="OO42" s="40"/>
      <c r="OP42" s="40"/>
      <c r="OQ42" s="40"/>
      <c r="OR42" s="40"/>
      <c r="OS42" s="40"/>
      <c r="OT42" s="40"/>
      <c r="OU42" s="40"/>
      <c r="OV42" s="40"/>
      <c r="OW42" s="40"/>
      <c r="OX42" s="40"/>
      <c r="OY42" s="40"/>
      <c r="OZ42" s="40"/>
      <c r="PA42" s="40"/>
      <c r="PB42" s="40"/>
      <c r="PC42" s="40"/>
      <c r="PD42" s="40"/>
      <c r="PE42" s="40"/>
      <c r="PF42" s="40"/>
      <c r="PG42" s="40"/>
      <c r="PH42" s="40"/>
      <c r="PI42" s="40"/>
      <c r="PJ42" s="40"/>
      <c r="PK42" s="40"/>
      <c r="PL42" s="40"/>
      <c r="PM42" s="40"/>
      <c r="PN42" s="40"/>
      <c r="PO42" s="40"/>
      <c r="PP42" s="40"/>
      <c r="PQ42" s="40"/>
      <c r="PR42" s="4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4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</row>
    <row r="43" spans="1:465">
      <c r="A43" s="42" t="s">
        <v>94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40"/>
      <c r="NU43" s="40"/>
      <c r="NV43" s="40"/>
      <c r="NW43" s="40"/>
      <c r="NX43" s="40"/>
      <c r="NY43" s="40"/>
      <c r="NZ43" s="40"/>
      <c r="OA43" s="40"/>
      <c r="OB43" s="40"/>
      <c r="OC43" s="40"/>
      <c r="OD43" s="40"/>
      <c r="OE43" s="40"/>
      <c r="OF43" s="40"/>
      <c r="OG43" s="40"/>
      <c r="OH43" s="40"/>
      <c r="OI43" s="40"/>
      <c r="OJ43" s="40"/>
      <c r="OK43" s="40"/>
      <c r="OL43" s="40"/>
      <c r="OM43" s="40"/>
      <c r="ON43" s="40"/>
      <c r="OO43" s="40"/>
      <c r="OP43" s="40"/>
      <c r="OQ43" s="40"/>
      <c r="OR43" s="40"/>
      <c r="OS43" s="40"/>
      <c r="OT43" s="40"/>
      <c r="OU43" s="40"/>
      <c r="OV43" s="40"/>
      <c r="OW43" s="40"/>
      <c r="OX43" s="40"/>
      <c r="OY43" s="40"/>
      <c r="OZ43" s="40"/>
      <c r="PA43" s="40"/>
      <c r="PB43" s="40"/>
      <c r="PC43" s="40"/>
      <c r="PD43" s="40"/>
      <c r="PE43" s="40"/>
      <c r="PF43" s="40"/>
      <c r="PG43" s="40"/>
      <c r="PH43" s="40"/>
      <c r="PI43" s="40"/>
      <c r="PJ43" s="40"/>
      <c r="PK43" s="40"/>
      <c r="PL43" s="40"/>
      <c r="PM43" s="40"/>
      <c r="PN43" s="40"/>
      <c r="PO43" s="40"/>
      <c r="PP43" s="40"/>
      <c r="PQ43" s="40"/>
      <c r="PR43" s="4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4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</row>
    <row r="44" spans="1:465">
      <c r="A44" s="42" t="s">
        <v>97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40"/>
      <c r="NU44" s="40"/>
      <c r="NV44" s="40"/>
      <c r="NW44" s="40"/>
      <c r="NX44" s="40"/>
      <c r="NY44" s="40"/>
      <c r="NZ44" s="40"/>
      <c r="OA44" s="40"/>
      <c r="OB44" s="40"/>
      <c r="OC44" s="40"/>
      <c r="OD44" s="40"/>
      <c r="OE44" s="40"/>
      <c r="OF44" s="40"/>
      <c r="OG44" s="40"/>
      <c r="OH44" s="40"/>
      <c r="OI44" s="40"/>
      <c r="OJ44" s="40"/>
      <c r="OK44" s="40"/>
      <c r="OL44" s="40"/>
      <c r="OM44" s="40"/>
      <c r="ON44" s="40"/>
      <c r="OO44" s="40"/>
      <c r="OP44" s="40"/>
      <c r="OQ44" s="40"/>
      <c r="OR44" s="40"/>
      <c r="OS44" s="40"/>
      <c r="OT44" s="40"/>
      <c r="OU44" s="40"/>
      <c r="OV44" s="40"/>
      <c r="OW44" s="40"/>
      <c r="OX44" s="40"/>
      <c r="OY44" s="40"/>
      <c r="OZ44" s="40"/>
      <c r="PA44" s="40"/>
      <c r="PB44" s="40"/>
      <c r="PC44" s="40"/>
      <c r="PD44" s="40"/>
      <c r="PE44" s="40"/>
      <c r="PF44" s="40"/>
      <c r="PG44" s="40"/>
      <c r="PH44" s="40"/>
      <c r="PI44" s="40"/>
      <c r="PJ44" s="40"/>
      <c r="PK44" s="40"/>
      <c r="PL44" s="40"/>
      <c r="PM44" s="40"/>
      <c r="PN44" s="40"/>
      <c r="PO44" s="40"/>
      <c r="PP44" s="40"/>
      <c r="PQ44" s="40"/>
      <c r="PR44" s="4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4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</row>
    <row r="45" spans="1:465">
      <c r="A45" s="43" t="s">
        <v>64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40"/>
      <c r="NU45" s="40"/>
      <c r="NV45" s="40"/>
      <c r="NW45" s="40"/>
      <c r="NX45" s="40"/>
      <c r="NY45" s="40"/>
      <c r="NZ45" s="40"/>
      <c r="OA45" s="40"/>
      <c r="OB45" s="40"/>
      <c r="OC45" s="40"/>
      <c r="OD45" s="40"/>
      <c r="OE45" s="40"/>
      <c r="OF45" s="40"/>
      <c r="OG45" s="40"/>
      <c r="OH45" s="40"/>
      <c r="OI45" s="40"/>
      <c r="OJ45" s="40"/>
      <c r="OK45" s="40"/>
      <c r="OL45" s="40"/>
      <c r="OM45" s="40"/>
      <c r="ON45" s="40"/>
      <c r="OO45" s="40"/>
      <c r="OP45" s="40"/>
      <c r="OQ45" s="40"/>
      <c r="OR45" s="40"/>
      <c r="OS45" s="40"/>
      <c r="OT45" s="40"/>
      <c r="OU45" s="40"/>
      <c r="OV45" s="40"/>
      <c r="OW45" s="40"/>
      <c r="OX45" s="40"/>
      <c r="OY45" s="40"/>
      <c r="OZ45" s="40"/>
      <c r="PA45" s="40"/>
      <c r="PB45" s="40"/>
      <c r="PC45" s="40"/>
      <c r="PD45" s="40"/>
      <c r="PE45" s="40"/>
      <c r="PF45" s="40"/>
      <c r="PG45" s="40"/>
      <c r="PH45" s="40"/>
      <c r="PI45" s="40"/>
      <c r="PJ45" s="40"/>
      <c r="PK45" s="40"/>
      <c r="PL45" s="40"/>
      <c r="PM45" s="40"/>
      <c r="PN45" s="40"/>
      <c r="PO45" s="40"/>
      <c r="PP45" s="40"/>
      <c r="PQ45" s="40"/>
      <c r="PR45" s="40"/>
      <c r="PS45" s="40"/>
      <c r="PT45" s="40"/>
      <c r="PU45" s="40"/>
      <c r="PV45" s="40"/>
      <c r="PW45" s="40"/>
      <c r="PX45" s="40"/>
      <c r="PY45" s="40"/>
      <c r="PZ45" s="40"/>
      <c r="QA45" s="40"/>
      <c r="QB45" s="40"/>
      <c r="QC45" s="40"/>
      <c r="QD45" s="40"/>
      <c r="QE45" s="40"/>
      <c r="QF45" s="40"/>
      <c r="QG45" s="40"/>
      <c r="QH45" s="40"/>
      <c r="QI45" s="40"/>
      <c r="QJ45" s="40"/>
      <c r="QK45" s="40"/>
      <c r="QL45" s="40"/>
      <c r="QM45" s="40"/>
      <c r="QN45" s="40"/>
      <c r="QO45" s="40"/>
      <c r="QP45" s="40"/>
      <c r="QQ45" s="40"/>
      <c r="QR45" s="40"/>
      <c r="QS45" s="40"/>
      <c r="QT45" s="40"/>
      <c r="QU45" s="40"/>
      <c r="QV45" s="40"/>
      <c r="QW45" s="40"/>
    </row>
    <row r="46" spans="1:465">
      <c r="A46" s="59" t="s">
        <v>1077</v>
      </c>
    </row>
    <row r="47" spans="1:465">
      <c r="A47" s="45"/>
    </row>
    <row r="48" spans="1:465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4"/>
    </row>
    <row r="55" spans="1:1">
      <c r="A55" s="44"/>
    </row>
    <row r="56" spans="1:1">
      <c r="A56" s="44"/>
    </row>
    <row r="57" spans="1:1">
      <c r="A57" s="44"/>
    </row>
    <row r="58" spans="1:1">
      <c r="A58" s="44"/>
    </row>
    <row r="59" spans="1:1">
      <c r="A59" s="44"/>
    </row>
    <row r="60" spans="1:1">
      <c r="A60" s="44"/>
    </row>
    <row r="61" spans="1:1">
      <c r="A61" s="44"/>
    </row>
    <row r="62" spans="1:1">
      <c r="A62" s="44"/>
    </row>
    <row r="63" spans="1:1">
      <c r="A63" s="44"/>
    </row>
    <row r="64" spans="1:1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  <row r="106" spans="1:1">
      <c r="A106" s="44"/>
    </row>
    <row r="107" spans="1:1">
      <c r="A107" s="44"/>
    </row>
    <row r="108" spans="1:1">
      <c r="A108" s="44"/>
    </row>
    <row r="109" spans="1:1">
      <c r="A109" s="44"/>
    </row>
    <row r="110" spans="1:1">
      <c r="A110" s="44"/>
    </row>
    <row r="111" spans="1:1">
      <c r="A111" s="44"/>
    </row>
    <row r="112" spans="1:1">
      <c r="A112" s="44"/>
    </row>
    <row r="113" spans="1:1">
      <c r="A113" s="44"/>
    </row>
    <row r="114" spans="1:1">
      <c r="A114" s="44"/>
    </row>
    <row r="115" spans="1:1">
      <c r="A115" s="44"/>
    </row>
    <row r="116" spans="1:1">
      <c r="A116" s="44"/>
    </row>
    <row r="117" spans="1:1">
      <c r="A117" s="44"/>
    </row>
    <row r="118" spans="1:1">
      <c r="A118" s="44"/>
    </row>
    <row r="119" spans="1:1">
      <c r="A119" s="44"/>
    </row>
    <row r="120" spans="1:1">
      <c r="A120" s="44"/>
    </row>
    <row r="121" spans="1:1">
      <c r="A121" s="44"/>
    </row>
    <row r="122" spans="1:1">
      <c r="A122" s="44"/>
    </row>
    <row r="123" spans="1:1">
      <c r="A123" s="44"/>
    </row>
    <row r="124" spans="1:1">
      <c r="A124" s="44"/>
    </row>
    <row r="125" spans="1:1">
      <c r="A125" s="44"/>
    </row>
    <row r="126" spans="1:1">
      <c r="A126" s="44"/>
    </row>
    <row r="127" spans="1:1">
      <c r="A127" s="44"/>
    </row>
    <row r="128" spans="1:1">
      <c r="A128" s="44"/>
    </row>
    <row r="129" spans="1:1">
      <c r="A129" s="44"/>
    </row>
    <row r="130" spans="1:1">
      <c r="A130" s="44"/>
    </row>
    <row r="131" spans="1:1">
      <c r="A131" s="44"/>
    </row>
    <row r="132" spans="1:1">
      <c r="A132" s="44"/>
    </row>
    <row r="133" spans="1:1">
      <c r="A133" s="44"/>
    </row>
    <row r="134" spans="1:1">
      <c r="A134" s="44"/>
    </row>
    <row r="135" spans="1:1">
      <c r="A135" s="44"/>
    </row>
    <row r="136" spans="1:1">
      <c r="A136" s="44"/>
    </row>
    <row r="137" spans="1:1">
      <c r="A137" s="44"/>
    </row>
    <row r="138" spans="1:1">
      <c r="A138" s="44"/>
    </row>
    <row r="139" spans="1:1">
      <c r="A139" s="44"/>
    </row>
    <row r="140" spans="1:1">
      <c r="A140" s="44"/>
    </row>
    <row r="141" spans="1:1">
      <c r="A141" s="44"/>
    </row>
    <row r="142" spans="1:1">
      <c r="A142" s="44"/>
    </row>
    <row r="143" spans="1:1">
      <c r="A143" s="44"/>
    </row>
    <row r="144" spans="1:1">
      <c r="A144" s="44"/>
    </row>
    <row r="145" spans="1:1">
      <c r="A145" s="44"/>
    </row>
    <row r="146" spans="1:1">
      <c r="A146" s="44"/>
    </row>
    <row r="147" spans="1:1">
      <c r="A147" s="44"/>
    </row>
    <row r="148" spans="1:1">
      <c r="A148" s="44"/>
    </row>
    <row r="149" spans="1:1">
      <c r="A149" s="44"/>
    </row>
    <row r="150" spans="1:1">
      <c r="A150" s="44"/>
    </row>
    <row r="151" spans="1:1">
      <c r="A151" s="44"/>
    </row>
    <row r="152" spans="1:1">
      <c r="A152" s="44"/>
    </row>
    <row r="153" spans="1:1">
      <c r="A153" s="44"/>
    </row>
    <row r="154" spans="1:1">
      <c r="A154" s="44"/>
    </row>
    <row r="155" spans="1:1">
      <c r="A155" s="44"/>
    </row>
    <row r="156" spans="1:1">
      <c r="A156" s="44"/>
    </row>
    <row r="157" spans="1:1">
      <c r="A157" s="44"/>
    </row>
    <row r="158" spans="1:1">
      <c r="A158" s="44"/>
    </row>
    <row r="159" spans="1:1">
      <c r="A159" s="44"/>
    </row>
    <row r="160" spans="1:1">
      <c r="A160" s="44"/>
    </row>
    <row r="161" spans="1:1">
      <c r="A161" s="44"/>
    </row>
    <row r="162" spans="1:1">
      <c r="A162" s="44"/>
    </row>
    <row r="163" spans="1:1">
      <c r="A163" s="44"/>
    </row>
    <row r="164" spans="1:1">
      <c r="A164" s="44"/>
    </row>
    <row r="165" spans="1:1">
      <c r="A165" s="44"/>
    </row>
    <row r="166" spans="1:1">
      <c r="A166" s="44"/>
    </row>
    <row r="167" spans="1:1">
      <c r="A167" s="44"/>
    </row>
    <row r="168" spans="1:1">
      <c r="A168" s="44"/>
    </row>
    <row r="169" spans="1:1">
      <c r="A169" s="44"/>
    </row>
    <row r="170" spans="1:1">
      <c r="A170" s="44"/>
    </row>
    <row r="171" spans="1:1">
      <c r="A171" s="44"/>
    </row>
    <row r="172" spans="1:1">
      <c r="A172" s="44"/>
    </row>
    <row r="173" spans="1:1">
      <c r="A173" s="44"/>
    </row>
    <row r="174" spans="1:1">
      <c r="A174" s="44"/>
    </row>
    <row r="175" spans="1:1">
      <c r="A175" s="44"/>
    </row>
    <row r="176" spans="1:1">
      <c r="A176" s="44"/>
    </row>
    <row r="177" spans="1:1">
      <c r="A177" s="44"/>
    </row>
    <row r="178" spans="1:1">
      <c r="A178" s="44"/>
    </row>
    <row r="179" spans="1:1">
      <c r="A179" s="44"/>
    </row>
    <row r="180" spans="1:1">
      <c r="A180" s="44"/>
    </row>
    <row r="181" spans="1:1">
      <c r="A181" s="44"/>
    </row>
    <row r="182" spans="1:1">
      <c r="A182" s="44"/>
    </row>
    <row r="183" spans="1:1">
      <c r="A183" s="44"/>
    </row>
    <row r="184" spans="1:1">
      <c r="A184" s="44"/>
    </row>
    <row r="185" spans="1:1">
      <c r="A185" s="44"/>
    </row>
    <row r="186" spans="1:1">
      <c r="A186" s="44"/>
    </row>
    <row r="187" spans="1:1">
      <c r="A187" s="44"/>
    </row>
    <row r="188" spans="1:1">
      <c r="A188" s="44"/>
    </row>
    <row r="189" spans="1:1">
      <c r="A189" s="44"/>
    </row>
    <row r="190" spans="1:1">
      <c r="A190" s="44"/>
    </row>
    <row r="191" spans="1:1">
      <c r="A191" s="44"/>
    </row>
    <row r="192" spans="1:1">
      <c r="A192" s="44"/>
    </row>
    <row r="193" spans="1:1">
      <c r="A193" s="44"/>
    </row>
    <row r="194" spans="1:1">
      <c r="A194" s="44"/>
    </row>
    <row r="195" spans="1:1">
      <c r="A195" s="44"/>
    </row>
    <row r="196" spans="1:1">
      <c r="A196" s="44"/>
    </row>
    <row r="197" spans="1:1">
      <c r="A197" s="44"/>
    </row>
    <row r="198" spans="1:1">
      <c r="A198" s="44"/>
    </row>
    <row r="199" spans="1:1">
      <c r="A199" s="44"/>
    </row>
    <row r="200" spans="1:1">
      <c r="A200" s="44"/>
    </row>
    <row r="201" spans="1:1">
      <c r="A201" s="44"/>
    </row>
    <row r="202" spans="1:1">
      <c r="A202" s="44"/>
    </row>
    <row r="203" spans="1:1">
      <c r="A203" s="44"/>
    </row>
    <row r="204" spans="1:1">
      <c r="A204" s="44"/>
    </row>
    <row r="205" spans="1:1">
      <c r="A205" s="44"/>
    </row>
    <row r="206" spans="1:1">
      <c r="A206" s="44"/>
    </row>
    <row r="207" spans="1:1">
      <c r="A207" s="44"/>
    </row>
    <row r="208" spans="1:1">
      <c r="A208" s="44"/>
    </row>
    <row r="209" spans="1:1">
      <c r="A209" s="44"/>
    </row>
    <row r="210" spans="1:1">
      <c r="A210" s="44"/>
    </row>
    <row r="211" spans="1:1">
      <c r="A211" s="44"/>
    </row>
    <row r="212" spans="1:1">
      <c r="A212" s="44"/>
    </row>
    <row r="213" spans="1:1">
      <c r="A213" s="44"/>
    </row>
    <row r="214" spans="1:1">
      <c r="A214" s="44"/>
    </row>
    <row r="215" spans="1:1">
      <c r="A215" s="44"/>
    </row>
    <row r="216" spans="1:1">
      <c r="A216" s="44"/>
    </row>
    <row r="217" spans="1:1">
      <c r="A217" s="44"/>
    </row>
    <row r="218" spans="1:1">
      <c r="A218" s="44"/>
    </row>
    <row r="219" spans="1:1">
      <c r="A219" s="44"/>
    </row>
    <row r="220" spans="1:1">
      <c r="A220" s="44"/>
    </row>
    <row r="221" spans="1:1">
      <c r="A221" s="44"/>
    </row>
    <row r="222" spans="1:1">
      <c r="A222" s="44"/>
    </row>
    <row r="223" spans="1:1">
      <c r="A223" s="44"/>
    </row>
    <row r="224" spans="1:1">
      <c r="A224" s="44"/>
    </row>
    <row r="225" spans="1:1">
      <c r="A225" s="44"/>
    </row>
    <row r="226" spans="1:1">
      <c r="A226" s="44"/>
    </row>
    <row r="227" spans="1:1">
      <c r="A227" s="44"/>
    </row>
    <row r="228" spans="1:1">
      <c r="A228" s="44"/>
    </row>
    <row r="229" spans="1:1">
      <c r="A229" s="44"/>
    </row>
    <row r="230" spans="1:1">
      <c r="A230" s="44"/>
    </row>
    <row r="231" spans="1:1">
      <c r="A231" s="44"/>
    </row>
    <row r="232" spans="1:1">
      <c r="A232" s="44"/>
    </row>
    <row r="233" spans="1:1">
      <c r="A233" s="44"/>
    </row>
    <row r="234" spans="1:1">
      <c r="A234" s="44"/>
    </row>
    <row r="235" spans="1:1">
      <c r="A235" s="44"/>
    </row>
    <row r="236" spans="1:1">
      <c r="A236" s="44"/>
    </row>
    <row r="237" spans="1:1">
      <c r="A237" s="44"/>
    </row>
    <row r="238" spans="1:1">
      <c r="A238" s="44"/>
    </row>
    <row r="239" spans="1:1">
      <c r="A239" s="44"/>
    </row>
    <row r="240" spans="1:1">
      <c r="A240" s="44"/>
    </row>
    <row r="241" spans="1:1">
      <c r="A241" s="44"/>
    </row>
    <row r="242" spans="1:1">
      <c r="A242" s="44"/>
    </row>
    <row r="243" spans="1:1">
      <c r="A243" s="44"/>
    </row>
    <row r="244" spans="1:1">
      <c r="A244" s="44"/>
    </row>
    <row r="245" spans="1:1">
      <c r="A245" s="44"/>
    </row>
    <row r="246" spans="1:1">
      <c r="A246" s="44"/>
    </row>
    <row r="247" spans="1:1">
      <c r="A247" s="44"/>
    </row>
    <row r="248" spans="1:1">
      <c r="A248" s="44"/>
    </row>
    <row r="249" spans="1:1">
      <c r="A249" s="44"/>
    </row>
    <row r="250" spans="1:1">
      <c r="A250" s="44"/>
    </row>
    <row r="251" spans="1:1">
      <c r="A251" s="44"/>
    </row>
    <row r="252" spans="1:1">
      <c r="A252" s="44"/>
    </row>
    <row r="253" spans="1:1">
      <c r="A253" s="44"/>
    </row>
    <row r="254" spans="1:1">
      <c r="A254" s="44"/>
    </row>
    <row r="255" spans="1:1">
      <c r="A255" s="44"/>
    </row>
    <row r="256" spans="1:1">
      <c r="A256" s="44"/>
    </row>
    <row r="257" spans="1:1">
      <c r="A257" s="44"/>
    </row>
    <row r="258" spans="1:1">
      <c r="A258" s="44"/>
    </row>
    <row r="259" spans="1:1">
      <c r="A259" s="44"/>
    </row>
    <row r="260" spans="1:1">
      <c r="A260" s="44"/>
    </row>
    <row r="261" spans="1:1">
      <c r="A261" s="44"/>
    </row>
    <row r="262" spans="1:1">
      <c r="A262" s="44"/>
    </row>
    <row r="263" spans="1:1">
      <c r="A263" s="44"/>
    </row>
    <row r="264" spans="1:1">
      <c r="A264" s="44"/>
    </row>
    <row r="265" spans="1:1">
      <c r="A265" s="44"/>
    </row>
    <row r="266" spans="1:1">
      <c r="A266" s="44"/>
    </row>
    <row r="267" spans="1:1">
      <c r="A267" s="44"/>
    </row>
    <row r="268" spans="1:1">
      <c r="A268" s="44"/>
    </row>
    <row r="269" spans="1:1">
      <c r="A269" s="44"/>
    </row>
    <row r="270" spans="1:1">
      <c r="A270" s="44"/>
    </row>
    <row r="271" spans="1:1">
      <c r="A271" s="44"/>
    </row>
    <row r="272" spans="1:1">
      <c r="A272" s="44"/>
    </row>
    <row r="273" spans="1:1">
      <c r="A273" s="44"/>
    </row>
    <row r="274" spans="1:1">
      <c r="A274" s="44"/>
    </row>
    <row r="275" spans="1:1">
      <c r="A275" s="44"/>
    </row>
    <row r="276" spans="1:1">
      <c r="A276" s="44"/>
    </row>
    <row r="277" spans="1:1">
      <c r="A277" s="44"/>
    </row>
    <row r="278" spans="1:1">
      <c r="A278" s="44"/>
    </row>
    <row r="279" spans="1:1">
      <c r="A279" s="44"/>
    </row>
    <row r="280" spans="1:1">
      <c r="A280" s="44"/>
    </row>
    <row r="281" spans="1:1">
      <c r="A281" s="44"/>
    </row>
    <row r="282" spans="1:1">
      <c r="A282" s="44"/>
    </row>
    <row r="283" spans="1:1">
      <c r="A283" s="44"/>
    </row>
    <row r="284" spans="1:1">
      <c r="A284" s="44"/>
    </row>
    <row r="285" spans="1:1">
      <c r="A285" s="44"/>
    </row>
    <row r="286" spans="1:1">
      <c r="A286" s="44"/>
    </row>
    <row r="287" spans="1:1">
      <c r="A287" s="44"/>
    </row>
    <row r="288" spans="1:1">
      <c r="A288" s="44"/>
    </row>
    <row r="289" spans="1:1">
      <c r="A289" s="44"/>
    </row>
    <row r="290" spans="1:1">
      <c r="A290" s="44"/>
    </row>
    <row r="291" spans="1:1">
      <c r="A291" s="44"/>
    </row>
    <row r="292" spans="1:1">
      <c r="A292" s="44"/>
    </row>
    <row r="293" spans="1:1">
      <c r="A293" s="44"/>
    </row>
    <row r="294" spans="1:1">
      <c r="A294" s="44"/>
    </row>
    <row r="295" spans="1:1">
      <c r="A295" s="44"/>
    </row>
    <row r="296" spans="1:1">
      <c r="A296" s="44"/>
    </row>
    <row r="297" spans="1:1">
      <c r="A297" s="44"/>
    </row>
    <row r="298" spans="1:1">
      <c r="A298" s="44"/>
    </row>
    <row r="299" spans="1:1">
      <c r="A299" s="44"/>
    </row>
    <row r="300" spans="1:1">
      <c r="A300" s="44"/>
    </row>
    <row r="301" spans="1:1">
      <c r="A301" s="44"/>
    </row>
    <row r="302" spans="1:1">
      <c r="A302" s="44"/>
    </row>
    <row r="303" spans="1:1">
      <c r="A303" s="44"/>
    </row>
    <row r="304" spans="1:1">
      <c r="A304" s="44"/>
    </row>
    <row r="305" spans="1:1">
      <c r="A305" s="44"/>
    </row>
    <row r="306" spans="1:1">
      <c r="A306" s="44"/>
    </row>
    <row r="307" spans="1:1">
      <c r="A307" s="44"/>
    </row>
    <row r="308" spans="1:1">
      <c r="A308" s="44"/>
    </row>
    <row r="309" spans="1:1">
      <c r="A309" s="44"/>
    </row>
    <row r="310" spans="1:1">
      <c r="A310" s="44"/>
    </row>
    <row r="311" spans="1:1">
      <c r="A311" s="44"/>
    </row>
    <row r="312" spans="1:1">
      <c r="A312" s="44"/>
    </row>
    <row r="313" spans="1:1">
      <c r="A313" s="44"/>
    </row>
    <row r="314" spans="1:1">
      <c r="A314" s="44"/>
    </row>
    <row r="315" spans="1:1">
      <c r="A315" s="44"/>
    </row>
    <row r="316" spans="1:1">
      <c r="A316" s="44"/>
    </row>
    <row r="317" spans="1:1">
      <c r="A317" s="44"/>
    </row>
    <row r="318" spans="1:1">
      <c r="A318" s="44"/>
    </row>
    <row r="319" spans="1:1">
      <c r="A319" s="44"/>
    </row>
    <row r="320" spans="1:1">
      <c r="A320" s="44"/>
    </row>
    <row r="321" spans="1:1">
      <c r="A321" s="44"/>
    </row>
    <row r="322" spans="1:1">
      <c r="A322" s="44"/>
    </row>
    <row r="323" spans="1:1">
      <c r="A323" s="44"/>
    </row>
    <row r="324" spans="1:1">
      <c r="A324" s="44"/>
    </row>
    <row r="325" spans="1:1">
      <c r="A325" s="44"/>
    </row>
    <row r="326" spans="1:1">
      <c r="A326" s="44"/>
    </row>
    <row r="327" spans="1:1">
      <c r="A327" s="44"/>
    </row>
    <row r="328" spans="1:1">
      <c r="A328" s="44"/>
    </row>
    <row r="329" spans="1:1">
      <c r="A329" s="44"/>
    </row>
    <row r="330" spans="1:1">
      <c r="A330" s="44"/>
    </row>
    <row r="331" spans="1:1">
      <c r="A331" s="44"/>
    </row>
    <row r="332" spans="1:1">
      <c r="A332" s="44"/>
    </row>
    <row r="333" spans="1:1">
      <c r="A333" s="44"/>
    </row>
    <row r="334" spans="1:1">
      <c r="A334" s="44"/>
    </row>
    <row r="335" spans="1:1">
      <c r="A335" s="44"/>
    </row>
    <row r="336" spans="1:1">
      <c r="A336" s="44"/>
    </row>
    <row r="337" spans="1:1">
      <c r="A337" s="44"/>
    </row>
    <row r="338" spans="1:1">
      <c r="A338" s="44"/>
    </row>
    <row r="339" spans="1:1">
      <c r="A339" s="44"/>
    </row>
    <row r="340" spans="1:1">
      <c r="A340" s="44"/>
    </row>
    <row r="341" spans="1:1">
      <c r="A341" s="44"/>
    </row>
    <row r="342" spans="1:1">
      <c r="A342" s="44"/>
    </row>
    <row r="343" spans="1:1">
      <c r="A343" s="44"/>
    </row>
    <row r="344" spans="1:1">
      <c r="A344" s="44"/>
    </row>
    <row r="345" spans="1:1">
      <c r="A345" s="44"/>
    </row>
    <row r="346" spans="1:1">
      <c r="A346" s="44"/>
    </row>
    <row r="347" spans="1:1">
      <c r="A347" s="44"/>
    </row>
    <row r="348" spans="1:1">
      <c r="A348" s="44"/>
    </row>
    <row r="349" spans="1:1">
      <c r="A349" s="44"/>
    </row>
    <row r="350" spans="1:1">
      <c r="A350" s="44"/>
    </row>
    <row r="351" spans="1:1">
      <c r="A351" s="44"/>
    </row>
    <row r="352" spans="1:1">
      <c r="A352" s="44"/>
    </row>
    <row r="353" spans="1:1">
      <c r="A353" s="44"/>
    </row>
    <row r="354" spans="1:1">
      <c r="A354" s="44"/>
    </row>
    <row r="355" spans="1:1">
      <c r="A355" s="44"/>
    </row>
    <row r="356" spans="1:1">
      <c r="A356" s="44"/>
    </row>
    <row r="357" spans="1:1">
      <c r="A357" s="44"/>
    </row>
    <row r="358" spans="1:1">
      <c r="A358" s="44"/>
    </row>
    <row r="359" spans="1:1">
      <c r="A359" s="44"/>
    </row>
    <row r="360" spans="1:1">
      <c r="A360" s="44"/>
    </row>
    <row r="361" spans="1:1">
      <c r="A361" s="44"/>
    </row>
    <row r="362" spans="1:1">
      <c r="A362" s="44"/>
    </row>
    <row r="363" spans="1:1">
      <c r="A363" s="44"/>
    </row>
    <row r="364" spans="1:1">
      <c r="A364" s="44"/>
    </row>
    <row r="365" spans="1:1">
      <c r="A365" s="44"/>
    </row>
    <row r="366" spans="1:1">
      <c r="A366" s="44"/>
    </row>
    <row r="367" spans="1:1">
      <c r="A367" s="44"/>
    </row>
    <row r="368" spans="1:1">
      <c r="A368" s="44"/>
    </row>
    <row r="369" spans="1:1">
      <c r="A369" s="44"/>
    </row>
    <row r="370" spans="1:1">
      <c r="A370" s="44"/>
    </row>
    <row r="371" spans="1:1">
      <c r="A371" s="44"/>
    </row>
    <row r="372" spans="1:1">
      <c r="A372" s="44"/>
    </row>
    <row r="373" spans="1:1">
      <c r="A373" s="44"/>
    </row>
    <row r="374" spans="1:1">
      <c r="A374" s="44"/>
    </row>
    <row r="375" spans="1:1">
      <c r="A375" s="44"/>
    </row>
    <row r="376" spans="1:1">
      <c r="A376" s="44"/>
    </row>
    <row r="377" spans="1:1">
      <c r="A377" s="44"/>
    </row>
    <row r="378" spans="1:1">
      <c r="A378" s="44"/>
    </row>
    <row r="379" spans="1:1">
      <c r="A379" s="44"/>
    </row>
    <row r="380" spans="1:1">
      <c r="A380" s="44"/>
    </row>
    <row r="381" spans="1:1">
      <c r="A381" s="44"/>
    </row>
    <row r="382" spans="1:1">
      <c r="A382" s="44"/>
    </row>
    <row r="383" spans="1:1">
      <c r="A383" s="44"/>
    </row>
    <row r="384" spans="1:1">
      <c r="A384" s="44"/>
    </row>
    <row r="385" spans="1:1">
      <c r="A385" s="44"/>
    </row>
    <row r="386" spans="1:1">
      <c r="A386" s="44"/>
    </row>
    <row r="387" spans="1:1">
      <c r="A387" s="44"/>
    </row>
    <row r="388" spans="1:1">
      <c r="A388" s="44"/>
    </row>
    <row r="389" spans="1:1">
      <c r="A389" s="44"/>
    </row>
    <row r="390" spans="1:1">
      <c r="A390" s="44"/>
    </row>
    <row r="391" spans="1:1">
      <c r="A391" s="44"/>
    </row>
    <row r="392" spans="1:1">
      <c r="A392" s="44"/>
    </row>
    <row r="393" spans="1:1">
      <c r="A393" s="44"/>
    </row>
    <row r="394" spans="1:1">
      <c r="A394" s="44"/>
    </row>
    <row r="395" spans="1:1">
      <c r="A395" s="44"/>
    </row>
    <row r="396" spans="1:1">
      <c r="A396" s="44"/>
    </row>
    <row r="397" spans="1:1">
      <c r="A397" s="44"/>
    </row>
    <row r="398" spans="1:1">
      <c r="A398" s="44"/>
    </row>
    <row r="399" spans="1:1">
      <c r="A399" s="44"/>
    </row>
    <row r="400" spans="1:1">
      <c r="A400" s="44"/>
    </row>
    <row r="401" spans="1:1">
      <c r="A401" s="44"/>
    </row>
    <row r="402" spans="1:1">
      <c r="A402" s="44"/>
    </row>
    <row r="403" spans="1:1">
      <c r="A403" s="44"/>
    </row>
    <row r="404" spans="1:1">
      <c r="A404" s="44"/>
    </row>
    <row r="405" spans="1:1">
      <c r="A405" s="44"/>
    </row>
    <row r="406" spans="1:1">
      <c r="A406" s="44"/>
    </row>
    <row r="407" spans="1:1">
      <c r="A407" s="44"/>
    </row>
    <row r="408" spans="1:1">
      <c r="A408" s="44"/>
    </row>
    <row r="409" spans="1:1">
      <c r="A409" s="44"/>
    </row>
    <row r="410" spans="1:1">
      <c r="A410" s="44"/>
    </row>
    <row r="411" spans="1:1">
      <c r="A411" s="44"/>
    </row>
    <row r="412" spans="1:1">
      <c r="A412" s="44"/>
    </row>
    <row r="413" spans="1:1">
      <c r="A413" s="44"/>
    </row>
    <row r="414" spans="1:1">
      <c r="A414" s="44"/>
    </row>
    <row r="415" spans="1:1">
      <c r="A415" s="44"/>
    </row>
    <row r="416" spans="1:1">
      <c r="A416" s="44"/>
    </row>
    <row r="417" spans="1:1">
      <c r="A417" s="44"/>
    </row>
    <row r="418" spans="1:1">
      <c r="A418" s="44"/>
    </row>
    <row r="419" spans="1:1">
      <c r="A419" s="44"/>
    </row>
    <row r="420" spans="1:1">
      <c r="A420" s="44"/>
    </row>
    <row r="421" spans="1:1">
      <c r="A421" s="44"/>
    </row>
    <row r="422" spans="1:1">
      <c r="A422" s="44"/>
    </row>
    <row r="423" spans="1:1">
      <c r="A423" s="44"/>
    </row>
    <row r="424" spans="1:1">
      <c r="A424" s="44"/>
    </row>
    <row r="425" spans="1:1">
      <c r="A425" s="44"/>
    </row>
    <row r="426" spans="1:1">
      <c r="A426" s="44"/>
    </row>
    <row r="427" spans="1:1">
      <c r="A427" s="44"/>
    </row>
    <row r="428" spans="1:1">
      <c r="A428" s="44"/>
    </row>
    <row r="429" spans="1:1">
      <c r="A429" s="44"/>
    </row>
    <row r="430" spans="1:1">
      <c r="A430" s="44"/>
    </row>
    <row r="431" spans="1:1">
      <c r="A431" s="44"/>
    </row>
    <row r="432" spans="1:1">
      <c r="A432" s="44"/>
    </row>
    <row r="433" spans="1:1">
      <c r="A433" s="44"/>
    </row>
    <row r="434" spans="1:1">
      <c r="A434" s="44"/>
    </row>
    <row r="435" spans="1:1">
      <c r="A435" s="44"/>
    </row>
    <row r="436" spans="1:1">
      <c r="A436" s="44"/>
    </row>
    <row r="437" spans="1:1">
      <c r="A437" s="44"/>
    </row>
    <row r="438" spans="1:1">
      <c r="A438" s="44"/>
    </row>
    <row r="439" spans="1:1">
      <c r="A439" s="44"/>
    </row>
    <row r="440" spans="1:1">
      <c r="A440" s="44"/>
    </row>
    <row r="441" spans="1:1">
      <c r="A441" s="44"/>
    </row>
    <row r="442" spans="1:1">
      <c r="A442" s="44"/>
    </row>
    <row r="443" spans="1:1">
      <c r="A443" s="44"/>
    </row>
    <row r="444" spans="1:1">
      <c r="A444" s="44"/>
    </row>
    <row r="445" spans="1:1">
      <c r="A445" s="44"/>
    </row>
    <row r="446" spans="1:1">
      <c r="A446" s="44"/>
    </row>
    <row r="447" spans="1:1">
      <c r="A447" s="44"/>
    </row>
    <row r="448" spans="1:1">
      <c r="A448" s="44"/>
    </row>
    <row r="449" spans="1:1">
      <c r="A449" s="44"/>
    </row>
    <row r="450" spans="1:1">
      <c r="A450" s="44"/>
    </row>
    <row r="451" spans="1:1">
      <c r="A451" s="44"/>
    </row>
    <row r="452" spans="1:1">
      <c r="A452" s="44"/>
    </row>
    <row r="453" spans="1:1">
      <c r="A453" s="44"/>
    </row>
    <row r="454" spans="1:1">
      <c r="A454" s="44"/>
    </row>
  </sheetData>
  <conditionalFormatting sqref="C3:QW45">
    <cfRule type="cellIs" dxfId="2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V96"/>
  <sheetViews>
    <sheetView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45" t="s">
        <v>406</v>
      </c>
      <c r="D1" s="45" t="s">
        <v>407</v>
      </c>
      <c r="E1" s="45" t="s">
        <v>408</v>
      </c>
      <c r="F1" s="45" t="s">
        <v>409</v>
      </c>
      <c r="G1" s="45" t="s">
        <v>410</v>
      </c>
      <c r="H1" s="45" t="s">
        <v>411</v>
      </c>
      <c r="I1" s="45" t="s">
        <v>412</v>
      </c>
      <c r="J1" s="45" t="s">
        <v>413</v>
      </c>
      <c r="K1" s="45" t="s">
        <v>414</v>
      </c>
      <c r="L1" s="45" t="s">
        <v>415</v>
      </c>
      <c r="M1" s="45" t="s">
        <v>416</v>
      </c>
      <c r="N1" s="45" t="s">
        <v>417</v>
      </c>
      <c r="O1" s="45" t="s">
        <v>418</v>
      </c>
      <c r="P1" s="45" t="s">
        <v>419</v>
      </c>
      <c r="Q1" s="45" t="s">
        <v>420</v>
      </c>
      <c r="R1" s="45" t="s">
        <v>421</v>
      </c>
      <c r="S1" s="45" t="s">
        <v>422</v>
      </c>
      <c r="T1" s="45" t="s">
        <v>423</v>
      </c>
      <c r="U1" s="45" t="s">
        <v>424</v>
      </c>
      <c r="V1" s="45" t="s">
        <v>425</v>
      </c>
      <c r="W1" s="45" t="s">
        <v>426</v>
      </c>
      <c r="X1" s="45" t="s">
        <v>427</v>
      </c>
      <c r="Y1" s="45" t="s">
        <v>428</v>
      </c>
      <c r="Z1" s="45" t="s">
        <v>429</v>
      </c>
      <c r="AA1" s="45" t="s">
        <v>430</v>
      </c>
      <c r="AB1" s="45" t="s">
        <v>431</v>
      </c>
      <c r="AC1" s="45" t="s">
        <v>432</v>
      </c>
      <c r="AD1" s="45" t="s">
        <v>433</v>
      </c>
      <c r="AE1" s="45" t="s">
        <v>434</v>
      </c>
      <c r="AF1" s="45" t="s">
        <v>435</v>
      </c>
      <c r="AG1" s="45" t="s">
        <v>436</v>
      </c>
      <c r="AH1" s="45" t="s">
        <v>437</v>
      </c>
      <c r="AI1" s="45" t="s">
        <v>438</v>
      </c>
      <c r="AJ1" s="45" t="s">
        <v>439</v>
      </c>
      <c r="AK1" s="45" t="s">
        <v>440</v>
      </c>
      <c r="AL1" s="45" t="s">
        <v>441</v>
      </c>
      <c r="AM1" s="45" t="s">
        <v>442</v>
      </c>
      <c r="AN1" s="45" t="s">
        <v>443</v>
      </c>
      <c r="AO1" s="45" t="s">
        <v>444</v>
      </c>
      <c r="AP1" s="45" t="s">
        <v>445</v>
      </c>
      <c r="AQ1" s="45" t="s">
        <v>446</v>
      </c>
      <c r="AR1" s="45" t="s">
        <v>447</v>
      </c>
      <c r="AS1" s="45" t="s">
        <v>448</v>
      </c>
      <c r="AT1" s="45" t="s">
        <v>449</v>
      </c>
      <c r="AU1" s="45" t="s">
        <v>450</v>
      </c>
      <c r="AV1" s="45" t="s">
        <v>451</v>
      </c>
      <c r="AW1" s="45" t="s">
        <v>452</v>
      </c>
      <c r="AX1" s="45" t="s">
        <v>453</v>
      </c>
      <c r="AY1" s="45" t="s">
        <v>454</v>
      </c>
      <c r="AZ1" s="45" t="s">
        <v>455</v>
      </c>
      <c r="BA1" s="45" t="s">
        <v>456</v>
      </c>
      <c r="BB1" s="45" t="s">
        <v>457</v>
      </c>
      <c r="BC1" s="45" t="s">
        <v>458</v>
      </c>
      <c r="BD1" s="45" t="s">
        <v>459</v>
      </c>
      <c r="BE1" s="45" t="s">
        <v>460</v>
      </c>
      <c r="BF1" s="45" t="s">
        <v>461</v>
      </c>
      <c r="BG1" s="45" t="s">
        <v>462</v>
      </c>
      <c r="BH1" s="45" t="s">
        <v>463</v>
      </c>
      <c r="BI1" s="45" t="s">
        <v>464</v>
      </c>
      <c r="BJ1" s="45" t="s">
        <v>465</v>
      </c>
      <c r="BK1" s="45" t="s">
        <v>466</v>
      </c>
      <c r="BL1" s="45" t="s">
        <v>467</v>
      </c>
      <c r="BM1" s="45" t="s">
        <v>468</v>
      </c>
      <c r="BN1" s="45" t="s">
        <v>469</v>
      </c>
      <c r="BO1" s="45" t="s">
        <v>470</v>
      </c>
      <c r="BP1" s="45" t="s">
        <v>471</v>
      </c>
      <c r="BQ1" s="45" t="s">
        <v>472</v>
      </c>
      <c r="BR1" s="45" t="s">
        <v>473</v>
      </c>
      <c r="BS1" s="45" t="s">
        <v>474</v>
      </c>
      <c r="BT1" s="45" t="s">
        <v>475</v>
      </c>
      <c r="BU1" s="45" t="s">
        <v>476</v>
      </c>
      <c r="BV1" s="45" t="s">
        <v>477</v>
      </c>
      <c r="BW1" s="45" t="s">
        <v>478</v>
      </c>
      <c r="BX1" s="45" t="s">
        <v>479</v>
      </c>
      <c r="BY1" s="45" t="s">
        <v>480</v>
      </c>
      <c r="BZ1" s="45" t="s">
        <v>481</v>
      </c>
      <c r="CA1" s="45" t="s">
        <v>482</v>
      </c>
      <c r="CB1" s="45" t="s">
        <v>483</v>
      </c>
      <c r="CC1" s="45" t="s">
        <v>484</v>
      </c>
      <c r="CD1" s="45" t="s">
        <v>485</v>
      </c>
      <c r="CE1" s="45" t="s">
        <v>486</v>
      </c>
      <c r="CF1" s="45" t="s">
        <v>487</v>
      </c>
      <c r="CG1" s="45" t="s">
        <v>488</v>
      </c>
      <c r="CH1" s="45" t="s">
        <v>489</v>
      </c>
      <c r="CI1" s="45" t="s">
        <v>490</v>
      </c>
      <c r="CJ1" s="45" t="s">
        <v>491</v>
      </c>
      <c r="CK1" s="45" t="s">
        <v>492</v>
      </c>
      <c r="CL1" s="45" t="s">
        <v>493</v>
      </c>
      <c r="CM1" s="45" t="s">
        <v>494</v>
      </c>
      <c r="CN1" s="45" t="s">
        <v>495</v>
      </c>
      <c r="CO1" s="45" t="s">
        <v>496</v>
      </c>
      <c r="CP1" s="45" t="s">
        <v>497</v>
      </c>
      <c r="CQ1" s="45" t="s">
        <v>498</v>
      </c>
      <c r="CR1" s="45" t="s">
        <v>499</v>
      </c>
      <c r="CS1" s="45" t="s">
        <v>500</v>
      </c>
      <c r="CT1" s="45" t="s">
        <v>501</v>
      </c>
      <c r="CU1" s="45" t="s">
        <v>502</v>
      </c>
      <c r="CV1" s="45"/>
    </row>
    <row r="3" spans="1:100">
      <c r="A3" s="33" t="s">
        <v>370</v>
      </c>
      <c r="C3" s="45"/>
    </row>
    <row r="4" spans="1:100">
      <c r="A4" s="33" t="s">
        <v>371</v>
      </c>
      <c r="C4" s="45"/>
    </row>
    <row r="5" spans="1:100">
      <c r="A5" s="33" t="s">
        <v>372</v>
      </c>
      <c r="C5" s="45"/>
    </row>
    <row r="6" spans="1:100">
      <c r="A6" s="33" t="s">
        <v>373</v>
      </c>
      <c r="C6" s="45"/>
    </row>
    <row r="7" spans="1:100">
      <c r="A7" s="33" t="s">
        <v>374</v>
      </c>
      <c r="C7" s="45"/>
    </row>
    <row r="8" spans="1:100">
      <c r="A8" s="33" t="s">
        <v>375</v>
      </c>
      <c r="C8" s="45"/>
    </row>
    <row r="9" spans="1:100">
      <c r="A9" s="33" t="s">
        <v>376</v>
      </c>
      <c r="C9" s="45"/>
    </row>
    <row r="10" spans="1:100">
      <c r="A10" s="33" t="s">
        <v>377</v>
      </c>
      <c r="C10" s="45"/>
    </row>
    <row r="11" spans="1:100">
      <c r="A11" s="33" t="s">
        <v>378</v>
      </c>
      <c r="C11" s="45"/>
    </row>
    <row r="12" spans="1:100">
      <c r="A12" s="33" t="s">
        <v>379</v>
      </c>
      <c r="C12" s="45"/>
    </row>
    <row r="13" spans="1:100">
      <c r="A13" s="33" t="s">
        <v>380</v>
      </c>
      <c r="C13" s="45"/>
    </row>
    <row r="14" spans="1:100">
      <c r="A14" s="33" t="s">
        <v>381</v>
      </c>
      <c r="C14" s="45"/>
    </row>
    <row r="15" spans="1:100">
      <c r="A15" s="33" t="s">
        <v>382</v>
      </c>
      <c r="C15" s="45"/>
    </row>
    <row r="16" spans="1:100">
      <c r="A16" s="33" t="s">
        <v>383</v>
      </c>
      <c r="C16" s="45"/>
    </row>
    <row r="17" spans="1:3">
      <c r="A17" s="33" t="s">
        <v>384</v>
      </c>
      <c r="C17" s="45"/>
    </row>
    <row r="18" spans="1:3">
      <c r="A18" s="33" t="s">
        <v>385</v>
      </c>
      <c r="C18" s="45"/>
    </row>
    <row r="19" spans="1:3">
      <c r="A19" s="33" t="s">
        <v>386</v>
      </c>
      <c r="C19" s="45"/>
    </row>
    <row r="20" spans="1:3">
      <c r="A20" s="33" t="s">
        <v>387</v>
      </c>
      <c r="C20" s="45"/>
    </row>
    <row r="21" spans="1:3">
      <c r="A21" s="33" t="s">
        <v>388</v>
      </c>
      <c r="C21" s="45"/>
    </row>
    <row r="22" spans="1:3">
      <c r="A22" s="33" t="s">
        <v>389</v>
      </c>
      <c r="C22" s="45"/>
    </row>
    <row r="23" spans="1:3">
      <c r="A23" s="33" t="s">
        <v>390</v>
      </c>
      <c r="C23" s="45"/>
    </row>
    <row r="24" spans="1:3">
      <c r="A24" s="33" t="s">
        <v>391</v>
      </c>
      <c r="C24" s="45"/>
    </row>
    <row r="25" spans="1:3">
      <c r="A25" s="33" t="s">
        <v>392</v>
      </c>
      <c r="C25" s="45"/>
    </row>
    <row r="26" spans="1:3">
      <c r="A26" s="33" t="s">
        <v>393</v>
      </c>
      <c r="C26" s="45"/>
    </row>
    <row r="27" spans="1:3">
      <c r="A27" s="33" t="s">
        <v>394</v>
      </c>
      <c r="C27" s="45"/>
    </row>
    <row r="28" spans="1:3">
      <c r="A28" s="33" t="s">
        <v>395</v>
      </c>
      <c r="C28" s="45"/>
    </row>
    <row r="29" spans="1:3">
      <c r="A29" s="33" t="s">
        <v>396</v>
      </c>
      <c r="C29" s="45"/>
    </row>
    <row r="30" spans="1:3">
      <c r="A30" s="33" t="s">
        <v>397</v>
      </c>
      <c r="C30" s="45"/>
    </row>
    <row r="31" spans="1:3">
      <c r="A31" s="33" t="s">
        <v>398</v>
      </c>
      <c r="C31" s="45"/>
    </row>
    <row r="32" spans="1:3">
      <c r="A32" s="33" t="s">
        <v>399</v>
      </c>
      <c r="C32" s="45"/>
    </row>
    <row r="33" spans="1:3">
      <c r="A33" s="33" t="s">
        <v>400</v>
      </c>
      <c r="C33" s="45"/>
    </row>
    <row r="34" spans="1:3">
      <c r="A34" s="33" t="s">
        <v>401</v>
      </c>
      <c r="C34" s="45"/>
    </row>
    <row r="35" spans="1:3">
      <c r="A35" s="33" t="s">
        <v>402</v>
      </c>
      <c r="C35" s="45"/>
    </row>
    <row r="36" spans="1:3">
      <c r="A36" s="33" t="s">
        <v>403</v>
      </c>
      <c r="C36" s="45"/>
    </row>
    <row r="37" spans="1:3">
      <c r="A37" s="33" t="s">
        <v>404</v>
      </c>
      <c r="C37" s="45"/>
    </row>
    <row r="38" spans="1:3">
      <c r="A38" s="33" t="s">
        <v>405</v>
      </c>
      <c r="C38" s="45"/>
    </row>
    <row r="39" spans="1:3">
      <c r="A39" s="59" t="s">
        <v>1077</v>
      </c>
      <c r="C39" s="45"/>
    </row>
    <row r="40" spans="1:3">
      <c r="C40" s="45"/>
    </row>
    <row r="41" spans="1:3">
      <c r="C41" s="45"/>
    </row>
    <row r="42" spans="1:3">
      <c r="C42" s="45"/>
    </row>
    <row r="43" spans="1:3">
      <c r="C43" s="45"/>
    </row>
    <row r="44" spans="1:3">
      <c r="C44" s="45"/>
    </row>
    <row r="45" spans="1:3">
      <c r="C45" s="45"/>
    </row>
    <row r="46" spans="1:3">
      <c r="C46" s="45"/>
    </row>
    <row r="47" spans="1:3">
      <c r="C47" s="45"/>
    </row>
    <row r="48" spans="1:3">
      <c r="C48" s="45"/>
    </row>
    <row r="49" spans="3:3">
      <c r="C49" s="45"/>
    </row>
    <row r="50" spans="3:3">
      <c r="C50" s="45"/>
    </row>
    <row r="51" spans="3:3">
      <c r="C51" s="45"/>
    </row>
    <row r="52" spans="3:3">
      <c r="C52" s="45"/>
    </row>
    <row r="53" spans="3:3">
      <c r="C53" s="45"/>
    </row>
    <row r="54" spans="3:3">
      <c r="C54" s="45"/>
    </row>
    <row r="55" spans="3:3">
      <c r="C55" s="45"/>
    </row>
    <row r="56" spans="3:3">
      <c r="C56" s="45"/>
    </row>
    <row r="57" spans="3:3">
      <c r="C57" s="45"/>
    </row>
    <row r="58" spans="3:3">
      <c r="C58" s="45"/>
    </row>
    <row r="59" spans="3:3">
      <c r="C59" s="45"/>
    </row>
    <row r="60" spans="3:3">
      <c r="C60" s="45"/>
    </row>
    <row r="61" spans="3:3">
      <c r="C61" s="45"/>
    </row>
    <row r="62" spans="3:3">
      <c r="C62" s="45"/>
    </row>
    <row r="63" spans="3:3">
      <c r="C63" s="45"/>
    </row>
    <row r="64" spans="3:3">
      <c r="C64" s="45"/>
    </row>
    <row r="65" spans="3:3">
      <c r="C65" s="45"/>
    </row>
    <row r="66" spans="3:3">
      <c r="C66" s="45"/>
    </row>
    <row r="67" spans="3:3">
      <c r="C67" s="45"/>
    </row>
    <row r="68" spans="3:3">
      <c r="C68" s="45"/>
    </row>
    <row r="69" spans="3:3">
      <c r="C69" s="45"/>
    </row>
    <row r="70" spans="3:3">
      <c r="C70" s="45"/>
    </row>
    <row r="71" spans="3:3">
      <c r="C71" s="45"/>
    </row>
    <row r="72" spans="3:3">
      <c r="C72" s="45"/>
    </row>
    <row r="73" spans="3:3">
      <c r="C73" s="45"/>
    </row>
    <row r="74" spans="3:3">
      <c r="C74" s="45"/>
    </row>
    <row r="75" spans="3:3">
      <c r="C75" s="45"/>
    </row>
    <row r="76" spans="3:3">
      <c r="C76" s="45"/>
    </row>
    <row r="77" spans="3:3">
      <c r="C77" s="45"/>
    </row>
    <row r="78" spans="3:3">
      <c r="C78" s="45"/>
    </row>
    <row r="79" spans="3:3">
      <c r="C79" s="45"/>
    </row>
    <row r="80" spans="3:3">
      <c r="C80" s="45"/>
    </row>
    <row r="81" spans="3:3">
      <c r="C81" s="45"/>
    </row>
    <row r="82" spans="3:3">
      <c r="C82" s="45"/>
    </row>
    <row r="83" spans="3:3">
      <c r="C83" s="45"/>
    </row>
    <row r="84" spans="3:3">
      <c r="C84" s="45"/>
    </row>
    <row r="85" spans="3:3">
      <c r="C85" s="45"/>
    </row>
    <row r="86" spans="3:3">
      <c r="C86" s="45"/>
    </row>
    <row r="87" spans="3:3">
      <c r="C87" s="45"/>
    </row>
    <row r="88" spans="3:3">
      <c r="C88" s="45"/>
    </row>
    <row r="89" spans="3:3">
      <c r="C89" s="45"/>
    </row>
    <row r="90" spans="3:3">
      <c r="C90" s="45"/>
    </row>
    <row r="91" spans="3:3">
      <c r="C91" s="45"/>
    </row>
    <row r="92" spans="3:3">
      <c r="C92" s="45"/>
    </row>
    <row r="93" spans="3:3">
      <c r="C93" s="45"/>
    </row>
    <row r="94" spans="3:3">
      <c r="C94" s="45"/>
    </row>
    <row r="95" spans="3:3">
      <c r="C95" s="45"/>
    </row>
    <row r="96" spans="3:3">
      <c r="C96" s="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30" sqref="A30"/>
    </sheetView>
  </sheetViews>
  <sheetFormatPr defaultRowHeight="15"/>
  <cols>
    <col min="1" max="1" width="15.28515625" bestFit="1" customWidth="1"/>
    <col min="2" max="2" width="24.5703125" bestFit="1" customWidth="1"/>
    <col min="3" max="3" width="11.42578125" bestFit="1" customWidth="1"/>
    <col min="4" max="4" width="14" bestFit="1" customWidth="1"/>
    <col min="5" max="5" width="11.42578125" bestFit="1" customWidth="1"/>
    <col min="6" max="6" width="11.85546875" bestFit="1" customWidth="1"/>
    <col min="7" max="7" width="12" bestFit="1" customWidth="1"/>
    <col min="8" max="8" width="15.5703125" bestFit="1" customWidth="1"/>
    <col min="9" max="9" width="12" bestFit="1" customWidth="1"/>
    <col min="10" max="10" width="13.85546875" bestFit="1" customWidth="1"/>
    <col min="11" max="11" width="16.5703125" bestFit="1" customWidth="1"/>
    <col min="12" max="12" width="13.5703125" bestFit="1" customWidth="1"/>
  </cols>
  <sheetData>
    <row r="1" spans="1:12">
      <c r="C1" s="45" t="s">
        <v>967</v>
      </c>
      <c r="D1" s="44" t="s">
        <v>152</v>
      </c>
      <c r="E1" s="45" t="s">
        <v>163</v>
      </c>
      <c r="F1" s="45" t="s">
        <v>139</v>
      </c>
      <c r="G1" s="45" t="s">
        <v>184</v>
      </c>
      <c r="H1" s="44" t="s">
        <v>192</v>
      </c>
      <c r="I1" s="45" t="s">
        <v>196</v>
      </c>
      <c r="J1" s="45" t="s">
        <v>200</v>
      </c>
      <c r="K1" s="44" t="s">
        <v>204</v>
      </c>
      <c r="L1" s="45" t="s">
        <v>208</v>
      </c>
    </row>
    <row r="2" spans="1:12" s="44" customFormat="1" ht="12">
      <c r="C2" s="44" t="str">
        <f>_xll.BDP(C1,"short name")</f>
        <v>SONY CORP</v>
      </c>
      <c r="D2" s="44" t="str">
        <f>_xll.BDP(D1,"short name")</f>
        <v>PANASONIC CORP</v>
      </c>
      <c r="E2" s="44" t="str">
        <f>_xll.BDP(E1,"short name")</f>
        <v>SHARP CORP</v>
      </c>
      <c r="F2" s="44" t="str">
        <f>_xll.BDP(F1,"short name")</f>
        <v>TOSHIBA CORP</v>
      </c>
      <c r="G2" s="44" t="str">
        <f>_xll.BDP(G1,"short name")</f>
        <v>JAPAN DISPLAY</v>
      </c>
      <c r="H2" s="44" t="str">
        <f>_xll.BDP(H1,"short name")</f>
        <v>AU OPTRONICS COR</v>
      </c>
      <c r="I2" s="44" t="str">
        <f>_xll.BDP(I1,"short name")</f>
        <v>INNOLUX CORP</v>
      </c>
      <c r="J2" s="44" t="str">
        <f>_xll.BDP(J1,"short name")</f>
        <v>LG DISPLAY CO LT</v>
      </c>
      <c r="K2" s="44" t="str">
        <f>_xll.BDP(K1,"short name")</f>
        <v>SAMSUNG ELECTRON</v>
      </c>
      <c r="L2" s="44" t="str">
        <f>_xll.BDP(L1,"short name")</f>
        <v>LG ELECTRONICS</v>
      </c>
    </row>
    <row r="3" spans="1:12">
      <c r="A3" t="s">
        <v>975</v>
      </c>
      <c r="C3" s="40">
        <v>-0.42072262478933098</v>
      </c>
      <c r="D3" s="40">
        <v>0.47011461715955299</v>
      </c>
      <c r="E3" s="40">
        <v>0</v>
      </c>
      <c r="F3" s="40">
        <v>0.77285192946334003</v>
      </c>
      <c r="G3" s="40">
        <v>1.0424538719894801E-2</v>
      </c>
      <c r="H3" s="40">
        <v>0</v>
      </c>
      <c r="I3" s="40">
        <v>-4.0695632550435901E-2</v>
      </c>
      <c r="J3" s="40">
        <v>0</v>
      </c>
      <c r="K3" s="40">
        <v>4.8222962537532402E-2</v>
      </c>
      <c r="L3" s="40">
        <v>0</v>
      </c>
    </row>
    <row r="4" spans="1:12">
      <c r="A4" t="s">
        <v>109</v>
      </c>
      <c r="C4" s="40">
        <v>0</v>
      </c>
      <c r="D4" s="40">
        <v>0.216108126156247</v>
      </c>
      <c r="E4" s="40">
        <v>0</v>
      </c>
      <c r="F4" s="40">
        <v>0</v>
      </c>
      <c r="G4" s="40">
        <v>0</v>
      </c>
      <c r="H4" s="40">
        <v>-7.0105330339212497E-3</v>
      </c>
      <c r="I4" s="40">
        <v>0.16637400594528201</v>
      </c>
      <c r="J4" s="40">
        <v>0</v>
      </c>
      <c r="K4" s="40">
        <v>5.7156190396477399E-3</v>
      </c>
      <c r="L4" s="40">
        <v>0</v>
      </c>
    </row>
    <row r="5" spans="1:12">
      <c r="A5" t="s">
        <v>968</v>
      </c>
      <c r="B5" t="str">
        <f>_xll.BDP(A5,"short_name")</f>
        <v>BI GL Cmp Stor Val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</row>
    <row r="6" spans="1:12">
      <c r="A6" t="s">
        <v>969</v>
      </c>
      <c r="B6" t="str">
        <f>_xll.BDP(A6,"short_name")</f>
        <v>BI GL Mbl Hndset Mfg Cmp</v>
      </c>
      <c r="C6" s="40">
        <v>0</v>
      </c>
      <c r="D6" s="40">
        <v>0</v>
      </c>
      <c r="E6" s="40">
        <v>0.106974737528131</v>
      </c>
      <c r="F6" s="40">
        <v>0</v>
      </c>
      <c r="G6" s="40">
        <v>-5.5524723931332502E-2</v>
      </c>
      <c r="H6" s="40">
        <v>0</v>
      </c>
      <c r="I6" s="40">
        <v>0</v>
      </c>
      <c r="J6" s="40">
        <v>0</v>
      </c>
      <c r="K6" s="40">
        <v>0</v>
      </c>
      <c r="L6" s="40">
        <v>-3.87820405349431E-2</v>
      </c>
    </row>
    <row r="7" spans="1:12">
      <c r="A7" t="s">
        <v>970</v>
      </c>
      <c r="B7" t="str">
        <f>_xll.BDP(A7,"short_name")</f>
        <v>BI GL Disp TV Manuf Cmp</v>
      </c>
      <c r="C7" s="40">
        <v>5.5543152064541301E-2</v>
      </c>
      <c r="D7" s="40">
        <v>-8.4638579063469499E-2</v>
      </c>
      <c r="E7" s="40">
        <v>0.15598975702863299</v>
      </c>
      <c r="F7" s="40">
        <v>0</v>
      </c>
      <c r="G7" s="40">
        <v>0</v>
      </c>
      <c r="H7" s="40">
        <v>1.2831645221632699E-2</v>
      </c>
      <c r="I7" s="40">
        <v>-5.6166225606048302E-2</v>
      </c>
      <c r="J7" s="40">
        <v>0</v>
      </c>
      <c r="K7" s="40">
        <v>1.2148523901375699E-2</v>
      </c>
      <c r="L7" s="40">
        <v>0</v>
      </c>
    </row>
    <row r="8" spans="1:12">
      <c r="A8" t="s">
        <v>971</v>
      </c>
      <c r="B8" t="str">
        <f>_xll.BDP(A8,"short_name")</f>
        <v>camera index</v>
      </c>
      <c r="C8" s="40">
        <v>1.23774652689093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</row>
    <row r="9" spans="1:12">
      <c r="A9" t="s">
        <v>972</v>
      </c>
      <c r="B9" t="str">
        <f>_xll.BDP(A9,"short_name")</f>
        <v>MSCI World/Leisure Eq&amp;Pr</v>
      </c>
      <c r="C9" s="40">
        <v>0</v>
      </c>
      <c r="D9" s="40">
        <v>-1.7443888916872E-2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5.6073390177638301E-2</v>
      </c>
      <c r="K9" s="40">
        <v>0</v>
      </c>
      <c r="L9" s="40">
        <v>0</v>
      </c>
    </row>
    <row r="10" spans="1:12">
      <c r="A10" t="s">
        <v>973</v>
      </c>
      <c r="B10" t="str">
        <f>_xll.BDP(A10,"short_name")</f>
        <v>BI NA LG Entrtnmnt Val</v>
      </c>
      <c r="C10" s="40">
        <v>0</v>
      </c>
      <c r="D10" s="40">
        <v>3.8012455758863902E-3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</row>
    <row r="11" spans="1:12">
      <c r="A11" t="s">
        <v>974</v>
      </c>
      <c r="B11" t="str">
        <f>_xll.BDP(A11,"short_name")</f>
        <v>SONY FINANCIAL H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4.0107008940972598E-2</v>
      </c>
      <c r="K11" s="40">
        <v>0</v>
      </c>
      <c r="L11" s="40">
        <v>0</v>
      </c>
    </row>
    <row r="12" spans="1:12">
      <c r="A12" t="s">
        <v>35</v>
      </c>
      <c r="B12" t="str">
        <f>_xll.BDP(A12,"short_name")</f>
        <v>NITTO DENKO CORP</v>
      </c>
      <c r="C12" s="40">
        <v>0</v>
      </c>
      <c r="D12" s="40">
        <v>-0.117185333257463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</row>
    <row r="13" spans="1:12">
      <c r="A13" t="s">
        <v>979</v>
      </c>
      <c r="B13" t="str">
        <f>_xll.BDP(A13,"short_name")</f>
        <v>BI GL Dis Pan NoFlat Cmp</v>
      </c>
      <c r="C13" s="40">
        <v>0</v>
      </c>
      <c r="D13" s="40">
        <v>0</v>
      </c>
      <c r="E13" s="40">
        <v>0.138794938265284</v>
      </c>
      <c r="F13" s="40">
        <v>-8.058803496104E-2</v>
      </c>
      <c r="G13" s="40">
        <v>0.15097157598715299</v>
      </c>
      <c r="H13" s="40">
        <v>0.34371509767640201</v>
      </c>
      <c r="I13" s="40">
        <v>0.45326767458605099</v>
      </c>
      <c r="J13" s="40">
        <v>0.19281408879575199</v>
      </c>
      <c r="K13" s="40">
        <v>0</v>
      </c>
      <c r="L13" s="40">
        <v>0</v>
      </c>
    </row>
    <row r="14" spans="1:12">
      <c r="A14" t="s">
        <v>980</v>
      </c>
      <c r="B14" t="str">
        <f>_xll.BDP(A14,"short_name")</f>
        <v>BI GL Cmp Glass Mfc Cmp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2.3346532757244399E-2</v>
      </c>
      <c r="J14" s="40">
        <v>0</v>
      </c>
      <c r="K14" s="40">
        <v>0</v>
      </c>
      <c r="L14" s="40">
        <v>0</v>
      </c>
    </row>
    <row r="15" spans="1:12">
      <c r="C15" s="40">
        <v>-1.8509722136658701E-2</v>
      </c>
      <c r="D15" s="40">
        <v>-1.7225042471504699E-2</v>
      </c>
      <c r="E15" s="40">
        <v>-2.7446086029554499E-2</v>
      </c>
      <c r="F15" s="40">
        <v>-2.5933505314478099E-2</v>
      </c>
      <c r="G15" s="40">
        <v>1.2384466830120301E-2</v>
      </c>
      <c r="H15" s="40">
        <v>-2.4281758124302302E-3</v>
      </c>
      <c r="I15" s="40">
        <v>-5.1554281905243499E-3</v>
      </c>
      <c r="J15" s="40">
        <v>2.5008507663102E-3</v>
      </c>
      <c r="K15" s="40">
        <v>8.0755479019162298E-3</v>
      </c>
      <c r="L15" s="40">
        <v>6.3694299062097698E-2</v>
      </c>
    </row>
    <row r="16" spans="1:12">
      <c r="A16" s="45"/>
      <c r="C16" s="45" t="s">
        <v>967</v>
      </c>
      <c r="D16" s="44" t="s">
        <v>152</v>
      </c>
      <c r="E16" s="45" t="s">
        <v>163</v>
      </c>
      <c r="F16" s="45" t="s">
        <v>139</v>
      </c>
      <c r="G16" s="45" t="s">
        <v>184</v>
      </c>
      <c r="H16" s="44" t="s">
        <v>192</v>
      </c>
      <c r="I16" s="45" t="s">
        <v>196</v>
      </c>
      <c r="J16" s="45" t="s">
        <v>200</v>
      </c>
      <c r="K16" s="44" t="s">
        <v>204</v>
      </c>
      <c r="L16" s="45" t="s">
        <v>208</v>
      </c>
    </row>
    <row r="17" spans="1:12">
      <c r="C17" s="44" t="str">
        <f>_xll.BDP(C16,"short name")</f>
        <v>SONY CORP</v>
      </c>
      <c r="D17" s="44" t="str">
        <f>_xll.BDP(D16,"short name")</f>
        <v>PANASONIC CORP</v>
      </c>
      <c r="E17" s="44" t="str">
        <f>_xll.BDP(E16,"short name")</f>
        <v>SHARP CORP</v>
      </c>
      <c r="F17" s="44" t="str">
        <f>_xll.BDP(F16,"short name")</f>
        <v>TOSHIBA CORP</v>
      </c>
      <c r="G17" s="44" t="str">
        <f>_xll.BDP(G16,"short name")</f>
        <v>JAPAN DISPLAY</v>
      </c>
      <c r="H17" s="44" t="str">
        <f>_xll.BDP(H16,"short name")</f>
        <v>AU OPTRONICS COR</v>
      </c>
      <c r="I17" s="44" t="str">
        <f>_xll.BDP(I16,"short name")</f>
        <v>INNOLUX CORP</v>
      </c>
      <c r="J17" s="44" t="str">
        <f>_xll.BDP(J16,"short name")</f>
        <v>LG DISPLAY CO LT</v>
      </c>
      <c r="K17" s="44" t="str">
        <f>_xll.BDP(K16,"short name")</f>
        <v>SAMSUNG ELECTRON</v>
      </c>
      <c r="L17" s="44" t="str">
        <f>_xll.BDP(L16,"short name")</f>
        <v>LG ELECTRONICS</v>
      </c>
    </row>
    <row r="18" spans="1:12">
      <c r="A18" t="s">
        <v>975</v>
      </c>
      <c r="C18" s="39">
        <v>2.3739665542556E-7</v>
      </c>
      <c r="D18" s="39">
        <v>2.6077609105873598E-18</v>
      </c>
      <c r="E18" s="39">
        <v>0.780672520296255</v>
      </c>
      <c r="F18" s="39">
        <v>3.3501960088905298E-8</v>
      </c>
      <c r="G18" s="39">
        <v>5.2465986615694701E-3</v>
      </c>
      <c r="H18" s="39">
        <v>0.58775762898972095</v>
      </c>
      <c r="I18" s="39">
        <v>7.1835924047500997E-3</v>
      </c>
      <c r="J18" s="39">
        <v>0.44854188010124402</v>
      </c>
      <c r="K18" s="39">
        <v>2.7076543956827799E-2</v>
      </c>
      <c r="L18" s="39">
        <v>0.65894505521865798</v>
      </c>
    </row>
    <row r="19" spans="1:12">
      <c r="A19" t="s">
        <v>109</v>
      </c>
      <c r="C19" s="39">
        <v>0.47185195671025199</v>
      </c>
      <c r="D19" s="39">
        <v>7.1032754655389E-3</v>
      </c>
      <c r="E19" s="39">
        <v>0.23735122923674701</v>
      </c>
      <c r="F19" s="39">
        <v>0.81498730278668996</v>
      </c>
      <c r="G19" s="39">
        <v>0.64954432492389003</v>
      </c>
      <c r="H19" s="39">
        <v>1.4127497679540199E-2</v>
      </c>
      <c r="I19" s="39">
        <v>5.35531043559675E-6</v>
      </c>
      <c r="J19" s="39">
        <v>0.65341621161003605</v>
      </c>
      <c r="K19" s="39">
        <v>1.03273863673353E-2</v>
      </c>
      <c r="L19" s="39">
        <v>0.224032169303432</v>
      </c>
    </row>
    <row r="20" spans="1:12">
      <c r="A20" t="s">
        <v>968</v>
      </c>
      <c r="B20" t="str">
        <f>_xll.BDP(A20,"short_name")</f>
        <v>BI GL Cmp Stor Val</v>
      </c>
      <c r="C20" s="39">
        <v>0.15945942855206599</v>
      </c>
      <c r="D20" s="39">
        <v>0.76708736915586595</v>
      </c>
      <c r="E20" s="39">
        <v>0.81734104374633498</v>
      </c>
      <c r="F20" s="39">
        <v>0.85109547317281498</v>
      </c>
      <c r="G20" s="39">
        <v>0.91316164348799</v>
      </c>
      <c r="H20" s="39">
        <v>0.81351389523874496</v>
      </c>
      <c r="I20" s="39">
        <v>0.79126439884175703</v>
      </c>
      <c r="J20" s="39">
        <v>0.97735424433962403</v>
      </c>
      <c r="K20" s="39">
        <v>0.66208480161312999</v>
      </c>
      <c r="L20" s="39">
        <v>0.51534419921097097</v>
      </c>
    </row>
    <row r="21" spans="1:12">
      <c r="A21" t="s">
        <v>969</v>
      </c>
      <c r="B21" t="str">
        <f>_xll.BDP(A21,"short_name")</f>
        <v>BI GL Mbl Hndset Mfg Cmp</v>
      </c>
      <c r="C21" s="39">
        <v>0.23859585278289899</v>
      </c>
      <c r="D21" s="39">
        <v>0.66101912093711401</v>
      </c>
      <c r="E21" s="39">
        <v>1.8925046836711298E-2</v>
      </c>
      <c r="F21" s="39">
        <v>0.128804529569117</v>
      </c>
      <c r="G21" s="39">
        <v>7.7183357643573203E-2</v>
      </c>
      <c r="H21" s="39">
        <v>0.97951855196970095</v>
      </c>
      <c r="I21" s="39">
        <v>0.97205150861633904</v>
      </c>
      <c r="J21" s="39">
        <v>0.262331509974634</v>
      </c>
      <c r="K21" s="39">
        <v>0.178182979777182</v>
      </c>
      <c r="L21" s="39">
        <v>2.6160564159746399E-5</v>
      </c>
    </row>
    <row r="22" spans="1:12">
      <c r="A22" t="s">
        <v>970</v>
      </c>
      <c r="B22" t="str">
        <f>_xll.BDP(A22,"short_name")</f>
        <v>BI GL Disp TV Manuf Cmp</v>
      </c>
      <c r="C22" s="39">
        <v>1.79475115043378E-2</v>
      </c>
      <c r="D22" s="39">
        <v>1.4719196392256301E-2</v>
      </c>
      <c r="E22" s="39">
        <v>3.1924113768640197E-2</v>
      </c>
      <c r="F22" s="39">
        <v>0.63365461479868401</v>
      </c>
      <c r="G22" s="39">
        <v>0.91214498790768905</v>
      </c>
      <c r="H22" s="39">
        <v>1.40957331852959E-6</v>
      </c>
      <c r="I22" s="39">
        <v>2.2553849928329201E-3</v>
      </c>
      <c r="J22" s="39">
        <v>0.68472207882152702</v>
      </c>
      <c r="K22" s="39">
        <v>3.03777561291327E-3</v>
      </c>
      <c r="L22" s="39">
        <v>0.11079298182951799</v>
      </c>
    </row>
    <row r="23" spans="1:12">
      <c r="A23" t="s">
        <v>971</v>
      </c>
      <c r="B23" t="str">
        <f>_xll.BDP(A23,"short_name")</f>
        <v>camera index</v>
      </c>
      <c r="C23" s="39">
        <v>3.6994940230753702E-40</v>
      </c>
      <c r="D23" s="39">
        <v>0.867889851178125</v>
      </c>
      <c r="E23" s="39">
        <v>0.86767443373269304</v>
      </c>
      <c r="F23" s="39">
        <v>0.42042985722175902</v>
      </c>
      <c r="G23" s="39">
        <v>0.49244419281165702</v>
      </c>
      <c r="H23" s="39">
        <v>0.25636077490390202</v>
      </c>
      <c r="I23" s="39">
        <v>0.38233145526548701</v>
      </c>
      <c r="J23" s="39">
        <v>0.21113499919706999</v>
      </c>
      <c r="K23" s="39">
        <v>0.26680984021215698</v>
      </c>
      <c r="L23" s="39">
        <v>0.48824688061112997</v>
      </c>
    </row>
    <row r="24" spans="1:12">
      <c r="A24" t="s">
        <v>972</v>
      </c>
      <c r="B24" t="str">
        <f>_xll.BDP(A24,"short_name")</f>
        <v>MSCI World/Leisure Eq&amp;Pr</v>
      </c>
      <c r="C24" s="39">
        <v>0.15940209599800201</v>
      </c>
      <c r="D24" s="39">
        <v>1.55228939091244E-2</v>
      </c>
      <c r="E24" s="39">
        <v>0.72258380231224095</v>
      </c>
      <c r="F24" s="39">
        <v>0.10755875503828199</v>
      </c>
      <c r="G24" s="39">
        <v>0.89954904455703</v>
      </c>
      <c r="H24" s="39">
        <v>0.38916511463502901</v>
      </c>
      <c r="I24" s="39">
        <v>0.94569422487745602</v>
      </c>
      <c r="J24" s="39">
        <v>8.11697163554931E-4</v>
      </c>
      <c r="K24" s="39">
        <v>0.89395441315797297</v>
      </c>
      <c r="L24" s="39">
        <v>0.41394919585602902</v>
      </c>
    </row>
    <row r="25" spans="1:12">
      <c r="A25" t="s">
        <v>973</v>
      </c>
      <c r="B25" t="str">
        <f>_xll.BDP(A25,"short_name")</f>
        <v>BI NA LG Entrtnmnt Val</v>
      </c>
      <c r="C25" s="39">
        <v>0.83418467791473006</v>
      </c>
      <c r="D25" s="39">
        <v>7.4968841984066198E-2</v>
      </c>
      <c r="E25" s="39">
        <v>0.414652977132418</v>
      </c>
      <c r="F25" s="39">
        <v>0.99426855601373498</v>
      </c>
      <c r="G25" s="39">
        <v>0.93669801663464702</v>
      </c>
      <c r="H25" s="39">
        <v>0.43465247444371002</v>
      </c>
      <c r="I25" s="39">
        <v>0.77339330604446799</v>
      </c>
      <c r="J25" s="39">
        <v>0.62575312609396705</v>
      </c>
      <c r="K25" s="39">
        <v>0.404789999261223</v>
      </c>
      <c r="L25" s="39">
        <v>0.219107955971829</v>
      </c>
    </row>
    <row r="26" spans="1:12">
      <c r="A26" t="s">
        <v>974</v>
      </c>
      <c r="B26" t="str">
        <f>_xll.BDP(A26,"short_name")</f>
        <v>SONY FINANCIAL H</v>
      </c>
      <c r="C26" s="39">
        <v>0.81481604160938903</v>
      </c>
      <c r="D26" s="39">
        <v>0.22566447111079499</v>
      </c>
      <c r="E26" s="39">
        <v>0.65620315343533497</v>
      </c>
      <c r="F26" s="39">
        <v>0.67566500112848304</v>
      </c>
      <c r="G26" s="39">
        <v>0.93469548254537405</v>
      </c>
      <c r="H26" s="39">
        <v>0.84957855196493604</v>
      </c>
      <c r="I26" s="39">
        <v>0.41303266075198702</v>
      </c>
      <c r="J26" s="39">
        <v>2.6879365719744201E-2</v>
      </c>
      <c r="K26" s="39">
        <v>0.400464307469312</v>
      </c>
      <c r="L26" s="39">
        <v>0.56080056195135797</v>
      </c>
    </row>
    <row r="27" spans="1:12">
      <c r="A27" t="s">
        <v>35</v>
      </c>
      <c r="B27" t="str">
        <f>_xll.BDP(A27,"short_name")</f>
        <v>NITTO DENKO CORP</v>
      </c>
      <c r="C27" s="39">
        <v>0.65539442067019804</v>
      </c>
      <c r="D27" s="39">
        <v>2.1296953348475499E-2</v>
      </c>
      <c r="E27" s="39">
        <v>0.91218303134827095</v>
      </c>
      <c r="F27" s="39">
        <v>0.33896753758903098</v>
      </c>
      <c r="G27" s="39">
        <v>0.63617990784022305</v>
      </c>
      <c r="H27" s="39">
        <v>0.88415064569629498</v>
      </c>
      <c r="I27" s="39">
        <v>0.38929744123298998</v>
      </c>
      <c r="J27" s="39">
        <v>0.90748126495359105</v>
      </c>
      <c r="K27" s="39">
        <v>0.90325155284922298</v>
      </c>
      <c r="L27" s="39">
        <v>0.54457564619277099</v>
      </c>
    </row>
    <row r="28" spans="1:12">
      <c r="A28" t="s">
        <v>979</v>
      </c>
      <c r="B28" t="str">
        <f>_xll.BDP(A28,"short_name")</f>
        <v>BI GL Dis Pan NoFlat Cmp</v>
      </c>
      <c r="C28" s="39">
        <v>0.98721778940863703</v>
      </c>
      <c r="D28" s="39">
        <v>0.249428753142343</v>
      </c>
      <c r="E28" s="39">
        <v>2.0389526534261601E-3</v>
      </c>
      <c r="F28" s="39">
        <v>2.7658665578608101E-3</v>
      </c>
      <c r="G28" s="39">
        <v>8.81348502546366E-9</v>
      </c>
      <c r="H28" s="39">
        <v>8.8932488927490608E-25</v>
      </c>
      <c r="I28" s="39">
        <v>3.9889716714679101E-23</v>
      </c>
      <c r="J28" s="39">
        <v>1.0359443297242601E-6</v>
      </c>
      <c r="K28" s="39">
        <v>0.156909531203552</v>
      </c>
      <c r="L28" s="39">
        <v>0.51014911703461496</v>
      </c>
    </row>
    <row r="29" spans="1:12">
      <c r="A29" t="s">
        <v>980</v>
      </c>
      <c r="B29" t="str">
        <f>_xll.BDP(A29,"short_name")</f>
        <v>BI GL Cmp Glass Mfc Cmp</v>
      </c>
      <c r="C29" s="39">
        <v>0.51679253878195197</v>
      </c>
      <c r="D29" s="39">
        <v>0.45316993169886799</v>
      </c>
      <c r="E29" s="39">
        <v>0.99569588553850097</v>
      </c>
      <c r="F29" s="39">
        <v>0.29839132218264802</v>
      </c>
      <c r="G29" s="39">
        <v>0.531993650007624</v>
      </c>
      <c r="H29" s="39">
        <v>0.44327107955042599</v>
      </c>
      <c r="I29" s="39">
        <v>2.0142521936737899E-2</v>
      </c>
      <c r="J29" s="39">
        <v>0.59152781627665396</v>
      </c>
      <c r="K29" s="39">
        <v>0.77329951834472899</v>
      </c>
      <c r="L29" s="39">
        <v>0.98230553583727598</v>
      </c>
    </row>
  </sheetData>
  <conditionalFormatting sqref="C3:L15">
    <cfRule type="cellIs" dxfId="24" priority="3" operator="equal">
      <formula>0</formula>
    </cfRule>
  </conditionalFormatting>
  <conditionalFormatting sqref="C18:L29">
    <cfRule type="cellIs" dxfId="23" priority="1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28" sqref="B27:O28"/>
    </sheetView>
  </sheetViews>
  <sheetFormatPr defaultRowHeight="15"/>
  <cols>
    <col min="1" max="1" width="9.140625" style="59"/>
    <col min="2" max="2" width="14" customWidth="1"/>
    <col min="3" max="3" width="26.28515625" bestFit="1" customWidth="1"/>
    <col min="4" max="4" width="12" bestFit="1" customWidth="1"/>
    <col min="5" max="5" width="12" customWidth="1"/>
    <col min="6" max="6" width="8.42578125" bestFit="1" customWidth="1"/>
    <col min="7" max="7" width="9.7109375" bestFit="1" customWidth="1"/>
    <col min="8" max="8" width="8.5703125" bestFit="1" customWidth="1"/>
    <col min="9" max="9" width="9.5703125" bestFit="1" customWidth="1"/>
  </cols>
  <sheetData>
    <row r="1" spans="2:15">
      <c r="D1" s="49" t="s">
        <v>151</v>
      </c>
      <c r="E1" s="49" t="s">
        <v>1041</v>
      </c>
      <c r="F1" s="49" t="s">
        <v>183</v>
      </c>
      <c r="G1" s="49" t="s">
        <v>191</v>
      </c>
      <c r="H1" s="49" t="s">
        <v>364</v>
      </c>
      <c r="I1" s="49" t="s">
        <v>1042</v>
      </c>
    </row>
    <row r="2" spans="2:15">
      <c r="C2" s="37"/>
      <c r="D2" s="50" t="s">
        <v>985</v>
      </c>
      <c r="E2" s="50" t="s">
        <v>985</v>
      </c>
      <c r="F2" s="50" t="s">
        <v>1017</v>
      </c>
      <c r="G2" s="50" t="s">
        <v>1017</v>
      </c>
      <c r="H2" s="50" t="s">
        <v>1017</v>
      </c>
      <c r="I2" s="50" t="s">
        <v>1017</v>
      </c>
    </row>
    <row r="3" spans="2:15" s="59" customFormat="1">
      <c r="C3" s="37" t="s">
        <v>1093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</row>
    <row r="4" spans="2:15" s="59" customFormat="1">
      <c r="C4" s="37" t="s">
        <v>1110</v>
      </c>
      <c r="D4" s="50"/>
      <c r="E4" s="50"/>
      <c r="F4" s="50"/>
      <c r="G4" s="50"/>
      <c r="H4" s="50"/>
      <c r="I4" s="50"/>
      <c r="K4" s="75" t="s">
        <v>1146</v>
      </c>
      <c r="L4" s="75" t="s">
        <v>1147</v>
      </c>
      <c r="M4" s="75" t="s">
        <v>1150</v>
      </c>
      <c r="N4" s="75" t="s">
        <v>1148</v>
      </c>
      <c r="O4" s="75" t="s">
        <v>1149</v>
      </c>
    </row>
    <row r="5" spans="2:15">
      <c r="B5" s="17" t="s">
        <v>30</v>
      </c>
      <c r="C5" s="50" t="str">
        <f>_xll.BDP(B5,"short name")</f>
        <v>USD-JPY X-RATE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K5" s="75">
        <v>-0.13189999999999999</v>
      </c>
      <c r="L5" s="75">
        <v>-6.2211945127131602E-2</v>
      </c>
      <c r="M5" s="75">
        <v>0.79944507849597102</v>
      </c>
      <c r="N5" s="75">
        <v>0.84383828696917396</v>
      </c>
      <c r="O5" s="75">
        <v>0.17265588258006301</v>
      </c>
    </row>
    <row r="6" spans="2:15">
      <c r="B6" s="17" t="s">
        <v>1104</v>
      </c>
      <c r="C6" s="50" t="str">
        <f>_xll.BDP(B6,"short name")</f>
        <v>USD-EUR X-RATE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I6" s="77">
        <v>1</v>
      </c>
      <c r="K6" s="75">
        <v>0.55379999999999996</v>
      </c>
      <c r="L6" s="75">
        <v>0.76553030655302201</v>
      </c>
      <c r="M6" s="75">
        <v>0.773204941570798</v>
      </c>
      <c r="N6" s="75">
        <v>0.692596951631685</v>
      </c>
      <c r="O6" s="75">
        <v>1.4826382942982801</v>
      </c>
    </row>
    <row r="7" spans="2:15">
      <c r="B7" s="17" t="s">
        <v>1103</v>
      </c>
      <c r="C7" s="50" t="str">
        <f>_xll.BDP(B7,"short name")</f>
        <v>USD-AUD X-RATE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I7" s="77">
        <v>1</v>
      </c>
      <c r="K7" s="75">
        <v>1.1917</v>
      </c>
      <c r="L7" s="75">
        <v>1.5220865344109999</v>
      </c>
      <c r="M7" s="75">
        <v>1.82643596925012</v>
      </c>
      <c r="N7" s="75">
        <v>1.3861107442323699</v>
      </c>
      <c r="O7" s="75">
        <v>-0.61477244854444102</v>
      </c>
    </row>
    <row r="8" spans="2:15">
      <c r="B8" s="17" t="s">
        <v>28</v>
      </c>
      <c r="C8" s="50" t="str">
        <f>_xll.BDP(B8,"short name")</f>
        <v>USD-CNY X-RATE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I8" s="77">
        <v>1</v>
      </c>
      <c r="K8" s="75">
        <v>-3.73E-2</v>
      </c>
      <c r="L8" s="75">
        <v>-0.43691439478696498</v>
      </c>
      <c r="M8" s="75">
        <v>8.8930818892198296E-2</v>
      </c>
      <c r="N8" s="75">
        <v>0.104012881103586</v>
      </c>
      <c r="O8" s="75">
        <v>1.5113269994457399</v>
      </c>
    </row>
    <row r="9" spans="2:15">
      <c r="B9" s="17" t="s">
        <v>29</v>
      </c>
      <c r="C9" s="50" t="str">
        <f>_xll.BDP(B9,"short name")</f>
        <v>USD-KRW X-RATE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I9" s="77">
        <v>1</v>
      </c>
      <c r="K9" s="75">
        <v>0.55230000000000001</v>
      </c>
      <c r="L9" s="75">
        <v>0.84710589081976395</v>
      </c>
      <c r="M9" s="75">
        <v>0.54892349263837303</v>
      </c>
      <c r="N9" s="75">
        <v>0.52287900902253504</v>
      </c>
      <c r="O9" s="75">
        <v>-1.2772919678908901</v>
      </c>
    </row>
    <row r="10" spans="2:15">
      <c r="B10" s="17" t="s">
        <v>1105</v>
      </c>
      <c r="C10" s="50" t="str">
        <f>_xll.BDP(B10,"short name")</f>
        <v>USD-TWD X-RATE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I10" s="77">
        <v>1</v>
      </c>
      <c r="K10" s="75">
        <v>0.38819999999999999</v>
      </c>
      <c r="L10" s="75">
        <v>1.0621254257417301</v>
      </c>
      <c r="M10" s="75">
        <v>0.37579286883197999</v>
      </c>
      <c r="N10" s="75">
        <v>0.59765250882321996</v>
      </c>
      <c r="O10" s="75">
        <v>-1.24150738818593</v>
      </c>
    </row>
    <row r="11" spans="2:15">
      <c r="B11" s="17" t="s">
        <v>32</v>
      </c>
      <c r="C11" s="50" t="str">
        <f>_xll.BDP(B11,"short name")</f>
        <v>DOLLAR INDEX SPOT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I11" s="77">
        <v>1</v>
      </c>
      <c r="K11" s="75">
        <v>0.49</v>
      </c>
      <c r="L11" s="75">
        <v>0.78690059939344104</v>
      </c>
      <c r="M11" s="75">
        <v>0.86931669522171795</v>
      </c>
      <c r="N11" s="75">
        <v>0.93961812365375097</v>
      </c>
      <c r="O11" s="75">
        <v>1.6872762640736001</v>
      </c>
    </row>
    <row r="12" spans="2:15">
      <c r="B12" s="57" t="s">
        <v>118</v>
      </c>
      <c r="C12" s="50" t="str">
        <f>_xll.BDP(B12,"name")</f>
        <v>Bloomberg JPMorgan Asia Dollar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K12" s="75">
        <v>-0.2</v>
      </c>
      <c r="L12" s="75">
        <v>-0.63730114079071898</v>
      </c>
      <c r="M12" s="75">
        <v>-0.27851389551116701</v>
      </c>
      <c r="N12" s="75">
        <v>-0.580214700006498</v>
      </c>
      <c r="O12" s="75">
        <v>-0.28369650079513797</v>
      </c>
    </row>
    <row r="13" spans="2:15">
      <c r="B13" s="57" t="s">
        <v>1101</v>
      </c>
      <c r="C13" s="50" t="str">
        <f>_xll.BDP(B13,"name")</f>
        <v>J.P. Morgan Emerging Market Cu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>
        <v>1</v>
      </c>
      <c r="K13" s="75">
        <v>-0.51800000000000002</v>
      </c>
      <c r="L13" s="75">
        <v>-0.96772236102804898</v>
      </c>
      <c r="M13" s="75">
        <v>-0.82670188372103703</v>
      </c>
      <c r="N13" s="75">
        <v>-0.86627024721451695</v>
      </c>
      <c r="O13" s="75">
        <v>0.74888549756220302</v>
      </c>
    </row>
    <row r="14" spans="2:15">
      <c r="B14" s="17" t="s">
        <v>1077</v>
      </c>
      <c r="C14" s="50" t="str">
        <f>_xll.BDP(B14,"short name")</f>
        <v>CNY onshore/offshore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I14" s="77">
        <v>1</v>
      </c>
      <c r="K14" s="75">
        <v>2.23E-2</v>
      </c>
      <c r="L14" s="75">
        <v>0.162836649695073</v>
      </c>
      <c r="M14" s="75">
        <v>7.7812649318613203E-2</v>
      </c>
      <c r="N14" s="75">
        <v>0.18602801087717499</v>
      </c>
      <c r="O14" s="75">
        <v>0.51772735748279097</v>
      </c>
    </row>
    <row r="15" spans="2:15">
      <c r="B15" s="17" t="s">
        <v>988</v>
      </c>
      <c r="C15" s="50" t="str">
        <f>_xll.BDP(B15,"short name")</f>
        <v>Generic 1st 'SI' Future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>
        <v>1</v>
      </c>
      <c r="K15" s="75">
        <v>-0.62</v>
      </c>
      <c r="L15" s="75">
        <v>-0.77360519929747895</v>
      </c>
      <c r="M15" s="75">
        <v>-1.47870118203245</v>
      </c>
      <c r="N15" s="75">
        <v>-0.63743696475826905</v>
      </c>
      <c r="O15" s="75">
        <v>1.2642822644159799</v>
      </c>
    </row>
    <row r="16" spans="2:15">
      <c r="B16" s="17" t="s">
        <v>88</v>
      </c>
      <c r="C16" s="50" t="str">
        <f>_xll.BDP(B16,"short name")</f>
        <v>Bloomberg 380 Bunker Index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I16" s="77">
        <v>1</v>
      </c>
      <c r="K16" s="75">
        <v>-0.01</v>
      </c>
      <c r="L16" s="75">
        <v>-0.120732023355858</v>
      </c>
      <c r="M16" s="75">
        <v>-0.119489550414328</v>
      </c>
      <c r="N16" s="75">
        <v>-5.6331522250817903E-2</v>
      </c>
      <c r="O16" s="75">
        <v>0.42212376521846001</v>
      </c>
    </row>
    <row r="17" spans="2:15">
      <c r="B17" s="17" t="s">
        <v>38</v>
      </c>
      <c r="C17" s="50" t="str">
        <f>_xll.BDP(B17,"short name")</f>
        <v>GUGGENHEIM SOLAR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>
        <v>1</v>
      </c>
      <c r="K17" s="75">
        <v>-1.6099000000000001</v>
      </c>
      <c r="L17" s="75">
        <v>-0.86484913723214296</v>
      </c>
      <c r="M17" s="75">
        <v>-1.41987757088412</v>
      </c>
      <c r="N17" s="75">
        <v>-0.196537144402923</v>
      </c>
      <c r="O17" s="75">
        <v>0.31496416246356601</v>
      </c>
    </row>
    <row r="18" spans="2:15">
      <c r="B18" s="17" t="s">
        <v>95</v>
      </c>
      <c r="C18" s="50" t="str">
        <f>_xll.BDP(B18,"short name")</f>
        <v>HANG SENG CHINA AH PREMI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I18" s="77">
        <v>1</v>
      </c>
      <c r="K18" s="75">
        <v>0.66</v>
      </c>
      <c r="L18" s="75">
        <v>0.84630801343270801</v>
      </c>
      <c r="M18" s="75">
        <v>0.13760582639116201</v>
      </c>
      <c r="N18" s="75">
        <v>3.8420571315434297E-2</v>
      </c>
      <c r="O18" s="75">
        <v>-1.9054410439682801</v>
      </c>
    </row>
    <row r="19" spans="2:15">
      <c r="B19" s="17" t="s">
        <v>1044</v>
      </c>
      <c r="C19" s="50" t="str">
        <f>_xll.BDP(B19,"short name")</f>
        <v>BI GL Solar Polysil Cmp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I19" s="77">
        <v>1</v>
      </c>
      <c r="K19" s="75">
        <v>1.07</v>
      </c>
      <c r="L19" s="75">
        <v>0.47867841414848999</v>
      </c>
      <c r="M19" s="75">
        <v>1.5924957529871699</v>
      </c>
      <c r="N19" s="75">
        <v>0.49342585026588698</v>
      </c>
      <c r="O19" s="75">
        <v>5.0309250146028002E-2</v>
      </c>
    </row>
    <row r="20" spans="2:15">
      <c r="B20" s="17" t="s">
        <v>1045</v>
      </c>
      <c r="C20" s="50" t="str">
        <f>_xll.BDP(B20,"short name")</f>
        <v>BI GL Solar LC Val</v>
      </c>
      <c r="D20" s="77">
        <v>1</v>
      </c>
      <c r="E20" s="77">
        <v>1</v>
      </c>
      <c r="F20" s="77">
        <v>1</v>
      </c>
      <c r="G20" s="77">
        <v>1</v>
      </c>
      <c r="H20" s="77">
        <v>1</v>
      </c>
      <c r="I20" s="77">
        <v>1</v>
      </c>
      <c r="K20" s="75">
        <v>-1.06</v>
      </c>
      <c r="L20" s="75">
        <v>-0.51648137183308795</v>
      </c>
      <c r="M20" s="75">
        <v>-1.43021998625616</v>
      </c>
      <c r="N20" s="75">
        <v>-0.27474892323474598</v>
      </c>
      <c r="O20" s="75">
        <v>-0.27955656634989401</v>
      </c>
    </row>
    <row r="21" spans="2:15">
      <c r="B21" s="17" t="s">
        <v>1047</v>
      </c>
      <c r="C21" s="50" t="str">
        <f>_xll.BDP(B21,"short name")</f>
        <v>BI GL Solar Wafers Cmp</v>
      </c>
      <c r="D21" s="77">
        <v>1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K21" s="75">
        <v>-0.78</v>
      </c>
      <c r="L21" s="75">
        <v>-0.43265208760789198</v>
      </c>
      <c r="M21" s="75">
        <v>-1.6164040980101899</v>
      </c>
      <c r="N21" s="75">
        <v>-0.41827001326640101</v>
      </c>
      <c r="O21" s="75">
        <v>-0.84661211059506203</v>
      </c>
    </row>
    <row r="22" spans="2:15">
      <c r="B22" s="17" t="s">
        <v>1048</v>
      </c>
      <c r="C22" s="50" t="str">
        <f>_xll.BDP(B22,"short name")</f>
        <v>BI GL Solar Cells Cmp</v>
      </c>
      <c r="D22" s="77">
        <v>1</v>
      </c>
      <c r="E22" s="77">
        <v>1</v>
      </c>
      <c r="F22" s="77">
        <v>1</v>
      </c>
      <c r="G22" s="77">
        <v>1</v>
      </c>
      <c r="H22" s="77">
        <v>1</v>
      </c>
      <c r="I22" s="77">
        <v>1</v>
      </c>
      <c r="K22" s="75">
        <v>-1.0900000000000001</v>
      </c>
      <c r="L22" s="75">
        <v>-0.65779015647732897</v>
      </c>
      <c r="M22" s="75">
        <v>-2.5393595201781798</v>
      </c>
      <c r="N22" s="75">
        <v>-0.69643631905329895</v>
      </c>
      <c r="O22" s="75">
        <v>-0.99458957484782096</v>
      </c>
    </row>
    <row r="23" spans="2:15">
      <c r="B23" s="17" t="s">
        <v>1049</v>
      </c>
      <c r="C23" s="50" t="str">
        <f>_xll.BDP(B23,"short name")</f>
        <v>BI GL Solr CS Module Cmp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I23" s="77">
        <v>1</v>
      </c>
      <c r="K23" s="75">
        <v>3.4</v>
      </c>
      <c r="L23" s="75">
        <v>1.40916529759882</v>
      </c>
      <c r="M23" s="75">
        <v>4.30994524860475</v>
      </c>
      <c r="N23" s="75">
        <v>1.2618818555370599</v>
      </c>
      <c r="O23" s="75">
        <v>-9.61234841858081E-2</v>
      </c>
    </row>
    <row r="24" spans="2:15">
      <c r="B24" s="57" t="s">
        <v>1172</v>
      </c>
      <c r="C24" s="50" t="str">
        <f>_xll.BDP(B24,"name")</f>
        <v>GREEN ENERGY TECHNOLOGY INC</v>
      </c>
      <c r="D24" s="77">
        <v>1</v>
      </c>
      <c r="E24" s="77">
        <v>1</v>
      </c>
      <c r="F24" s="77">
        <v>1</v>
      </c>
      <c r="G24" s="77">
        <v>1</v>
      </c>
      <c r="H24" s="77">
        <v>1</v>
      </c>
      <c r="I24" s="77">
        <v>1</v>
      </c>
      <c r="K24" s="75">
        <v>-1.6787000000000001</v>
      </c>
      <c r="L24" s="75">
        <v>-0.65805181462009799</v>
      </c>
      <c r="M24" s="75">
        <v>-2.82671614782695</v>
      </c>
      <c r="N24" s="75">
        <v>-0.68493583789285795</v>
      </c>
      <c r="O24" s="75">
        <v>-1.7042839778818899</v>
      </c>
    </row>
    <row r="25" spans="2:15">
      <c r="B25" s="57" t="s">
        <v>1046</v>
      </c>
      <c r="C25" s="50" t="str">
        <f>_xll.BDP(B25,"name")</f>
        <v>BI GL Solar AllShare Cmp</v>
      </c>
      <c r="D25" s="77">
        <v>1</v>
      </c>
      <c r="E25" s="77">
        <v>1</v>
      </c>
      <c r="F25" s="77">
        <v>1</v>
      </c>
      <c r="G25" s="77">
        <v>1</v>
      </c>
      <c r="H25" s="77">
        <v>1</v>
      </c>
      <c r="I25" s="77">
        <v>1</v>
      </c>
      <c r="K25" s="75">
        <v>1.1000000000000001</v>
      </c>
      <c r="L25" s="75">
        <v>0.74326554671163603</v>
      </c>
      <c r="M25" s="75">
        <v>8.53583505367876E-2</v>
      </c>
      <c r="N25" s="75">
        <v>9.3576863593890197E-2</v>
      </c>
      <c r="O25" s="75">
        <v>-0.72783198402528604</v>
      </c>
    </row>
    <row r="26" spans="2:15">
      <c r="B26" s="17" t="s">
        <v>1137</v>
      </c>
      <c r="C26" s="50" t="str">
        <f>_xll.BDP(B26,"short name")</f>
        <v>FIRST SOLAR INC</v>
      </c>
      <c r="D26" s="77">
        <v>1</v>
      </c>
      <c r="E26" s="77">
        <v>1</v>
      </c>
      <c r="F26" s="77">
        <v>1</v>
      </c>
      <c r="G26" s="77">
        <v>1</v>
      </c>
      <c r="H26" s="77">
        <v>1</v>
      </c>
      <c r="I26" s="77">
        <v>1</v>
      </c>
      <c r="K26" s="75">
        <v>-0.57289999999999996</v>
      </c>
      <c r="L26" s="75">
        <v>-0.21708698664109</v>
      </c>
      <c r="M26" s="75">
        <v>0.175454922102458</v>
      </c>
      <c r="N26" s="75">
        <v>1.6467985102112701E-2</v>
      </c>
      <c r="O26" s="75">
        <v>-0.42076429037784002</v>
      </c>
    </row>
    <row r="27" spans="2:15">
      <c r="B27" s="17" t="s">
        <v>1043</v>
      </c>
      <c r="C27" s="50" t="str">
        <f>_xll.BDP(B27,"short name")</f>
        <v>OCI CO LTD</v>
      </c>
      <c r="D27" s="77">
        <v>1</v>
      </c>
      <c r="E27" s="77">
        <v>1</v>
      </c>
      <c r="F27" s="77">
        <v>1</v>
      </c>
      <c r="G27" s="77">
        <v>1</v>
      </c>
      <c r="H27" s="77">
        <v>1</v>
      </c>
      <c r="I27" s="77">
        <v>1</v>
      </c>
      <c r="K27" s="75">
        <v>0</v>
      </c>
      <c r="L27" s="75">
        <v>-2.1162363350121699E-2</v>
      </c>
      <c r="M27" s="75">
        <v>4.4644104058529299</v>
      </c>
      <c r="N27" s="75">
        <v>0.74831270764015501</v>
      </c>
      <c r="O27" s="75">
        <v>2.5167338443737699</v>
      </c>
    </row>
    <row r="28" spans="2:15">
      <c r="B28" s="49" t="s">
        <v>1054</v>
      </c>
      <c r="C28" s="50" t="str">
        <f>_xll.BDP(B28,"short name")</f>
        <v>WACKER CHEMIE AG</v>
      </c>
      <c r="D28" s="77">
        <v>1</v>
      </c>
      <c r="E28" s="77">
        <v>1</v>
      </c>
      <c r="F28" s="77">
        <v>1</v>
      </c>
      <c r="G28" s="77">
        <v>1</v>
      </c>
      <c r="H28" s="77">
        <v>1</v>
      </c>
      <c r="I28" s="77">
        <v>1</v>
      </c>
      <c r="K28" s="75">
        <v>1.0671999999999999</v>
      </c>
      <c r="L28" s="75">
        <v>0.44379828927498499</v>
      </c>
      <c r="M28" s="75">
        <v>4.1535551425306796</v>
      </c>
      <c r="N28" s="75">
        <v>1.0343288588105499</v>
      </c>
      <c r="O28" s="75">
        <v>1.4059451831209699</v>
      </c>
    </row>
    <row r="29" spans="2:15">
      <c r="B29" s="49" t="s">
        <v>1055</v>
      </c>
      <c r="C29" s="50" t="str">
        <f>_xll.BDP(B29,"short name")</f>
        <v>TOKUYAMA CORP</v>
      </c>
      <c r="D29" s="77">
        <v>1</v>
      </c>
      <c r="E29" s="77">
        <v>1</v>
      </c>
      <c r="F29" s="77">
        <v>1</v>
      </c>
      <c r="G29" s="77">
        <v>1</v>
      </c>
      <c r="H29" s="77">
        <v>1</v>
      </c>
      <c r="I29" s="77">
        <v>1</v>
      </c>
      <c r="K29" s="75">
        <v>10.726599999999999</v>
      </c>
      <c r="L29" s="75">
        <v>2.5923768368094802</v>
      </c>
      <c r="M29" s="75">
        <v>16.951566532109499</v>
      </c>
      <c r="N29" s="75">
        <v>1.9637961409977001</v>
      </c>
      <c r="O29" s="75">
        <v>2.62553030969476</v>
      </c>
    </row>
    <row r="30" spans="2:15">
      <c r="B30" s="49"/>
      <c r="C30" s="50"/>
      <c r="D30" s="40"/>
      <c r="E30" s="40"/>
      <c r="F30" s="40"/>
      <c r="G30" s="40"/>
      <c r="H30" s="40"/>
      <c r="I30" s="40"/>
    </row>
    <row r="31" spans="2:15">
      <c r="B31" s="49"/>
      <c r="C31" s="50"/>
      <c r="D31" s="40"/>
      <c r="E31" s="40"/>
      <c r="F31" s="40"/>
      <c r="G31" s="40"/>
      <c r="H31" s="40"/>
      <c r="I31" s="40"/>
    </row>
    <row r="32" spans="2:15">
      <c r="B32" s="49"/>
      <c r="C32" s="50"/>
      <c r="D32" s="40"/>
      <c r="E32" s="40"/>
      <c r="F32" s="40"/>
      <c r="G32" s="40"/>
      <c r="H32" s="40"/>
      <c r="I32" s="40"/>
    </row>
    <row r="33" spans="2:9">
      <c r="B33" s="49"/>
      <c r="C33" s="50"/>
      <c r="D33" s="40"/>
      <c r="E33" s="40"/>
      <c r="F33" s="40"/>
      <c r="G33" s="40"/>
      <c r="H33" s="40"/>
      <c r="I33" s="40"/>
    </row>
    <row r="34" spans="2:9">
      <c r="B34" s="49"/>
      <c r="C34" s="50"/>
      <c r="D34" s="40"/>
      <c r="E34" s="40"/>
      <c r="F34" s="40"/>
      <c r="G34" s="40"/>
      <c r="H34" s="40"/>
      <c r="I34" s="40"/>
    </row>
    <row r="35" spans="2:9">
      <c r="B35" s="49"/>
      <c r="C35" s="50"/>
      <c r="D35" s="40"/>
      <c r="E35" s="40"/>
      <c r="F35" s="40"/>
      <c r="G35" s="40"/>
      <c r="H35" s="40"/>
      <c r="I35" s="40"/>
    </row>
    <row r="40" spans="2:9">
      <c r="B40" s="57"/>
      <c r="C40" s="50" t="str">
        <f>_xll.BDP(B40,"name")</f>
        <v>#N/A Invalid Security</v>
      </c>
      <c r="D40" s="40">
        <v>0</v>
      </c>
      <c r="E40" s="40">
        <v>0</v>
      </c>
      <c r="F40" s="40">
        <v>-0.144271026860046</v>
      </c>
      <c r="G40" s="40">
        <v>0</v>
      </c>
      <c r="H40" s="40">
        <v>0</v>
      </c>
      <c r="I40" s="40">
        <v>0</v>
      </c>
    </row>
    <row r="41" spans="2:9">
      <c r="B41" s="57"/>
      <c r="C41" s="50" t="e">
        <f>_xll.BDP(B41,"name")</f>
        <v>#N/A</v>
      </c>
      <c r="D41" s="40">
        <v>2.91539559310769E-3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</row>
    <row r="42" spans="2:9">
      <c r="B42" s="57"/>
      <c r="C42" s="50" t="e">
        <f>_xll.BDP(B42,"name")</f>
        <v>#N/A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</row>
    <row r="43" spans="2:9">
      <c r="B43" s="49"/>
      <c r="C43" s="50" t="e">
        <f>_xll.BDP(B43,"name")</f>
        <v>#N/A</v>
      </c>
      <c r="D43" s="40">
        <v>0</v>
      </c>
      <c r="E43" s="40">
        <v>0</v>
      </c>
      <c r="F43" s="40">
        <v>-6.4905357618942998E-3</v>
      </c>
      <c r="G43" s="40">
        <v>0</v>
      </c>
      <c r="H43" s="40">
        <v>0</v>
      </c>
      <c r="I43" s="40">
        <v>0</v>
      </c>
    </row>
    <row r="44" spans="2:9">
      <c r="B44" s="49"/>
      <c r="C44" s="50" t="e">
        <f>_xll.BDP(B44,"name")</f>
        <v>#N/A</v>
      </c>
      <c r="D44" s="40">
        <v>0</v>
      </c>
      <c r="E44" s="40">
        <v>0</v>
      </c>
      <c r="F44" s="40">
        <v>0.12806419345508799</v>
      </c>
      <c r="G44" s="40">
        <v>8.8833190768326506E-2</v>
      </c>
      <c r="H44" s="40">
        <v>4.4459762724014702E-2</v>
      </c>
      <c r="I44" s="40">
        <v>0</v>
      </c>
    </row>
    <row r="45" spans="2:9">
      <c r="B45" s="57"/>
      <c r="C45" s="50" t="e">
        <f>_xll.BDP(B45,"name")</f>
        <v>#N/A</v>
      </c>
      <c r="D45" s="40">
        <v>0</v>
      </c>
      <c r="E45" s="40">
        <v>9.5397549940116795E-3</v>
      </c>
      <c r="F45" s="40">
        <v>0</v>
      </c>
      <c r="G45" s="40">
        <v>0</v>
      </c>
      <c r="H45" s="40">
        <v>0</v>
      </c>
      <c r="I45" s="40">
        <v>0</v>
      </c>
    </row>
    <row r="46" spans="2:9">
      <c r="B46" s="57"/>
      <c r="C46" s="50" t="e">
        <f>_xll.BDP(B46,"name")</f>
        <v>#N/A</v>
      </c>
      <c r="D46" s="40">
        <v>-3.9182193188617702E-2</v>
      </c>
      <c r="E46" s="40">
        <v>-7.1500795266900202E-2</v>
      </c>
      <c r="F46" s="40">
        <v>0</v>
      </c>
      <c r="G46" s="40">
        <v>3.3273989802841401E-2</v>
      </c>
      <c r="H46" s="40">
        <v>-7.0040555689433001E-2</v>
      </c>
      <c r="I46" s="40">
        <v>0</v>
      </c>
    </row>
    <row r="47" spans="2:9">
      <c r="B47" s="57"/>
      <c r="C47" s="50" t="e">
        <f>_xll.BDP(B47,"name")</f>
        <v>#N/A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</row>
    <row r="48" spans="2:9">
      <c r="B48" s="57"/>
      <c r="C48" s="50" t="e">
        <f>_xll.BDP(B48,"name")</f>
        <v>#N/A</v>
      </c>
      <c r="D48" s="40">
        <v>0</v>
      </c>
      <c r="E48" s="40">
        <v>0</v>
      </c>
      <c r="F48" s="40">
        <v>-8.1848066803001402E-3</v>
      </c>
      <c r="G48" s="40">
        <v>0</v>
      </c>
      <c r="H48" s="40">
        <v>0</v>
      </c>
      <c r="I48" s="40">
        <v>-7.3916006287029101E-2</v>
      </c>
    </row>
    <row r="49" spans="2:9">
      <c r="B49" s="59"/>
      <c r="C49" s="50" t="e">
        <f>_xll.BDP(B49,"name")</f>
        <v>#N/A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</row>
    <row r="50" spans="2:9">
      <c r="B50" s="49"/>
      <c r="C50" s="50" t="e">
        <f>_xll.BDP(B50,"name")</f>
        <v>#N/A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2.2342853993506599E-2</v>
      </c>
    </row>
    <row r="51" spans="2:9">
      <c r="D51" s="40">
        <v>-3.0166342532692001E-3</v>
      </c>
      <c r="E51" s="40">
        <v>6.9629709994955102E-2</v>
      </c>
      <c r="F51" s="40">
        <v>2.13720027003504E-2</v>
      </c>
      <c r="G51" s="40">
        <v>-8.8131648851103503E-5</v>
      </c>
      <c r="H51" s="40">
        <v>1.09697467520416E-2</v>
      </c>
      <c r="I51" s="40">
        <v>1.3494010389313599E-2</v>
      </c>
    </row>
  </sheetData>
  <conditionalFormatting sqref="D40:I51 D30:I35">
    <cfRule type="cellIs" dxfId="22" priority="6" operator="equal">
      <formula>0</formula>
    </cfRule>
  </conditionalFormatting>
  <conditionalFormatting sqref="K5:O29">
    <cfRule type="cellIs" dxfId="21" priority="1" operator="greaterThan">
      <formula>1</formula>
    </cfRule>
    <cfRule type="cellIs" dxfId="20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68"/>
  <sheetViews>
    <sheetView workbookViewId="0">
      <selection activeCell="B70" sqref="B70"/>
    </sheetView>
  </sheetViews>
  <sheetFormatPr defaultRowHeight="15"/>
  <cols>
    <col min="1" max="1" width="14.85546875" bestFit="1" customWidth="1"/>
  </cols>
  <sheetData>
    <row r="1" spans="1:19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1008</v>
      </c>
      <c r="K1" s="54" t="s">
        <v>1009</v>
      </c>
      <c r="L1" s="54" t="s">
        <v>1010</v>
      </c>
      <c r="M1" s="54" t="s">
        <v>1011</v>
      </c>
      <c r="N1" s="54" t="s">
        <v>974</v>
      </c>
      <c r="O1" s="54" t="s">
        <v>1012</v>
      </c>
      <c r="P1" s="54" t="s">
        <v>1013</v>
      </c>
      <c r="Q1" s="54" t="s">
        <v>1014</v>
      </c>
      <c r="R1" s="54" t="s">
        <v>1015</v>
      </c>
      <c r="S1" s="54" t="s">
        <v>1016</v>
      </c>
    </row>
    <row r="3" spans="1:19">
      <c r="A3" s="17" t="s">
        <v>361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>
      <c r="A4" s="17" t="s">
        <v>362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>
      <c r="A5" s="18" t="s">
        <v>363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>
      <c r="A6" s="18" t="s">
        <v>84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>
      <c r="A7" s="18" t="s">
        <v>58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>
      <c r="A8" s="18" t="s">
        <v>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>
      <c r="A9" s="18" t="s">
        <v>90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>
      <c r="A10" s="18" t="s">
        <v>1020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>
      <c r="A11" s="18" t="s">
        <v>97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>
      <c r="A12" s="18" t="s">
        <v>34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19">
      <c r="A13" s="36" t="s">
        <v>37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19">
      <c r="A14" s="18" t="s">
        <v>41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19">
      <c r="A15" s="18" t="s">
        <v>46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19">
      <c r="A16" s="18" t="s">
        <v>993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19">
      <c r="A17" s="18" t="s">
        <v>45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>
      <c r="A18" s="18" t="s">
        <v>994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19">
      <c r="A19" s="18" t="s">
        <v>995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>
      <c r="A20" s="18" t="s">
        <v>996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19">
      <c r="A21" s="18" t="s">
        <v>997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>
      <c r="A22" s="18" t="s">
        <v>998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>
      <c r="A23" s="18" t="s">
        <v>999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>
      <c r="A24" s="18" t="s">
        <v>1000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 ht="30">
      <c r="A25" s="18" t="s">
        <v>1001</v>
      </c>
      <c r="C25" s="55">
        <v>1</v>
      </c>
      <c r="D25" s="55">
        <v>1</v>
      </c>
      <c r="E25" s="55">
        <v>1</v>
      </c>
      <c r="F25" s="55">
        <v>1</v>
      </c>
      <c r="G25" s="55">
        <v>-1</v>
      </c>
      <c r="H25" s="55">
        <v>1</v>
      </c>
      <c r="I25" s="55">
        <v>0</v>
      </c>
      <c r="J25" s="55" t="s">
        <v>1019</v>
      </c>
      <c r="K25" s="55" t="s">
        <v>1019</v>
      </c>
      <c r="L25" s="55">
        <v>1</v>
      </c>
      <c r="M25" s="55">
        <v>1</v>
      </c>
      <c r="N25" s="55">
        <v>1</v>
      </c>
      <c r="O25" s="55">
        <v>1</v>
      </c>
      <c r="P25" s="56" t="s">
        <v>1018</v>
      </c>
      <c r="Q25" s="55">
        <v>0</v>
      </c>
      <c r="R25" s="55">
        <v>-1</v>
      </c>
      <c r="S25" s="55">
        <v>0</v>
      </c>
    </row>
    <row r="26" spans="1:19">
      <c r="A26" t="s">
        <v>1002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1:19">
      <c r="A27" t="s">
        <v>1003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1:19">
      <c r="A28" t="s">
        <v>1004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1:19">
      <c r="A29" t="s">
        <v>1005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 t="s">
        <v>1021</v>
      </c>
      <c r="N29" s="55"/>
      <c r="O29" s="55"/>
      <c r="P29" s="55"/>
      <c r="Q29" s="55"/>
      <c r="R29" s="55"/>
      <c r="S29" s="55"/>
    </row>
    <row r="30" spans="1:19">
      <c r="A30" t="s">
        <v>1006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19">
      <c r="A31" t="s">
        <v>1007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8" spans="1:19">
      <c r="C38" s="34" t="s">
        <v>147</v>
      </c>
      <c r="D38" s="34" t="s">
        <v>159</v>
      </c>
      <c r="E38" s="34" t="s">
        <v>171</v>
      </c>
      <c r="F38" s="34" t="s">
        <v>181</v>
      </c>
      <c r="G38" s="34" t="s">
        <v>190</v>
      </c>
      <c r="H38" s="35" t="s">
        <v>148</v>
      </c>
      <c r="I38" s="35" t="s">
        <v>160</v>
      </c>
      <c r="J38" s="54" t="s">
        <v>1008</v>
      </c>
      <c r="K38" s="54" t="s">
        <v>1009</v>
      </c>
      <c r="L38" s="54" t="s">
        <v>1010</v>
      </c>
      <c r="M38" s="54" t="s">
        <v>1011</v>
      </c>
      <c r="N38" s="54" t="s">
        <v>974</v>
      </c>
      <c r="O38" s="54" t="s">
        <v>1012</v>
      </c>
      <c r="P38" s="54" t="s">
        <v>1013</v>
      </c>
      <c r="Q38" s="54" t="s">
        <v>1014</v>
      </c>
      <c r="R38" s="54" t="s">
        <v>1015</v>
      </c>
      <c r="S38" s="54" t="s">
        <v>1016</v>
      </c>
    </row>
    <row r="40" spans="1:19">
      <c r="A40" s="17" t="s">
        <v>361</v>
      </c>
      <c r="C40" s="39">
        <v>0.76136580222818595</v>
      </c>
      <c r="D40" s="39">
        <v>0.74779765146664301</v>
      </c>
      <c r="E40" s="39">
        <v>0.90721824094810999</v>
      </c>
      <c r="F40" s="39">
        <v>0.70026502027026105</v>
      </c>
      <c r="G40" s="39">
        <v>0.63361259292010996</v>
      </c>
      <c r="H40" s="39">
        <v>0.130137112091398</v>
      </c>
      <c r="I40" s="39">
        <v>0.33539146277847898</v>
      </c>
      <c r="J40" s="39">
        <v>0.80449921908884003</v>
      </c>
      <c r="K40" s="39">
        <v>0.47113971822370598</v>
      </c>
      <c r="L40" s="39">
        <v>0.25133528257573801</v>
      </c>
      <c r="M40" s="39">
        <v>0.68839443120851296</v>
      </c>
      <c r="N40" s="39">
        <v>0.23495612261620599</v>
      </c>
      <c r="O40" s="39">
        <v>0.44908072880206301</v>
      </c>
      <c r="P40" s="39">
        <v>0.71170673936032403</v>
      </c>
      <c r="Q40" s="39">
        <v>0.62080537237250999</v>
      </c>
      <c r="R40" s="39">
        <v>0.73462035036055096</v>
      </c>
      <c r="S40" s="39">
        <v>0.20327276874206299</v>
      </c>
    </row>
    <row r="41" spans="1:19">
      <c r="A41" s="17" t="s">
        <v>362</v>
      </c>
      <c r="C41" s="39">
        <v>0.76611166466603997</v>
      </c>
      <c r="D41" s="39">
        <v>0.41851761720589498</v>
      </c>
      <c r="E41" s="39">
        <v>0.37188122253745598</v>
      </c>
      <c r="F41" s="39">
        <v>0.34317595873939699</v>
      </c>
      <c r="G41" s="39">
        <v>0.30783843809871603</v>
      </c>
      <c r="H41" s="39">
        <v>0.76507301174175402</v>
      </c>
      <c r="I41" s="39">
        <v>0.464541533509437</v>
      </c>
      <c r="J41" s="39">
        <v>0.88886652152017898</v>
      </c>
      <c r="K41" s="39">
        <v>0.46455786466376497</v>
      </c>
      <c r="L41" s="39">
        <v>0.13617788512446499</v>
      </c>
      <c r="M41" s="39">
        <v>0.75746577806759596</v>
      </c>
      <c r="N41" s="39">
        <v>0.53822238771197595</v>
      </c>
      <c r="O41" s="39">
        <v>0.168551056436126</v>
      </c>
      <c r="P41" s="39">
        <v>0.71233545946739696</v>
      </c>
      <c r="Q41" s="39">
        <v>0.65078113683410499</v>
      </c>
      <c r="R41" s="39">
        <v>0.113215571640274</v>
      </c>
      <c r="S41" s="39">
        <v>0.64883686501106796</v>
      </c>
    </row>
    <row r="42" spans="1:19">
      <c r="A42" s="18" t="s">
        <v>363</v>
      </c>
      <c r="C42" s="39">
        <v>2.8175623743945E-2</v>
      </c>
      <c r="D42" s="39">
        <v>5.8954022311731601E-2</v>
      </c>
      <c r="E42" s="39">
        <v>6.8585259162690596E-3</v>
      </c>
      <c r="F42" s="39">
        <v>1.43890974999037E-5</v>
      </c>
      <c r="G42" s="39">
        <v>5.9892597754276397E-5</v>
      </c>
      <c r="H42" s="39">
        <v>0.93871891435184796</v>
      </c>
      <c r="I42" s="39">
        <v>0.88357018818858801</v>
      </c>
      <c r="J42" s="39">
        <v>1.8136486942118699E-2</v>
      </c>
      <c r="K42" s="39">
        <v>0.14963898795990799</v>
      </c>
      <c r="L42" s="39">
        <v>0.224864964442894</v>
      </c>
      <c r="M42" s="39">
        <v>0.38561642763236198</v>
      </c>
      <c r="N42" s="39">
        <v>0.94830382004238301</v>
      </c>
      <c r="O42" s="39">
        <v>0.61151842046188798</v>
      </c>
      <c r="P42" s="39">
        <v>0.32261414632416502</v>
      </c>
      <c r="Q42" s="39">
        <v>0.60645680895551901</v>
      </c>
      <c r="R42" s="39">
        <v>0.13096405960506399</v>
      </c>
      <c r="S42" s="39">
        <v>0.40880681358733101</v>
      </c>
    </row>
    <row r="43" spans="1:19">
      <c r="A43" s="18" t="s">
        <v>84</v>
      </c>
      <c r="C43" s="39">
        <v>0.74563249727632697</v>
      </c>
      <c r="D43" s="39">
        <v>0.75039805249639502</v>
      </c>
      <c r="E43" s="39">
        <v>0.45713293292442198</v>
      </c>
      <c r="F43" s="39">
        <v>0.37016914799005202</v>
      </c>
      <c r="G43" s="39">
        <v>0.81967785504146395</v>
      </c>
      <c r="H43" s="39">
        <v>0.15250115902109601</v>
      </c>
      <c r="I43" s="39">
        <v>5.9643775219328302E-2</v>
      </c>
      <c r="J43" s="39">
        <v>0.189346106664119</v>
      </c>
      <c r="K43" s="39">
        <v>0.98231900034451203</v>
      </c>
      <c r="L43" s="39">
        <v>0.35039440381145998</v>
      </c>
      <c r="M43" s="39">
        <v>0.62315311659728001</v>
      </c>
      <c r="N43" s="39">
        <v>0.32030501300758801</v>
      </c>
      <c r="O43" s="39">
        <v>0.60617818383891697</v>
      </c>
      <c r="P43" s="39">
        <v>0.336522702938931</v>
      </c>
      <c r="Q43" s="39">
        <v>1.7036574171988901E-2</v>
      </c>
      <c r="R43" s="39">
        <v>0.76617805615095602</v>
      </c>
      <c r="S43" s="39">
        <v>7.9124629922667899E-3</v>
      </c>
    </row>
    <row r="44" spans="1:19">
      <c r="A44" s="18" t="s">
        <v>58</v>
      </c>
      <c r="C44" s="39">
        <v>0.99897013842585003</v>
      </c>
      <c r="D44" s="39">
        <v>0.88565968085366598</v>
      </c>
      <c r="E44" s="39">
        <v>0.49891022827067499</v>
      </c>
      <c r="F44" s="39">
        <v>0.26600480002605897</v>
      </c>
      <c r="G44" s="39">
        <v>0.857384167954098</v>
      </c>
      <c r="H44" s="39">
        <v>0.73869738638812199</v>
      </c>
      <c r="I44" s="39">
        <v>8.6246244155616606E-3</v>
      </c>
      <c r="J44" s="39">
        <v>0.128472409911074</v>
      </c>
      <c r="K44" s="39">
        <v>0.757204895850904</v>
      </c>
      <c r="L44" s="39">
        <v>0.14457621306322699</v>
      </c>
      <c r="M44" s="39">
        <v>0.67706104701185899</v>
      </c>
      <c r="N44" s="39">
        <v>0.90848011813167295</v>
      </c>
      <c r="O44" s="39">
        <v>0.81112167728900797</v>
      </c>
      <c r="P44" s="39">
        <v>0.37666797573836303</v>
      </c>
      <c r="Q44" s="39">
        <v>0.51320051566147795</v>
      </c>
      <c r="R44" s="39">
        <v>0.21604865453765601</v>
      </c>
      <c r="S44" s="39">
        <v>0.259548716625495</v>
      </c>
    </row>
    <row r="45" spans="1:19">
      <c r="A45" s="18" t="s">
        <v>51</v>
      </c>
      <c r="C45" s="39">
        <v>3.1865035589379498E-4</v>
      </c>
      <c r="D45" s="39">
        <v>4.2830171555263401E-3</v>
      </c>
      <c r="E45" s="39">
        <v>4.9727730895553701E-4</v>
      </c>
      <c r="F45" s="39">
        <v>6.0949060854491099E-5</v>
      </c>
      <c r="G45" s="39">
        <v>6.1013423672771697E-5</v>
      </c>
      <c r="H45" s="39">
        <v>1.45927933160008E-2</v>
      </c>
      <c r="I45" s="39">
        <v>6.5448361758163501E-2</v>
      </c>
      <c r="J45" s="39">
        <v>0.47207721310692202</v>
      </c>
      <c r="K45" s="39">
        <v>0.47769604211609401</v>
      </c>
      <c r="L45" s="39">
        <v>7.1715632052696206E-5</v>
      </c>
      <c r="M45" s="39">
        <v>5.6786081253364302E-4</v>
      </c>
      <c r="N45" s="39">
        <v>2.6990044312542601E-2</v>
      </c>
      <c r="O45" s="39">
        <v>1.74574808615289E-3</v>
      </c>
      <c r="P45" s="39">
        <v>2.7243887302665902E-6</v>
      </c>
      <c r="Q45" s="39">
        <v>0.217778232808371</v>
      </c>
      <c r="R45" s="39">
        <v>0.337095800736814</v>
      </c>
      <c r="S45" s="39">
        <v>0.158979581927435</v>
      </c>
    </row>
    <row r="46" spans="1:19">
      <c r="A46" s="18" t="s">
        <v>90</v>
      </c>
      <c r="C46" s="39">
        <v>9.4852190446193599E-2</v>
      </c>
      <c r="D46" s="39">
        <v>1.26625580223063E-2</v>
      </c>
      <c r="E46" s="39">
        <v>3.7914412005470799E-2</v>
      </c>
      <c r="F46" s="39">
        <v>1.5067708230612299E-2</v>
      </c>
      <c r="G46" s="39">
        <v>5.2442772087763004E-3</v>
      </c>
      <c r="H46" s="39">
        <v>3.00494429085024E-3</v>
      </c>
      <c r="I46" s="39">
        <v>0.193929993007014</v>
      </c>
      <c r="J46" s="39">
        <v>0.28130777013944802</v>
      </c>
      <c r="K46" s="39">
        <v>0.60956968914878695</v>
      </c>
      <c r="L46" s="39">
        <v>4.4832843476988501E-2</v>
      </c>
      <c r="M46" s="39">
        <v>2.1120300375445301E-2</v>
      </c>
      <c r="N46" s="39">
        <v>0.17954483227328899</v>
      </c>
      <c r="O46" s="39">
        <v>0.123067851704939</v>
      </c>
      <c r="P46" s="39">
        <v>1.14174257660952E-3</v>
      </c>
      <c r="Q46" s="39">
        <v>0.29840951528063497</v>
      </c>
      <c r="R46" s="39">
        <v>0.93808783039174803</v>
      </c>
      <c r="S46" s="39">
        <v>0.838849817161884</v>
      </c>
    </row>
    <row r="47" spans="1:19">
      <c r="A47" s="18" t="s">
        <v>1020</v>
      </c>
      <c r="C47" s="39">
        <v>5.2494373709353698E-2</v>
      </c>
      <c r="D47" s="39">
        <v>4.11343268100509E-2</v>
      </c>
      <c r="E47" s="39">
        <v>0.123036434242068</v>
      </c>
      <c r="F47" s="39">
        <v>0.38528844717511301</v>
      </c>
      <c r="G47" s="39">
        <v>0.34736931156067502</v>
      </c>
      <c r="H47" s="39">
        <v>0.46345825293571902</v>
      </c>
      <c r="I47" s="39">
        <v>0.25599732227531702</v>
      </c>
      <c r="J47" s="39">
        <v>0.85783300339600899</v>
      </c>
      <c r="K47" s="39">
        <v>0.94919518116923796</v>
      </c>
      <c r="L47" s="39">
        <v>3.0902283069185399E-6</v>
      </c>
      <c r="M47" s="39">
        <v>0.91707579496275604</v>
      </c>
      <c r="N47" s="39">
        <v>0.83338201352460195</v>
      </c>
      <c r="O47" s="39">
        <v>0.338452450283592</v>
      </c>
      <c r="P47" s="39">
        <v>0.32352499102156002</v>
      </c>
      <c r="Q47" s="39">
        <v>0.29271059188915499</v>
      </c>
      <c r="R47" s="39">
        <v>0.406237445170953</v>
      </c>
      <c r="S47" s="39">
        <v>0.63565495887194901</v>
      </c>
    </row>
    <row r="48" spans="1:19">
      <c r="A48" s="18" t="s">
        <v>97</v>
      </c>
      <c r="C48" s="39">
        <v>0.31333803385651998</v>
      </c>
      <c r="D48" s="39">
        <v>0.63270154217996299</v>
      </c>
      <c r="E48" s="39">
        <v>0.65456262253709196</v>
      </c>
      <c r="F48" s="39">
        <v>0.44868965489464502</v>
      </c>
      <c r="G48" s="39">
        <v>0.78339571389754303</v>
      </c>
      <c r="H48" s="39">
        <v>0.77653968813461705</v>
      </c>
      <c r="I48" s="39">
        <v>0.30313982224795899</v>
      </c>
      <c r="J48" s="39">
        <v>0.50302317543505803</v>
      </c>
      <c r="K48" s="39">
        <v>0.89942638446578405</v>
      </c>
      <c r="L48" s="39">
        <v>0.36990834113611898</v>
      </c>
      <c r="M48" s="39">
        <v>0.52609481884133302</v>
      </c>
      <c r="N48" s="39">
        <v>0.47188182235603299</v>
      </c>
      <c r="O48" s="39">
        <v>0.43640901703722002</v>
      </c>
      <c r="P48" s="39">
        <v>0.61430829023341504</v>
      </c>
      <c r="Q48" s="39">
        <v>0.65083316988638096</v>
      </c>
      <c r="R48" s="39">
        <v>0.37645956192965502</v>
      </c>
      <c r="S48" s="39">
        <v>6.2326634930713998E-2</v>
      </c>
    </row>
    <row r="49" spans="1:19">
      <c r="A49" s="18" t="s">
        <v>34</v>
      </c>
      <c r="C49" s="39">
        <v>0.65298402646040898</v>
      </c>
      <c r="D49" s="39">
        <v>0.80323627842773204</v>
      </c>
      <c r="E49" s="39">
        <v>0.63911315103834998</v>
      </c>
      <c r="F49" s="39">
        <v>0.67573967104257204</v>
      </c>
      <c r="G49" s="39">
        <v>0.79337839050207903</v>
      </c>
      <c r="H49" s="39">
        <v>0.75324607737798999</v>
      </c>
      <c r="I49" s="39">
        <v>0.18166784682308201</v>
      </c>
      <c r="J49" s="39">
        <v>0.35201019405303502</v>
      </c>
      <c r="K49" s="39">
        <v>0.141173670890793</v>
      </c>
      <c r="L49" s="39">
        <v>0.62283221562241697</v>
      </c>
      <c r="M49" s="39">
        <v>0.76982685254859295</v>
      </c>
      <c r="N49" s="39">
        <v>0.64790119898018295</v>
      </c>
      <c r="O49" s="39">
        <v>0.75768392269940099</v>
      </c>
      <c r="P49" s="39">
        <v>0.70817645654278805</v>
      </c>
      <c r="Q49" s="39">
        <v>0.52550585972355102</v>
      </c>
      <c r="R49" s="39">
        <v>0.98058913400521697</v>
      </c>
      <c r="S49" s="39">
        <v>0.19985744872963801</v>
      </c>
    </row>
    <row r="50" spans="1:19">
      <c r="A50" s="36" t="s">
        <v>37</v>
      </c>
      <c r="C50" s="39">
        <v>0.58661902066674199</v>
      </c>
      <c r="D50" s="39">
        <v>0.73818618184865004</v>
      </c>
      <c r="E50" s="39">
        <v>0.81859489988808898</v>
      </c>
      <c r="F50" s="39">
        <v>0.80465829268061495</v>
      </c>
      <c r="G50" s="39">
        <v>0.36056860927324003</v>
      </c>
      <c r="H50" s="39">
        <v>0.83808860037260502</v>
      </c>
      <c r="I50" s="39">
        <v>0.98717642437776298</v>
      </c>
      <c r="J50" s="39">
        <v>0.42677268326509299</v>
      </c>
      <c r="K50" s="39">
        <v>0.77046382252974999</v>
      </c>
      <c r="L50" s="39">
        <v>0.91137026976242996</v>
      </c>
      <c r="M50" s="39">
        <v>0.220883614853985</v>
      </c>
      <c r="N50" s="39">
        <v>0.68379394376009095</v>
      </c>
      <c r="O50" s="39">
        <v>0.82960425877191202</v>
      </c>
      <c r="P50" s="39">
        <v>0.68996168668157498</v>
      </c>
      <c r="Q50" s="39">
        <v>0.71745348816365695</v>
      </c>
      <c r="R50" s="39">
        <v>0.73496588566041399</v>
      </c>
      <c r="S50" s="39">
        <v>0.47223310843453598</v>
      </c>
    </row>
    <row r="51" spans="1:19">
      <c r="A51" s="18" t="s">
        <v>41</v>
      </c>
      <c r="C51" s="39">
        <v>0.39232372359965101</v>
      </c>
      <c r="D51" s="39">
        <v>0.50352017289022999</v>
      </c>
      <c r="E51" s="39">
        <v>0.345401615420449</v>
      </c>
      <c r="F51" s="39">
        <v>0.110906342436943</v>
      </c>
      <c r="G51" s="39">
        <v>0.158550491124089</v>
      </c>
      <c r="H51" s="39">
        <v>2.0483142632573101E-2</v>
      </c>
      <c r="I51" s="39">
        <v>0.21587160023063201</v>
      </c>
      <c r="J51" s="39">
        <v>0.99127315840377095</v>
      </c>
      <c r="K51" s="39">
        <v>0.96630219749494095</v>
      </c>
      <c r="L51" s="39">
        <v>0.199567987635143</v>
      </c>
      <c r="M51" s="39">
        <v>0.63959760979917601</v>
      </c>
      <c r="N51" s="39">
        <v>0.76855739793868005</v>
      </c>
      <c r="O51" s="39">
        <v>0.43072824168644103</v>
      </c>
      <c r="P51" s="39">
        <v>0.83335638053636896</v>
      </c>
      <c r="Q51" s="39">
        <v>0.141348800659926</v>
      </c>
      <c r="R51" s="39">
        <v>0.33777086184428701</v>
      </c>
      <c r="S51" s="39">
        <v>0.464535212049762</v>
      </c>
    </row>
    <row r="52" spans="1:19">
      <c r="A52" s="18" t="s">
        <v>46</v>
      </c>
      <c r="C52" s="39">
        <v>0.78501203895470695</v>
      </c>
      <c r="D52" s="39">
        <v>0.130816724219321</v>
      </c>
      <c r="E52" s="39">
        <v>0.52834715290061396</v>
      </c>
      <c r="F52" s="39">
        <v>0.57971557442743205</v>
      </c>
      <c r="G52" s="39">
        <v>0.19844104840950599</v>
      </c>
      <c r="H52" s="39">
        <v>0.21446206489587899</v>
      </c>
      <c r="I52" s="39">
        <v>0.65302513847158905</v>
      </c>
      <c r="J52" s="39">
        <v>0.59127966406038501</v>
      </c>
      <c r="K52" s="39">
        <v>5.4082504114192603E-2</v>
      </c>
      <c r="L52" s="39">
        <v>0.94774289863474803</v>
      </c>
      <c r="M52" s="39">
        <v>0.82708609026480095</v>
      </c>
      <c r="N52" s="39">
        <v>0.74340378052261302</v>
      </c>
      <c r="O52" s="39">
        <v>0.99028113878101198</v>
      </c>
      <c r="P52" s="39">
        <v>0.474941549058503</v>
      </c>
      <c r="Q52" s="39">
        <v>0.54708276175051496</v>
      </c>
      <c r="R52" s="39">
        <v>5.0352290719929901E-2</v>
      </c>
      <c r="S52" s="39">
        <v>0.28203016347537202</v>
      </c>
    </row>
    <row r="53" spans="1:19">
      <c r="A53" s="18" t="s">
        <v>993</v>
      </c>
      <c r="C53" s="39">
        <v>1.22894898446994E-2</v>
      </c>
      <c r="D53" s="39">
        <v>0.30585381168852499</v>
      </c>
      <c r="E53" s="39">
        <v>0.44534153817755501</v>
      </c>
      <c r="F53" s="39">
        <v>6.2108933925862697E-2</v>
      </c>
      <c r="G53" s="39">
        <v>0.97518377442000204</v>
      </c>
      <c r="H53" s="39">
        <v>0.46594198957830002</v>
      </c>
      <c r="I53" s="39">
        <v>0.81427003668071296</v>
      </c>
      <c r="J53" s="39">
        <v>0.119933477078698</v>
      </c>
      <c r="K53" s="39">
        <v>0.154732255002139</v>
      </c>
      <c r="L53" s="39">
        <v>0.80823068293695299</v>
      </c>
      <c r="M53" s="39">
        <v>0.38323825475483297</v>
      </c>
      <c r="N53" s="39">
        <v>0.17203275588285799</v>
      </c>
      <c r="O53" s="39">
        <v>0.23035231082201801</v>
      </c>
      <c r="P53" s="39">
        <v>9.7415677363241804E-2</v>
      </c>
      <c r="Q53" s="39">
        <v>2.2026898187875801E-3</v>
      </c>
      <c r="R53" s="39">
        <v>0.85679701544236198</v>
      </c>
      <c r="S53" s="39">
        <v>0.12427681783408499</v>
      </c>
    </row>
    <row r="54" spans="1:19">
      <c r="A54" s="18" t="s">
        <v>45</v>
      </c>
      <c r="C54" s="39">
        <v>0.996591347722666</v>
      </c>
      <c r="D54" s="39">
        <v>0.90780962933949905</v>
      </c>
      <c r="E54" s="39">
        <v>0.246133577982945</v>
      </c>
      <c r="F54" s="39">
        <v>0.19610353387258</v>
      </c>
      <c r="G54" s="39">
        <v>0.72882019178464397</v>
      </c>
      <c r="H54" s="39">
        <v>7.3645355152395203E-2</v>
      </c>
      <c r="I54" s="39">
        <v>0.95331055273501397</v>
      </c>
      <c r="J54" s="39">
        <v>0.295396202379265</v>
      </c>
      <c r="K54" s="39">
        <v>0.77917455254157797</v>
      </c>
      <c r="L54" s="39">
        <v>0.251902807509434</v>
      </c>
      <c r="M54" s="39">
        <v>0.78546030219999996</v>
      </c>
      <c r="N54" s="39">
        <v>0.87578062070005602</v>
      </c>
      <c r="O54" s="39">
        <v>0.347096255250533</v>
      </c>
      <c r="P54" s="39">
        <v>0.44756043065173401</v>
      </c>
      <c r="Q54" s="39">
        <v>1.9810334121874999E-6</v>
      </c>
      <c r="R54" s="39">
        <v>0.53630876766331503</v>
      </c>
      <c r="S54" s="39">
        <v>0.41294726027483097</v>
      </c>
    </row>
    <row r="55" spans="1:19">
      <c r="A55" s="18" t="s">
        <v>994</v>
      </c>
      <c r="C55" s="39">
        <v>0.235482156179638</v>
      </c>
      <c r="D55" s="39">
        <v>0.715123835285284</v>
      </c>
      <c r="E55" s="39">
        <v>0.86089952765041999</v>
      </c>
      <c r="F55" s="39">
        <v>0.829791075692216</v>
      </c>
      <c r="G55" s="39">
        <v>0.63859557118340304</v>
      </c>
      <c r="H55" s="39">
        <v>0.54697695461288398</v>
      </c>
      <c r="I55" s="39">
        <v>0.91839569693965695</v>
      </c>
      <c r="J55" s="39">
        <v>0.28251395101638799</v>
      </c>
      <c r="K55" s="39">
        <v>0.57918438484600299</v>
      </c>
      <c r="L55" s="39">
        <v>0.14380283638406399</v>
      </c>
      <c r="M55" s="39">
        <v>0.684898301099787</v>
      </c>
      <c r="N55" s="39">
        <v>0.20149756990517201</v>
      </c>
      <c r="O55" s="39">
        <v>0.54331998192824904</v>
      </c>
      <c r="P55" s="39">
        <v>0.95142918372419105</v>
      </c>
      <c r="Q55" s="39">
        <v>0.62990067304776198</v>
      </c>
      <c r="R55" s="39">
        <v>0.25044133822037801</v>
      </c>
      <c r="S55" s="39">
        <v>0.41209087326900101</v>
      </c>
    </row>
    <row r="56" spans="1:19">
      <c r="A56" s="18" t="s">
        <v>995</v>
      </c>
      <c r="C56" s="39">
        <v>0.877596743902191</v>
      </c>
      <c r="D56" s="39">
        <v>0.685129344247696</v>
      </c>
      <c r="E56" s="39">
        <v>0.73906565353536202</v>
      </c>
      <c r="F56" s="39">
        <v>0.68908920305141197</v>
      </c>
      <c r="G56" s="39">
        <v>0.86986825998505701</v>
      </c>
      <c r="H56" s="39">
        <v>0.90768274578902397</v>
      </c>
      <c r="I56" s="39">
        <v>0.29558437906005802</v>
      </c>
      <c r="J56" s="39">
        <v>0.120969916769193</v>
      </c>
      <c r="K56" s="39">
        <v>0.12952775725162199</v>
      </c>
      <c r="L56" s="39">
        <v>0.79029932275687098</v>
      </c>
      <c r="M56" s="39">
        <v>0.53406269038674903</v>
      </c>
      <c r="N56" s="39">
        <v>0.46607561158611099</v>
      </c>
      <c r="O56" s="39">
        <v>0.43581626460396899</v>
      </c>
      <c r="P56" s="39">
        <v>0.85762201428650398</v>
      </c>
      <c r="Q56" s="39">
        <v>8.6761241236483405E-2</v>
      </c>
      <c r="R56" s="39">
        <v>0.83476296910919801</v>
      </c>
      <c r="S56" s="39">
        <v>0.11632296204484099</v>
      </c>
    </row>
    <row r="57" spans="1:19">
      <c r="A57" s="18" t="s">
        <v>996</v>
      </c>
      <c r="C57" s="39">
        <v>0.563697230444275</v>
      </c>
      <c r="D57" s="39">
        <v>0.92116539613540405</v>
      </c>
      <c r="E57" s="39">
        <v>0.95728306391000795</v>
      </c>
      <c r="F57" s="39">
        <v>0.66397363264741105</v>
      </c>
      <c r="G57" s="39">
        <v>0.63099661920414196</v>
      </c>
      <c r="H57" s="39">
        <v>0.43690777825300098</v>
      </c>
      <c r="I57" s="39">
        <v>0.95164298930486702</v>
      </c>
      <c r="J57" s="39">
        <v>0.29373742354287302</v>
      </c>
      <c r="K57" s="39">
        <v>0.27140252949834998</v>
      </c>
      <c r="L57" s="39">
        <v>0.50687724017614599</v>
      </c>
      <c r="M57" s="39">
        <v>0.485967857574097</v>
      </c>
      <c r="N57" s="39">
        <v>0.59955011626322696</v>
      </c>
      <c r="O57" s="39">
        <v>0.63802202679688402</v>
      </c>
      <c r="P57" s="39">
        <v>0.71441974359211502</v>
      </c>
      <c r="Q57" s="39">
        <v>0.69604571118562497</v>
      </c>
      <c r="R57" s="39">
        <v>0.84600089964141501</v>
      </c>
      <c r="S57" s="39">
        <v>5.50832830670979E-2</v>
      </c>
    </row>
    <row r="58" spans="1:19">
      <c r="A58" s="18" t="s">
        <v>997</v>
      </c>
      <c r="C58" s="39">
        <v>0.28401511089749298</v>
      </c>
      <c r="D58" s="39">
        <v>0.183646125105802</v>
      </c>
      <c r="E58" s="39">
        <v>0.156217529776846</v>
      </c>
      <c r="F58" s="39">
        <v>0.40516549842869398</v>
      </c>
      <c r="G58" s="39">
        <v>1.6840300722806301E-5</v>
      </c>
      <c r="H58" s="39">
        <v>0.98915742318213595</v>
      </c>
      <c r="I58" s="39">
        <v>1.1719399364096101E-3</v>
      </c>
      <c r="J58" s="39">
        <v>0.54801695172457099</v>
      </c>
      <c r="K58" s="39">
        <v>0.79853132244651304</v>
      </c>
      <c r="L58" s="39">
        <v>0.53193070174729595</v>
      </c>
      <c r="M58" s="39">
        <v>0.82050402933192501</v>
      </c>
      <c r="N58" s="39">
        <v>0.88300248688624094</v>
      </c>
      <c r="O58" s="39">
        <v>0.602382916196884</v>
      </c>
      <c r="P58" s="39">
        <v>0.61378975653410595</v>
      </c>
      <c r="Q58" s="39">
        <v>4.29145337019675E-4</v>
      </c>
      <c r="R58" s="39">
        <v>0.161601359615478</v>
      </c>
      <c r="S58" s="39">
        <v>0.32733172732781601</v>
      </c>
    </row>
    <row r="59" spans="1:19">
      <c r="A59" s="18" t="s">
        <v>998</v>
      </c>
      <c r="C59" s="39">
        <v>0.36489589184269</v>
      </c>
      <c r="D59" s="39">
        <v>4.93835747460098E-3</v>
      </c>
      <c r="E59" s="39">
        <v>2.9412383127231001E-3</v>
      </c>
      <c r="F59" s="39">
        <v>0.60513106530252603</v>
      </c>
      <c r="G59" s="39">
        <v>0.58828876004633102</v>
      </c>
      <c r="H59" s="39">
        <v>0.77382728667881695</v>
      </c>
      <c r="I59" s="39">
        <v>0.395117517187625</v>
      </c>
      <c r="J59" s="39">
        <v>4.3207077260113899E-3</v>
      </c>
      <c r="K59" s="39">
        <v>2.5916837808302802E-3</v>
      </c>
      <c r="L59" s="39">
        <v>3.3947452957108298E-2</v>
      </c>
      <c r="M59" s="39">
        <v>1.9016149161924E-3</v>
      </c>
      <c r="N59" s="39">
        <v>9.6128720299553402E-4</v>
      </c>
      <c r="O59" s="39">
        <v>1.3801453664043599E-7</v>
      </c>
      <c r="P59" s="39">
        <v>2.01118105742683E-2</v>
      </c>
      <c r="Q59" s="39">
        <v>0.699941115110151</v>
      </c>
      <c r="R59" s="39">
        <v>0.294298219671001</v>
      </c>
      <c r="S59" s="39">
        <v>0.99100021582500197</v>
      </c>
    </row>
    <row r="60" spans="1:19">
      <c r="A60" s="18" t="s">
        <v>999</v>
      </c>
      <c r="C60" s="39">
        <v>0.97809700705746705</v>
      </c>
      <c r="D60" s="39">
        <v>0.83746753829880505</v>
      </c>
      <c r="E60" s="39">
        <v>0.85634703390815903</v>
      </c>
      <c r="F60" s="39">
        <v>0.95190975238709796</v>
      </c>
      <c r="G60" s="39">
        <v>0.51770613209741601</v>
      </c>
      <c r="H60" s="39">
        <v>0.56218895468290397</v>
      </c>
      <c r="I60" s="39">
        <v>0.35062534073684998</v>
      </c>
      <c r="J60" s="39">
        <v>0.95134269793736004</v>
      </c>
      <c r="K60" s="39">
        <v>0.287713484310474</v>
      </c>
      <c r="L60" s="39">
        <v>0.65347847853274699</v>
      </c>
      <c r="M60" s="39">
        <v>0.87179035898148005</v>
      </c>
      <c r="N60" s="39">
        <v>0.891643686418782</v>
      </c>
      <c r="O60" s="39">
        <v>0.47896527731114302</v>
      </c>
      <c r="P60" s="39">
        <v>0.55563864517870099</v>
      </c>
      <c r="Q60" s="39">
        <v>0.28886042513292398</v>
      </c>
      <c r="R60" s="39">
        <v>0.14031477933304301</v>
      </c>
      <c r="S60" s="39">
        <v>0.82277788995897905</v>
      </c>
    </row>
    <row r="61" spans="1:19">
      <c r="A61" s="18" t="s">
        <v>1000</v>
      </c>
      <c r="C61" s="39">
        <v>0.95464117314735897</v>
      </c>
      <c r="D61" s="39">
        <v>0.62990644452248001</v>
      </c>
      <c r="E61" s="39">
        <v>0.66799787103769903</v>
      </c>
      <c r="F61" s="39">
        <v>0.258423048501353</v>
      </c>
      <c r="G61" s="39">
        <v>0.185156631627693</v>
      </c>
      <c r="H61" s="39">
        <v>0.492363378404165</v>
      </c>
      <c r="I61" s="39">
        <v>0.58955868377708098</v>
      </c>
      <c r="J61" s="39">
        <v>0.17639732868601499</v>
      </c>
      <c r="K61" s="39">
        <v>0.65005545352912197</v>
      </c>
      <c r="L61" s="39">
        <v>0.42278158180731101</v>
      </c>
      <c r="M61" s="39">
        <v>0.94013751948459801</v>
      </c>
      <c r="N61" s="39">
        <v>0.84059349115765003</v>
      </c>
      <c r="O61" s="39">
        <v>0.84824208740208795</v>
      </c>
      <c r="P61" s="39">
        <v>0.84287595281623995</v>
      </c>
      <c r="Q61" s="39">
        <v>0.16287564204785099</v>
      </c>
      <c r="R61" s="39">
        <v>0.135670220867289</v>
      </c>
      <c r="S61" s="39">
        <v>0.90664338786476895</v>
      </c>
    </row>
    <row r="62" spans="1:19">
      <c r="A62" s="18" t="s">
        <v>1001</v>
      </c>
      <c r="C62" s="39">
        <v>0.94238216897627802</v>
      </c>
      <c r="D62" s="39">
        <v>0.90752628434125704</v>
      </c>
      <c r="E62" s="39">
        <v>0.51221385921338003</v>
      </c>
      <c r="F62" s="39">
        <v>0.43921153422191</v>
      </c>
      <c r="G62" s="39">
        <v>0.97675172292795798</v>
      </c>
      <c r="H62" s="39">
        <v>0.77946151634707395</v>
      </c>
      <c r="I62" s="39">
        <v>0.98218174452611395</v>
      </c>
      <c r="J62" s="39">
        <v>0.61572909154908995</v>
      </c>
      <c r="K62" s="39">
        <v>0.37436224614095298</v>
      </c>
      <c r="L62" s="39">
        <v>0.47271606972060198</v>
      </c>
      <c r="M62" s="39">
        <v>0.43233758871302203</v>
      </c>
      <c r="N62" s="39">
        <v>0.74499585272283098</v>
      </c>
      <c r="O62" s="39">
        <v>0.50858309843452698</v>
      </c>
      <c r="P62" s="39">
        <v>0.83775775564634103</v>
      </c>
      <c r="Q62" s="39">
        <v>0.72345171350550097</v>
      </c>
      <c r="R62" s="39">
        <v>0.70808618912985</v>
      </c>
      <c r="S62" s="39">
        <v>0.25734010686629399</v>
      </c>
    </row>
    <row r="63" spans="1:19">
      <c r="A63" t="s">
        <v>1002</v>
      </c>
      <c r="C63" s="39">
        <v>0.52523082739961502</v>
      </c>
      <c r="D63" s="39">
        <v>0.86474321716542102</v>
      </c>
      <c r="E63" s="39">
        <v>0.77958563976667505</v>
      </c>
      <c r="F63" s="39">
        <v>0.88633823889211505</v>
      </c>
      <c r="G63" s="39">
        <v>0.60627996620037405</v>
      </c>
      <c r="H63" s="39">
        <v>0.73850623099877599</v>
      </c>
      <c r="I63" s="39">
        <v>0.53806115088052298</v>
      </c>
      <c r="J63" s="39">
        <v>0.81063396415349898</v>
      </c>
      <c r="K63" s="39">
        <v>0.46938287900893799</v>
      </c>
      <c r="L63" s="39">
        <v>0.15829375860678399</v>
      </c>
      <c r="M63" s="39">
        <v>0.70862353422325997</v>
      </c>
      <c r="N63" s="39">
        <v>0.50935306911273903</v>
      </c>
      <c r="O63" s="39">
        <v>0.35252430019965397</v>
      </c>
      <c r="P63" s="39">
        <v>0.94352254673958202</v>
      </c>
      <c r="Q63" s="39">
        <v>0.98037180369871302</v>
      </c>
      <c r="R63" s="39">
        <v>0.42445218524300998</v>
      </c>
      <c r="S63" s="39">
        <v>0.98790025078091603</v>
      </c>
    </row>
    <row r="64" spans="1:19">
      <c r="A64" t="s">
        <v>1003</v>
      </c>
      <c r="C64" s="39">
        <v>3.3388196078863903E-2</v>
      </c>
      <c r="D64" s="39">
        <v>0.710885023801337</v>
      </c>
      <c r="E64" s="39">
        <v>0.91407153942449704</v>
      </c>
      <c r="F64" s="39">
        <v>0.47131759598051498</v>
      </c>
      <c r="G64" s="39">
        <v>0.97584398774659398</v>
      </c>
      <c r="H64" s="39">
        <v>0.74542511505597697</v>
      </c>
      <c r="I64" s="39">
        <v>0.86824021366287096</v>
      </c>
      <c r="J64" s="39">
        <v>0.95804899666036603</v>
      </c>
      <c r="K64" s="39">
        <v>0.31203966321194399</v>
      </c>
      <c r="L64" s="39">
        <v>0.61675408105935803</v>
      </c>
      <c r="M64" s="39">
        <v>0.33820455722620302</v>
      </c>
      <c r="N64" s="39">
        <v>0.85437587555526695</v>
      </c>
      <c r="O64" s="39">
        <v>0.73428220854293902</v>
      </c>
      <c r="P64" s="39">
        <v>0.64544556986660995</v>
      </c>
      <c r="Q64" s="39">
        <v>0.64589864179401502</v>
      </c>
      <c r="R64" s="39">
        <v>0.422352691522419</v>
      </c>
      <c r="S64" s="39">
        <v>0.63782909978542102</v>
      </c>
    </row>
    <row r="65" spans="1:19">
      <c r="A65" t="s">
        <v>1004</v>
      </c>
      <c r="C65" s="39">
        <v>0.87159219174598401</v>
      </c>
      <c r="D65" s="39">
        <v>0.86332804876576696</v>
      </c>
      <c r="E65" s="39">
        <v>0.84665854295114296</v>
      </c>
      <c r="F65" s="39">
        <v>0.44253992876487602</v>
      </c>
      <c r="G65" s="39">
        <v>0.916464411668657</v>
      </c>
      <c r="H65" s="39">
        <v>1.19871886598294E-3</v>
      </c>
      <c r="I65" s="39">
        <v>0.50921385891841997</v>
      </c>
      <c r="J65" s="39">
        <v>0.85334357145945905</v>
      </c>
      <c r="K65" s="39">
        <v>0.95386816666259699</v>
      </c>
      <c r="L65" s="39">
        <v>0.65343216149388295</v>
      </c>
      <c r="M65" s="39">
        <v>0.97311315153189504</v>
      </c>
      <c r="N65" s="39">
        <v>0.75033995106836504</v>
      </c>
      <c r="O65" s="39">
        <v>0.78622149578980804</v>
      </c>
      <c r="P65" s="39">
        <v>0.56827709660168801</v>
      </c>
      <c r="Q65" s="39">
        <v>9.6624050089400802E-3</v>
      </c>
      <c r="R65" s="39">
        <v>0.34042272337164298</v>
      </c>
      <c r="S65" s="39">
        <v>0.54657839209459702</v>
      </c>
    </row>
    <row r="66" spans="1:19">
      <c r="A66" t="s">
        <v>1005</v>
      </c>
      <c r="C66" s="39">
        <v>0.81612350349234697</v>
      </c>
      <c r="D66" s="39">
        <v>0.89582445285562995</v>
      </c>
      <c r="E66" s="39">
        <v>0.77025413210171101</v>
      </c>
      <c r="F66" s="39">
        <v>2.0088426452604998E-3</v>
      </c>
      <c r="G66" s="39">
        <v>0.57906962910993598</v>
      </c>
      <c r="H66" s="39">
        <v>0.77123633400022595</v>
      </c>
      <c r="I66" s="39">
        <v>0.52899875154373399</v>
      </c>
      <c r="J66" s="39">
        <v>0.96305398828522903</v>
      </c>
      <c r="K66" s="39">
        <v>0.60496359272183498</v>
      </c>
      <c r="L66" s="39">
        <v>0.137261121092562</v>
      </c>
      <c r="M66" s="39">
        <v>0.26011655541181899</v>
      </c>
      <c r="N66" s="39">
        <v>0.49102717951543201</v>
      </c>
      <c r="O66" s="39">
        <v>0.18215956507963799</v>
      </c>
      <c r="P66" s="39">
        <v>0.946912836162903</v>
      </c>
      <c r="Q66" s="39">
        <v>0.44300818170408002</v>
      </c>
      <c r="R66" s="39">
        <v>0.428340403626087</v>
      </c>
      <c r="S66" s="39">
        <v>0.85897674499793597</v>
      </c>
    </row>
    <row r="67" spans="1:19">
      <c r="A67" t="s">
        <v>1006</v>
      </c>
      <c r="C67" s="39">
        <v>0.41894074882339399</v>
      </c>
      <c r="D67" s="39">
        <v>0.70219058875940898</v>
      </c>
      <c r="E67" s="39">
        <v>0.55094059758317204</v>
      </c>
      <c r="F67" s="39">
        <v>0.27114138311721098</v>
      </c>
      <c r="G67" s="39">
        <v>0.52541113788480498</v>
      </c>
      <c r="H67" s="39">
        <v>0.98913723756845995</v>
      </c>
      <c r="I67" s="39">
        <v>0.55494639193492801</v>
      </c>
      <c r="J67" s="39">
        <v>0.325713417826415</v>
      </c>
      <c r="K67" s="39">
        <v>0.97923527061948601</v>
      </c>
      <c r="L67" s="39">
        <v>0.78139110271610601</v>
      </c>
      <c r="M67" s="39">
        <v>0.94208518058716595</v>
      </c>
      <c r="N67" s="39">
        <v>0.438120479630555</v>
      </c>
      <c r="O67" s="39">
        <v>0.252627559634994</v>
      </c>
      <c r="P67" s="39">
        <v>0.96286231720394999</v>
      </c>
      <c r="Q67" s="39">
        <v>0.94415568589620003</v>
      </c>
      <c r="R67" s="39">
        <v>0.82079504542265502</v>
      </c>
      <c r="S67" s="39">
        <v>0.85422736744676797</v>
      </c>
    </row>
    <row r="68" spans="1:19">
      <c r="A68" t="s">
        <v>1007</v>
      </c>
      <c r="C68" s="39">
        <v>0.27002510541204999</v>
      </c>
      <c r="D68" s="39">
        <v>0.20843265674660399</v>
      </c>
      <c r="E68" s="39">
        <v>0.14243485175062001</v>
      </c>
      <c r="F68" s="39">
        <v>0.41967808897228598</v>
      </c>
      <c r="G68" s="39">
        <v>0.50202320804407696</v>
      </c>
      <c r="H68" s="39">
        <v>0.50304640033721604</v>
      </c>
      <c r="I68" s="39">
        <v>0.83161934252326197</v>
      </c>
      <c r="J68" s="39">
        <v>0.16221715730458</v>
      </c>
      <c r="K68" s="39">
        <v>0.51625683106693498</v>
      </c>
      <c r="L68" s="39">
        <v>0.69525665619815902</v>
      </c>
      <c r="M68" s="39">
        <v>7.0865686011972295E-2</v>
      </c>
      <c r="N68" s="39">
        <v>0.63916281988954904</v>
      </c>
      <c r="O68" s="39">
        <v>0.15156200263424099</v>
      </c>
      <c r="P68" s="39">
        <v>0.29004081647685998</v>
      </c>
      <c r="Q68" s="39">
        <v>0.99241224967006303</v>
      </c>
      <c r="R68" s="39">
        <v>0.88756590036640304</v>
      </c>
      <c r="S68" s="39">
        <v>0.21083943478093201</v>
      </c>
    </row>
  </sheetData>
  <conditionalFormatting sqref="C40:S68">
    <cfRule type="cellIs" dxfId="19" priority="1" operator="lessThan">
      <formula>0.05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A42"/>
  <sheetViews>
    <sheetView topLeftCell="I1" workbookViewId="0">
      <selection activeCell="R31" sqref="R31"/>
    </sheetView>
  </sheetViews>
  <sheetFormatPr defaultRowHeight="15"/>
  <cols>
    <col min="1" max="1" width="9.140625" style="59"/>
    <col min="2" max="2" width="14.85546875" bestFit="1" customWidth="1"/>
    <col min="3" max="3" width="24.7109375" style="71" bestFit="1" customWidth="1"/>
    <col min="5" max="16" width="9.140625" customWidth="1"/>
  </cols>
  <sheetData>
    <row r="1" spans="2:27">
      <c r="D1" s="34" t="s">
        <v>1257</v>
      </c>
      <c r="E1" s="34" t="s">
        <v>1258</v>
      </c>
      <c r="F1" s="34" t="s">
        <v>1259</v>
      </c>
      <c r="G1" s="34" t="s">
        <v>1260</v>
      </c>
      <c r="H1" s="34" t="s">
        <v>1261</v>
      </c>
      <c r="I1" s="54" t="s">
        <v>1262</v>
      </c>
      <c r="J1" s="54" t="s">
        <v>1263</v>
      </c>
      <c r="K1" s="54" t="s">
        <v>1264</v>
      </c>
      <c r="L1" s="54" t="s">
        <v>1265</v>
      </c>
      <c r="M1" s="54" t="s">
        <v>1266</v>
      </c>
      <c r="N1" s="54" t="s">
        <v>474</v>
      </c>
      <c r="O1" s="54" t="s">
        <v>1267</v>
      </c>
      <c r="P1" s="54" t="s">
        <v>1268</v>
      </c>
      <c r="Q1" t="s">
        <v>1271</v>
      </c>
      <c r="R1" t="s">
        <v>1272</v>
      </c>
      <c r="S1" t="s">
        <v>1273</v>
      </c>
      <c r="T1" t="s">
        <v>1274</v>
      </c>
      <c r="U1" t="s">
        <v>475</v>
      </c>
    </row>
    <row r="2" spans="2:27">
      <c r="D2" s="59" t="s">
        <v>1017</v>
      </c>
      <c r="E2" s="59" t="s">
        <v>1017</v>
      </c>
      <c r="F2" s="59" t="s">
        <v>1017</v>
      </c>
      <c r="G2" s="59" t="s">
        <v>1017</v>
      </c>
      <c r="H2" s="59" t="s">
        <v>1017</v>
      </c>
      <c r="I2" s="59" t="s">
        <v>1017</v>
      </c>
      <c r="J2" s="59" t="s">
        <v>1017</v>
      </c>
      <c r="K2" s="59" t="s">
        <v>1017</v>
      </c>
      <c r="L2" s="59" t="s">
        <v>1017</v>
      </c>
      <c r="M2" s="59" t="s">
        <v>1017</v>
      </c>
      <c r="N2" s="59" t="s">
        <v>1017</v>
      </c>
      <c r="O2" s="59" t="s">
        <v>1017</v>
      </c>
      <c r="P2" s="59" t="s">
        <v>1017</v>
      </c>
      <c r="Q2" s="59" t="s">
        <v>1017</v>
      </c>
      <c r="R2" s="59" t="s">
        <v>1017</v>
      </c>
      <c r="S2" s="59" t="s">
        <v>1017</v>
      </c>
      <c r="T2" s="59" t="s">
        <v>1017</v>
      </c>
      <c r="U2" s="59" t="s">
        <v>1017</v>
      </c>
    </row>
    <row r="3" spans="2:27" s="59" customFormat="1">
      <c r="B3" s="59" t="s">
        <v>1093</v>
      </c>
      <c r="C3" s="71"/>
    </row>
    <row r="4" spans="2:27" s="59" customFormat="1">
      <c r="B4" s="59" t="s">
        <v>1110</v>
      </c>
      <c r="C4" s="71"/>
      <c r="W4" s="75" t="s">
        <v>1146</v>
      </c>
      <c r="X4" s="75" t="s">
        <v>1147</v>
      </c>
      <c r="Y4" s="75" t="s">
        <v>1150</v>
      </c>
      <c r="Z4" s="75" t="s">
        <v>1148</v>
      </c>
      <c r="AA4" s="75" t="s">
        <v>1149</v>
      </c>
    </row>
    <row r="5" spans="2:27" s="59" customFormat="1">
      <c r="B5" s="17" t="s">
        <v>30</v>
      </c>
      <c r="C5" s="57" t="str">
        <f>_xll.BDP(B5,"short name")</f>
        <v>USD-JPY X-RATE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16">
        <v>1</v>
      </c>
      <c r="U5" s="16">
        <v>1</v>
      </c>
      <c r="W5" s="75">
        <v>0.7157</v>
      </c>
      <c r="X5" s="75">
        <v>0.85397648605002696</v>
      </c>
      <c r="Y5" s="75">
        <v>-0.17126784403114501</v>
      </c>
      <c r="Z5" s="75">
        <v>4.7708553357628204E-3</v>
      </c>
      <c r="AA5" s="75">
        <v>-1.9492008421760001</v>
      </c>
    </row>
    <row r="6" spans="2:27" s="59" customFormat="1">
      <c r="B6" s="17" t="s">
        <v>1104</v>
      </c>
      <c r="C6" s="57" t="str">
        <f>_xll.BDP(B6,"short name")</f>
        <v>USD-EUR X-RATE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>
        <v>1</v>
      </c>
      <c r="T6" s="16">
        <v>1</v>
      </c>
      <c r="U6" s="16">
        <v>1</v>
      </c>
      <c r="W6" s="75">
        <v>-0.15440000000000001</v>
      </c>
      <c r="X6" s="75">
        <v>-0.40316063400721203</v>
      </c>
      <c r="Y6" s="75">
        <v>1.1047253918940501</v>
      </c>
      <c r="Z6" s="75">
        <v>1.04575419719191</v>
      </c>
      <c r="AA6" s="75">
        <v>1.98242687630995</v>
      </c>
    </row>
    <row r="7" spans="2:27" s="59" customFormat="1">
      <c r="B7" s="17" t="s">
        <v>1103</v>
      </c>
      <c r="C7" s="57" t="str">
        <f>_xll.BDP(B7,"short name")</f>
        <v>USD-AUD X-RATE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W7" s="75">
        <v>-0.31519999999999998</v>
      </c>
      <c r="X7" s="75">
        <v>-0.47776825499666797</v>
      </c>
      <c r="Y7" s="75">
        <v>1.3019403878046101</v>
      </c>
      <c r="Z7" s="75">
        <v>1.00991751793382</v>
      </c>
      <c r="AA7" s="75">
        <v>-7.8639083846198596E-2</v>
      </c>
    </row>
    <row r="8" spans="2:27">
      <c r="B8" s="17" t="s">
        <v>28</v>
      </c>
      <c r="C8" s="57" t="str">
        <f>_xll.BDP(B8,"short name")</f>
        <v>USD-CNY X-RATE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W8" s="75">
        <v>-0.1037</v>
      </c>
      <c r="X8" s="75">
        <v>-0.72250283475823895</v>
      </c>
      <c r="Y8" s="75">
        <v>0.45477345955387199</v>
      </c>
      <c r="Z8" s="75">
        <v>0.88546181088788101</v>
      </c>
      <c r="AA8" s="75">
        <v>2.33652437616179</v>
      </c>
    </row>
    <row r="9" spans="2:27">
      <c r="B9" s="17" t="s">
        <v>1105</v>
      </c>
      <c r="C9" s="57" t="str">
        <f>_xll.BDP(B9,"short name")</f>
        <v>USD-TWD X-RATE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W9" s="75">
        <v>-0.44550000000000001</v>
      </c>
      <c r="X9" s="75">
        <v>-1.12577987547989</v>
      </c>
      <c r="Y9" s="75">
        <v>2.35258863145054E-2</v>
      </c>
      <c r="Z9" s="75">
        <v>-3.58989898494338E-2</v>
      </c>
      <c r="AA9" s="75">
        <v>-0.25108918448363399</v>
      </c>
    </row>
    <row r="10" spans="2:27">
      <c r="B10" s="17" t="s">
        <v>32</v>
      </c>
      <c r="C10" s="57" t="str">
        <f>_xll.BDP(B10,"short name")</f>
        <v>DOLLAR INDEX SPOT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W10" s="75">
        <v>-0.32</v>
      </c>
      <c r="X10" s="75">
        <v>-0.74684868731180598</v>
      </c>
      <c r="Y10" s="75">
        <v>1.08446902527216</v>
      </c>
      <c r="Z10" s="75">
        <v>1.26284273381315</v>
      </c>
      <c r="AA10" s="75">
        <v>1.9387047939242199</v>
      </c>
    </row>
    <row r="11" spans="2:27">
      <c r="B11" s="17" t="s">
        <v>1077</v>
      </c>
      <c r="C11" s="57" t="str">
        <f>_xll.BDP(B11,"short name")</f>
        <v>CNY onshore/offshore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W11" s="75">
        <v>-0.15</v>
      </c>
      <c r="X11" s="75">
        <v>-0.91765204131702605</v>
      </c>
      <c r="Y11" s="75">
        <v>-0.39935712768311599</v>
      </c>
      <c r="Z11" s="75">
        <v>-1.05734524154418</v>
      </c>
      <c r="AA11" s="75">
        <v>-1.76842630559953</v>
      </c>
    </row>
    <row r="12" spans="2:27">
      <c r="B12" s="17" t="s">
        <v>361</v>
      </c>
      <c r="C12" s="57" t="str">
        <f>_xll.BDP(B12,"short name")</f>
        <v>USGGBE10-USGGBE05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W12" s="75">
        <v>-0.9536</v>
      </c>
      <c r="X12" s="75">
        <v>-0.45897098318302998</v>
      </c>
      <c r="Y12" s="75">
        <v>-2.7096054968359402</v>
      </c>
      <c r="Z12" s="75">
        <v>-0.28089422716354501</v>
      </c>
      <c r="AA12" s="75">
        <v>-0.44703151738989</v>
      </c>
    </row>
    <row r="13" spans="2:27">
      <c r="B13" s="17" t="s">
        <v>1001</v>
      </c>
      <c r="C13" s="57" t="str">
        <f>_xll.BDP(B13,"short name")</f>
        <v>US 10YR - US 2YR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W13" s="75">
        <v>-1.0111000000000001</v>
      </c>
      <c r="X13" s="75">
        <v>-0.192422116597082</v>
      </c>
      <c r="Y13" s="75">
        <v>-8.5907596176125605</v>
      </c>
      <c r="Z13" s="75">
        <v>-2.0590914684572899</v>
      </c>
      <c r="AA13" s="75">
        <v>-2.2169405526118</v>
      </c>
    </row>
    <row r="14" spans="2:27">
      <c r="B14" s="17" t="s">
        <v>84</v>
      </c>
      <c r="C14" s="57" t="str">
        <f>_xll.BDP(B14,"short name")</f>
        <v>US Govt to Breakeven Spread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W14" s="75">
        <v>0.2311</v>
      </c>
      <c r="X14" s="75">
        <v>0.12363332766778801</v>
      </c>
      <c r="Y14" s="75">
        <v>-5.8418106144523598</v>
      </c>
      <c r="Z14" s="75">
        <v>-0.891852949161692</v>
      </c>
      <c r="AA14" s="75">
        <v>-1.4536422472320401</v>
      </c>
    </row>
    <row r="15" spans="2:27">
      <c r="B15" s="17" t="s">
        <v>1169</v>
      </c>
      <c r="C15" s="57" t="str">
        <f>_xll.BDP(B15,"short name")</f>
        <v>Japan 10yr - 2yr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W15" s="75">
        <v>-0.89649999999999996</v>
      </c>
      <c r="X15" s="75">
        <v>-0.58224556238597402</v>
      </c>
      <c r="Y15" s="75">
        <v>-1.7276381658689599</v>
      </c>
      <c r="Z15" s="75">
        <v>-0.58014407062194795</v>
      </c>
      <c r="AA15" s="75">
        <v>-1.9401156388635901</v>
      </c>
    </row>
    <row r="16" spans="2:27">
      <c r="B16" s="17" t="s">
        <v>1170</v>
      </c>
      <c r="C16" s="57" t="str">
        <f>_xll.BDP(B16,"short name")</f>
        <v>jgbs10-jgbs5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W16" s="75">
        <v>-0.39950000000000002</v>
      </c>
      <c r="X16" s="75">
        <v>-0.43836153455288301</v>
      </c>
      <c r="Y16" s="75">
        <v>-0.99134085431269803</v>
      </c>
      <c r="Z16" s="75">
        <v>-0.41145657693857002</v>
      </c>
      <c r="AA16" s="75">
        <v>-1.88457418614672</v>
      </c>
    </row>
    <row r="17" spans="2:27">
      <c r="B17" s="17" t="s">
        <v>58</v>
      </c>
      <c r="C17" s="57" t="str">
        <f>_xll.BDP(B17,"short name")</f>
        <v>US and JP Govt Spread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W17" s="75">
        <v>1.3552999999999999</v>
      </c>
      <c r="X17" s="75">
        <v>0.46721525883658599</v>
      </c>
      <c r="Y17" s="75">
        <v>-9.9784127601976191</v>
      </c>
      <c r="Z17" s="75">
        <v>-1.4801545834485601</v>
      </c>
      <c r="AA17" s="75">
        <v>-2.4484921129849599</v>
      </c>
    </row>
    <row r="18" spans="2:27">
      <c r="B18" s="17" t="s">
        <v>1163</v>
      </c>
      <c r="C18" s="57" t="str">
        <f>_xll.BDP(B18,"short name")</f>
        <v>jgbs20-jgbs15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W18" s="75">
        <v>-7.7843999999999998</v>
      </c>
      <c r="X18" s="75">
        <v>-1.8073104376240701</v>
      </c>
      <c r="Y18" s="75">
        <v>-20.977769926417999</v>
      </c>
      <c r="Z18" s="75">
        <v>-4.1580859416509401</v>
      </c>
      <c r="AA18" s="75">
        <v>-2.6591354549032</v>
      </c>
    </row>
    <row r="19" spans="2:27">
      <c r="B19" s="17" t="s">
        <v>1162</v>
      </c>
      <c r="C19" s="57" t="str">
        <f>_xll.BDP(B19,"short name")</f>
        <v>jgb30-jgb20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W19" s="75">
        <v>-23.8095</v>
      </c>
      <c r="X19" s="75">
        <v>-1.3867690209727499</v>
      </c>
      <c r="Y19" s="75">
        <v>-65.641448172845799</v>
      </c>
      <c r="Z19" s="75">
        <v>-3.4101360603057098</v>
      </c>
      <c r="AA19" s="75">
        <v>-2.4292218442553901</v>
      </c>
    </row>
    <row r="20" spans="2:27">
      <c r="B20" s="17" t="s">
        <v>1164</v>
      </c>
      <c r="C20" s="57" t="str">
        <f>_xll.BDP(B20,"short name")</f>
        <v>jgbs40-jgbs20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W20" s="75">
        <v>-7.6923000000000004</v>
      </c>
      <c r="X20" s="75">
        <v>-0.58130746406087697</v>
      </c>
      <c r="Y20" s="75">
        <v>-25.067070163905601</v>
      </c>
      <c r="Z20" s="75">
        <v>-2.00974312027865</v>
      </c>
      <c r="AA20" s="75">
        <v>-2.3402692191501302</v>
      </c>
    </row>
    <row r="21" spans="2:27">
      <c r="B21" s="18" t="s">
        <v>1003</v>
      </c>
      <c r="C21" s="57" t="str">
        <f>_xll.BDP(B21,"short name")</f>
        <v>China 10yr - 2yr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W21" s="75">
        <v>0</v>
      </c>
      <c r="X21" s="75">
        <v>0.14210444941001599</v>
      </c>
      <c r="Y21" s="75">
        <v>-5.7972633724829601</v>
      </c>
      <c r="Z21" s="75">
        <v>-0.59534613512335699</v>
      </c>
      <c r="AA21" s="75">
        <v>-1.7398724706565301</v>
      </c>
    </row>
    <row r="22" spans="2:27">
      <c r="B22" s="18" t="s">
        <v>1004</v>
      </c>
      <c r="C22" s="57" t="str">
        <f>_xll.BDP(B22,"short name")</f>
        <v>hongkong 10yr - 2yr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W22" s="75">
        <v>-2.8504</v>
      </c>
      <c r="X22" s="75">
        <v>-0.83320673599859196</v>
      </c>
      <c r="Y22" s="75">
        <v>-5.9252160135112</v>
      </c>
      <c r="Z22" s="75">
        <v>-0.72886304738543695</v>
      </c>
      <c r="AA22" s="75">
        <v>-1.8219792434159801</v>
      </c>
    </row>
    <row r="23" spans="2:27">
      <c r="B23" s="18" t="s">
        <v>1005</v>
      </c>
      <c r="C23" s="57" t="str">
        <f>_xll.BDP(B23,"short name")</f>
        <v>australia 10yr - 2yr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W23" s="75">
        <v>-4.1155999999999997</v>
      </c>
      <c r="X23" s="75">
        <v>-1.4204987701927101</v>
      </c>
      <c r="Y23" s="75">
        <v>-7.1332818363086199</v>
      </c>
      <c r="Z23" s="75">
        <v>-1.60283292469887</v>
      </c>
      <c r="AA23" s="75">
        <v>-1.6390729464456699</v>
      </c>
    </row>
    <row r="24" spans="2:27">
      <c r="B24" s="18" t="s">
        <v>1006</v>
      </c>
      <c r="C24" s="57" t="str">
        <f>_xll.BDP(B24,"short name")</f>
        <v>india 10yr - 2yr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W24" s="75">
        <v>-1.1656</v>
      </c>
      <c r="X24" s="75">
        <v>-1.47792929333881</v>
      </c>
      <c r="Y24" s="75">
        <v>-2.2150567024977299</v>
      </c>
      <c r="Z24" s="75">
        <v>-0.43867891546543403</v>
      </c>
      <c r="AA24" s="75">
        <v>0.87627163181902101</v>
      </c>
    </row>
    <row r="25" spans="2:27">
      <c r="B25" s="18" t="s">
        <v>1007</v>
      </c>
      <c r="C25" s="57" t="str">
        <f>_xll.BDP(B25,"short name")</f>
        <v>Taiwan 10yr - 2yr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W25" s="75">
        <v>-0.79730000000000001</v>
      </c>
      <c r="X25" s="75">
        <v>-0.38538635478292399</v>
      </c>
      <c r="Y25" s="75">
        <v>-2.9994460772004801</v>
      </c>
      <c r="Z25" s="75">
        <v>-0.51370861847124105</v>
      </c>
      <c r="AA25" s="75">
        <v>-2.1934737093313599</v>
      </c>
    </row>
    <row r="26" spans="2:27">
      <c r="B26" s="18" t="s">
        <v>97</v>
      </c>
      <c r="C26" s="57" t="str">
        <f>_xll.BDP(B26,"short name")</f>
        <v>Moody's Bond Indices Spread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W26" s="75">
        <v>-0.99560000000000004</v>
      </c>
      <c r="X26" s="75">
        <v>-0.56883478717160396</v>
      </c>
      <c r="Y26" s="75">
        <v>-1.19327822362599</v>
      </c>
      <c r="Z26" s="75">
        <v>-0.44448271220617702</v>
      </c>
      <c r="AA26" s="75">
        <v>-1.09408654202453</v>
      </c>
    </row>
    <row r="27" spans="2:27">
      <c r="B27" s="18" t="s">
        <v>51</v>
      </c>
      <c r="C27" s="57" t="str">
        <f>_xll.BDP(B27,"short name")</f>
        <v>Japan Consumer D/S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W27" s="75">
        <v>-4.2823000000000002</v>
      </c>
      <c r="X27" s="75">
        <v>-2.7106344615547102</v>
      </c>
      <c r="Y27" s="75">
        <v>-10.1605935284373</v>
      </c>
      <c r="Z27" s="75">
        <v>-4.6870683860421698</v>
      </c>
      <c r="AA27" s="75">
        <v>-3.0655580465722898</v>
      </c>
    </row>
    <row r="28" spans="2:27">
      <c r="B28" s="18" t="s">
        <v>90</v>
      </c>
      <c r="C28" s="57" t="str">
        <f>_xll.BDP(B28,"short name")</f>
        <v>Brent/WTI Ratio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W28" s="75">
        <v>-0.29709999999999998</v>
      </c>
      <c r="X28" s="75">
        <v>-0.40877249401722199</v>
      </c>
      <c r="Y28" s="75">
        <v>-0.43367336606110501</v>
      </c>
      <c r="Z28" s="75">
        <v>-0.15594274532090999</v>
      </c>
      <c r="AA28" s="75">
        <v>-0.434870844320835</v>
      </c>
    </row>
    <row r="29" spans="2:27">
      <c r="B29" s="18"/>
      <c r="C29" s="5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75"/>
      <c r="S29" s="75"/>
      <c r="T29" s="75"/>
      <c r="U29" s="75"/>
      <c r="V29" s="75"/>
    </row>
    <row r="30" spans="2:27">
      <c r="B30" s="18"/>
      <c r="C30" s="5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R30" s="75"/>
      <c r="S30" s="75"/>
      <c r="T30" s="75"/>
      <c r="U30" s="75"/>
      <c r="V30" s="75"/>
    </row>
    <row r="31" spans="2:27" s="71" customFormat="1">
      <c r="B31" s="18"/>
      <c r="C31" s="57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</row>
    <row r="32" spans="2:27" s="71" customFormat="1">
      <c r="B32" s="18"/>
      <c r="C32" s="57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</row>
    <row r="33" spans="2:16" s="71" customFormat="1">
      <c r="B33" s="18"/>
      <c r="C33" s="57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</row>
    <row r="34" spans="2:16" s="71" customFormat="1">
      <c r="B34" s="18"/>
      <c r="C34" s="5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</row>
    <row r="35" spans="2:16" s="71" customFormat="1">
      <c r="B35" s="18"/>
      <c r="C35" s="57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</row>
    <row r="36" spans="2:16" s="71" customFormat="1">
      <c r="B36" s="18"/>
      <c r="C36" s="57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</row>
    <row r="37" spans="2:16" s="71" customFormat="1">
      <c r="B37" s="18"/>
      <c r="C37" s="57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</row>
    <row r="38" spans="2:16" s="71" customFormat="1">
      <c r="B38" s="18"/>
      <c r="C38" s="57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</row>
    <row r="39" spans="2:16" s="71" customFormat="1">
      <c r="B39" s="18"/>
      <c r="C39" s="57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</row>
    <row r="40" spans="2:16" s="71" customFormat="1">
      <c r="B40" s="18"/>
      <c r="C40" s="5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</row>
    <row r="41" spans="2:16" s="71" customFormat="1">
      <c r="B41" s="18"/>
      <c r="C41" s="57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</row>
    <row r="42" spans="2:16" s="71" customFormat="1">
      <c r="B42" s="18"/>
      <c r="C42" s="5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</row>
  </sheetData>
  <conditionalFormatting sqref="D31:H42 I29:P42">
    <cfRule type="cellIs" dxfId="18" priority="7" operator="equal">
      <formula>0</formula>
    </cfRule>
  </conditionalFormatting>
  <conditionalFormatting sqref="R29:V30 W5:AA28">
    <cfRule type="cellIs" dxfId="17" priority="2" operator="greaterThan">
      <formula>1</formula>
    </cfRule>
    <cfRule type="cellIs" dxfId="16" priority="3" operator="lessThan">
      <formula>-1</formula>
    </cfRule>
  </conditionalFormatting>
  <conditionalFormatting sqref="I29:P30">
    <cfRule type="cellIs" dxfId="15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M35"/>
  <sheetViews>
    <sheetView workbookViewId="0">
      <selection activeCell="B5" sqref="B5:B24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5" width="9.140625" style="59" customWidth="1"/>
    <col min="6" max="16384" width="9.140625" style="59"/>
  </cols>
  <sheetData>
    <row r="1" spans="2:13">
      <c r="D1" s="35" t="s">
        <v>1064</v>
      </c>
      <c r="E1" s="35" t="s">
        <v>1065</v>
      </c>
      <c r="F1" s="54" t="s">
        <v>1066</v>
      </c>
      <c r="G1" s="54" t="s">
        <v>1062</v>
      </c>
    </row>
    <row r="2" spans="2:13">
      <c r="D2" s="59" t="s">
        <v>402</v>
      </c>
      <c r="E2" s="59" t="s">
        <v>402</v>
      </c>
      <c r="F2" s="59" t="s">
        <v>402</v>
      </c>
      <c r="G2" s="59" t="s">
        <v>402</v>
      </c>
    </row>
    <row r="3" spans="2:13">
      <c r="B3" s="59" t="s">
        <v>1093</v>
      </c>
    </row>
    <row r="4" spans="2:13">
      <c r="B4" s="59" t="s">
        <v>1110</v>
      </c>
      <c r="I4" s="75" t="s">
        <v>1146</v>
      </c>
      <c r="J4" s="75" t="s">
        <v>1147</v>
      </c>
      <c r="K4" s="75" t="s">
        <v>1150</v>
      </c>
      <c r="L4" s="75" t="s">
        <v>1148</v>
      </c>
      <c r="M4" s="75" t="s">
        <v>1149</v>
      </c>
    </row>
    <row r="5" spans="2:13">
      <c r="B5" s="17" t="s">
        <v>30</v>
      </c>
      <c r="C5" s="57" t="str">
        <f>_xll.BDP(B5,"short name")</f>
        <v>USD-JPY X-RATE</v>
      </c>
      <c r="D5" s="77">
        <v>1</v>
      </c>
      <c r="E5" s="77">
        <v>1</v>
      </c>
      <c r="F5" s="77">
        <v>1</v>
      </c>
      <c r="G5" s="77">
        <v>1</v>
      </c>
      <c r="I5" s="75">
        <v>-0.1036</v>
      </c>
      <c r="J5" s="75">
        <v>-3.5334798527990298E-2</v>
      </c>
      <c r="K5" s="75">
        <v>0.84189507849597101</v>
      </c>
      <c r="L5" s="75">
        <v>0.87860904286393704</v>
      </c>
      <c r="M5" s="75">
        <v>0.17930070808748499</v>
      </c>
    </row>
    <row r="6" spans="2:13">
      <c r="B6" s="17" t="s">
        <v>1104</v>
      </c>
      <c r="C6" s="57" t="str">
        <f>_xll.BDP(B6,"short name")</f>
        <v>USD-EUR X-RATE</v>
      </c>
      <c r="D6" s="77">
        <v>1</v>
      </c>
      <c r="E6" s="77">
        <v>1</v>
      </c>
      <c r="F6" s="77">
        <v>1</v>
      </c>
      <c r="G6" s="77">
        <v>1</v>
      </c>
      <c r="I6" s="75">
        <v>0.57589999999999997</v>
      </c>
      <c r="J6" s="75">
        <v>0.79758740487229496</v>
      </c>
      <c r="K6" s="75">
        <v>0.80635494157079801</v>
      </c>
      <c r="L6" s="75">
        <v>0.72324816387384205</v>
      </c>
      <c r="M6" s="75">
        <v>1.4930924018120999</v>
      </c>
    </row>
    <row r="7" spans="2:13">
      <c r="B7" s="17" t="s">
        <v>1103</v>
      </c>
      <c r="C7" s="57" t="str">
        <f>_xll.BDP(B7,"short name")</f>
        <v>USD-AUD X-RATE</v>
      </c>
      <c r="D7" s="77">
        <v>1</v>
      </c>
      <c r="E7" s="77">
        <v>1</v>
      </c>
      <c r="F7" s="77">
        <v>1</v>
      </c>
      <c r="G7" s="77">
        <v>1</v>
      </c>
      <c r="I7" s="75">
        <v>1.1385000000000001</v>
      </c>
      <c r="J7" s="75">
        <v>1.4638379039934</v>
      </c>
      <c r="K7" s="75">
        <v>1.7466359692501201</v>
      </c>
      <c r="L7" s="75">
        <v>1.3260634499552999</v>
      </c>
      <c r="M7" s="75">
        <v>-0.63499918593728499</v>
      </c>
    </row>
    <row r="8" spans="2:13">
      <c r="B8" s="17" t="s">
        <v>28</v>
      </c>
      <c r="C8" s="57" t="str">
        <f>_xll.BDP(B8,"short name")</f>
        <v>USD-CNY X-RATE</v>
      </c>
      <c r="D8" s="77">
        <v>1</v>
      </c>
      <c r="E8" s="77">
        <v>1</v>
      </c>
      <c r="F8" s="77">
        <v>1</v>
      </c>
      <c r="G8" s="77">
        <v>1</v>
      </c>
      <c r="I8" s="75">
        <v>-9.8500000000000004E-2</v>
      </c>
      <c r="J8" s="75">
        <v>-0.72238156667612896</v>
      </c>
      <c r="K8" s="75">
        <v>-2.8691811078017E-3</v>
      </c>
      <c r="L8" s="75">
        <v>-0.16641804326543899</v>
      </c>
      <c r="M8" s="75">
        <v>1.4662523690993401</v>
      </c>
    </row>
    <row r="9" spans="2:13">
      <c r="B9" s="17" t="s">
        <v>29</v>
      </c>
      <c r="C9" s="57" t="str">
        <f>_xll.BDP(B9,"short name")</f>
        <v>USD-KRW X-RATE</v>
      </c>
      <c r="D9" s="77">
        <v>1</v>
      </c>
      <c r="E9" s="77">
        <v>1</v>
      </c>
      <c r="F9" s="77">
        <v>1</v>
      </c>
      <c r="G9" s="77">
        <v>1</v>
      </c>
      <c r="I9" s="75">
        <v>0.62629999999999997</v>
      </c>
      <c r="J9" s="75">
        <v>0.94099340447748403</v>
      </c>
      <c r="K9" s="75">
        <v>0.65992349263837202</v>
      </c>
      <c r="L9" s="75">
        <v>0.62221285944865201</v>
      </c>
      <c r="M9" s="75">
        <v>-1.2421124181546801</v>
      </c>
    </row>
    <row r="10" spans="2:13">
      <c r="B10" s="17" t="s">
        <v>1105</v>
      </c>
      <c r="C10" s="57" t="str">
        <f>_xll.BDP(B10,"short name")</f>
        <v>USD-TWD X-RATE</v>
      </c>
      <c r="D10" s="77">
        <v>1</v>
      </c>
      <c r="E10" s="77">
        <v>1</v>
      </c>
      <c r="F10" s="77">
        <v>1</v>
      </c>
      <c r="G10" s="77">
        <v>1</v>
      </c>
      <c r="I10" s="75">
        <v>0.42580000000000001</v>
      </c>
      <c r="J10" s="75">
        <v>1.15005603181958</v>
      </c>
      <c r="K10" s="75">
        <v>0.43219286883197999</v>
      </c>
      <c r="L10" s="75">
        <v>0.68477884084994201</v>
      </c>
      <c r="M10" s="75">
        <v>-1.18330263333896</v>
      </c>
    </row>
    <row r="11" spans="2:13">
      <c r="B11" s="17" t="s">
        <v>32</v>
      </c>
      <c r="C11" s="57" t="str">
        <f>_xll.BDP(B11,"short name")</f>
        <v>DOLLAR INDEX SPOT</v>
      </c>
      <c r="D11" s="77">
        <v>1</v>
      </c>
      <c r="E11" s="77">
        <v>1</v>
      </c>
      <c r="F11" s="77">
        <v>1</v>
      </c>
      <c r="G11" s="77">
        <v>1</v>
      </c>
      <c r="I11" s="75">
        <v>0.56000000000000005</v>
      </c>
      <c r="J11" s="75">
        <v>0.90604104593207802</v>
      </c>
      <c r="K11" s="75">
        <v>0.97431669522171904</v>
      </c>
      <c r="L11" s="75">
        <v>1.0541380927527</v>
      </c>
      <c r="M11" s="75">
        <v>1.73789752336582</v>
      </c>
    </row>
    <row r="12" spans="2:13">
      <c r="B12" s="17" t="s">
        <v>1077</v>
      </c>
      <c r="C12" s="57" t="str">
        <f>_xll.BDP(B12,"short name")</f>
        <v>CNY onshore/offshore</v>
      </c>
      <c r="D12" s="77">
        <v>1</v>
      </c>
      <c r="E12" s="77">
        <v>1</v>
      </c>
      <c r="F12" s="77">
        <v>1</v>
      </c>
      <c r="G12" s="77">
        <v>1</v>
      </c>
      <c r="I12" s="75">
        <v>-4.3400000000000001E-2</v>
      </c>
      <c r="J12" s="75">
        <v>-0.29736893394967001</v>
      </c>
      <c r="K12" s="75">
        <v>-2.0737350681386799E-2</v>
      </c>
      <c r="L12" s="75">
        <v>-7.9720577466959194E-2</v>
      </c>
      <c r="M12" s="75">
        <v>-1.1398325816107301E-2</v>
      </c>
    </row>
    <row r="13" spans="2:13">
      <c r="B13" s="17" t="s">
        <v>361</v>
      </c>
      <c r="C13" s="57" t="str">
        <f>_xll.BDP(B13,"short name")</f>
        <v>USGGBE10-USGGBE05</v>
      </c>
      <c r="D13" s="77">
        <v>1</v>
      </c>
      <c r="E13" s="77">
        <v>1</v>
      </c>
      <c r="F13" s="77">
        <v>1</v>
      </c>
      <c r="G13" s="77">
        <v>1</v>
      </c>
      <c r="I13" s="75">
        <v>0.53800000000000003</v>
      </c>
      <c r="J13" s="75">
        <v>0.14577726152152101</v>
      </c>
      <c r="K13" s="75">
        <v>3.2959182768097901</v>
      </c>
      <c r="L13" s="75">
        <v>0.78326580933636702</v>
      </c>
      <c r="M13" s="75">
        <v>2.8573536071135899</v>
      </c>
    </row>
    <row r="14" spans="2:13">
      <c r="B14" s="17" t="s">
        <v>1001</v>
      </c>
      <c r="C14" s="57" t="str">
        <f>_xll.BDP(B14,"short name")</f>
        <v>US 10YR - US 2YR</v>
      </c>
      <c r="D14" s="77">
        <v>1</v>
      </c>
      <c r="E14" s="77">
        <v>1</v>
      </c>
      <c r="F14" s="77">
        <v>1</v>
      </c>
      <c r="G14" s="77">
        <v>1</v>
      </c>
      <c r="I14" s="75">
        <v>-2.5251999999999999</v>
      </c>
      <c r="J14" s="75">
        <v>-0.91571847287932695</v>
      </c>
      <c r="K14" s="75">
        <v>-1.2149606127813</v>
      </c>
      <c r="L14" s="75">
        <v>-0.14696198896142601</v>
      </c>
      <c r="M14" s="75">
        <v>-0.46412907833420902</v>
      </c>
    </row>
    <row r="15" spans="2:13">
      <c r="B15" s="17" t="s">
        <v>84</v>
      </c>
      <c r="C15" s="57" t="str">
        <f>_xll.BDP(B15,"short name")</f>
        <v>US Govt to Breakeven Spread</v>
      </c>
      <c r="D15" s="77">
        <v>1</v>
      </c>
      <c r="E15" s="77">
        <v>1</v>
      </c>
      <c r="F15" s="77">
        <v>1</v>
      </c>
      <c r="G15" s="77">
        <v>1</v>
      </c>
      <c r="I15" s="75">
        <v>0.38900000000000001</v>
      </c>
      <c r="J15" s="75">
        <v>0.196572755424678</v>
      </c>
      <c r="K15" s="75">
        <v>3.48643459440264</v>
      </c>
      <c r="L15" s="75">
        <v>0.60447399954559</v>
      </c>
      <c r="M15" s="75">
        <v>-0.30949433484719802</v>
      </c>
    </row>
    <row r="16" spans="2:13">
      <c r="B16" s="17" t="s">
        <v>1169</v>
      </c>
      <c r="C16" s="57" t="str">
        <f>_xll.BDP(B16,"short name")</f>
        <v>Japan 10yr - 2yr</v>
      </c>
      <c r="D16" s="77">
        <v>1</v>
      </c>
      <c r="E16" s="77">
        <v>1</v>
      </c>
      <c r="F16" s="77">
        <v>1</v>
      </c>
      <c r="G16" s="77">
        <v>1</v>
      </c>
      <c r="I16" s="75">
        <v>-0.49909999999999999</v>
      </c>
      <c r="J16" s="75">
        <v>-0.31823944471966398</v>
      </c>
      <c r="K16" s="75">
        <v>0.178540120295231</v>
      </c>
      <c r="L16" s="75">
        <v>0.212855321954868</v>
      </c>
      <c r="M16" s="75">
        <v>-5.4487226529581802E-2</v>
      </c>
    </row>
    <row r="17" spans="2:13">
      <c r="B17" s="17" t="s">
        <v>41</v>
      </c>
      <c r="C17" s="57" t="str">
        <f>_xll.BDP(B17,"short name")</f>
        <v>KRW NDF OUTRIGHT    3 MO</v>
      </c>
      <c r="D17" s="77">
        <v>1</v>
      </c>
      <c r="E17" s="77">
        <v>1</v>
      </c>
      <c r="F17" s="77">
        <v>1</v>
      </c>
      <c r="G17" s="77">
        <v>1</v>
      </c>
      <c r="I17" s="75">
        <v>0.57909999999999995</v>
      </c>
      <c r="J17" s="75">
        <v>0.86253449953268102</v>
      </c>
      <c r="K17" s="75">
        <v>0.56481734221556301</v>
      </c>
      <c r="L17" s="75">
        <v>0.54284392579571406</v>
      </c>
      <c r="M17" s="75">
        <v>-1.28882621716146</v>
      </c>
    </row>
    <row r="18" spans="2:13">
      <c r="B18" s="17" t="s">
        <v>46</v>
      </c>
      <c r="C18" s="57" t="str">
        <f>_xll.BDP(B18,"short name")</f>
        <v>South Korea Infl Breakeven</v>
      </c>
      <c r="D18" s="77">
        <v>1</v>
      </c>
      <c r="E18" s="77">
        <v>1</v>
      </c>
      <c r="F18" s="77">
        <v>1</v>
      </c>
      <c r="G18" s="77">
        <v>1</v>
      </c>
      <c r="I18" s="75">
        <v>1.76</v>
      </c>
      <c r="J18" s="75">
        <v>0.38345182575998499</v>
      </c>
      <c r="K18" s="75">
        <v>3.5540352340309198</v>
      </c>
      <c r="L18" s="75">
        <v>0.36980037255276399</v>
      </c>
      <c r="M18" s="75">
        <v>-0.71611780165940098</v>
      </c>
    </row>
    <row r="19" spans="2:13">
      <c r="B19" s="18" t="s">
        <v>993</v>
      </c>
      <c r="C19" s="57" t="str">
        <f>_xll.BDP(B19,"short name")</f>
        <v>Korea 10yr minus 2yr</v>
      </c>
      <c r="D19" s="77">
        <v>1</v>
      </c>
      <c r="E19" s="77">
        <v>1</v>
      </c>
      <c r="F19" s="77">
        <v>1</v>
      </c>
      <c r="G19" s="77">
        <v>1</v>
      </c>
      <c r="I19" s="75">
        <v>1.2079</v>
      </c>
      <c r="J19" s="75">
        <v>1.15066386790929</v>
      </c>
      <c r="K19" s="75">
        <v>2.9112788944756298</v>
      </c>
      <c r="L19" s="75">
        <v>1.07583870710322</v>
      </c>
      <c r="M19" s="75">
        <v>-0.94298296093148004</v>
      </c>
    </row>
    <row r="20" spans="2:13">
      <c r="B20" s="18" t="s">
        <v>97</v>
      </c>
      <c r="C20" s="57" t="str">
        <f>_xll.BDP(B20,"short name")</f>
        <v>Moody's Bond Indices Spread</v>
      </c>
      <c r="D20" s="77">
        <v>1</v>
      </c>
      <c r="E20" s="77">
        <v>1</v>
      </c>
      <c r="F20" s="77">
        <v>1</v>
      </c>
      <c r="G20" s="77">
        <v>1</v>
      </c>
      <c r="I20" s="75">
        <v>1.0057</v>
      </c>
      <c r="J20" s="75">
        <v>0.95175604439331796</v>
      </c>
      <c r="K20" s="75">
        <v>1.3361285559624101</v>
      </c>
      <c r="L20" s="75">
        <v>0.61086568067348401</v>
      </c>
      <c r="M20" s="75">
        <v>-1.82894189444861</v>
      </c>
    </row>
    <row r="21" spans="2:13">
      <c r="B21" s="18" t="s">
        <v>90</v>
      </c>
      <c r="C21" s="57" t="str">
        <f>_xll.BDP(B21,"short name")</f>
        <v>Brent/WTI Ratio</v>
      </c>
      <c r="D21" s="77">
        <v>1</v>
      </c>
      <c r="E21" s="77">
        <v>1</v>
      </c>
      <c r="F21" s="77">
        <v>1</v>
      </c>
      <c r="G21" s="77">
        <v>1</v>
      </c>
      <c r="I21" s="75">
        <v>0.77700000000000002</v>
      </c>
      <c r="J21" s="75">
        <v>1.2837357103712299</v>
      </c>
      <c r="K21" s="75">
        <v>1.3336881401560701</v>
      </c>
      <c r="L21" s="75">
        <v>0.683456373777378</v>
      </c>
      <c r="M21" s="75">
        <v>2.1277274848455199</v>
      </c>
    </row>
    <row r="22" spans="2:13">
      <c r="B22" s="18" t="s">
        <v>1138</v>
      </c>
      <c r="C22" s="57" t="str">
        <f>_xll.BDP(B22,"short name")</f>
        <v>SK HYNIX INC</v>
      </c>
      <c r="D22" s="77">
        <v>1</v>
      </c>
      <c r="E22" s="77">
        <v>1</v>
      </c>
      <c r="F22" s="77">
        <v>1</v>
      </c>
      <c r="G22" s="77">
        <v>1</v>
      </c>
      <c r="I22" s="75">
        <v>-0.91600000000000004</v>
      </c>
      <c r="J22" s="75">
        <v>-0.55814502509071795</v>
      </c>
      <c r="K22" s="75">
        <v>-1.16233308023751</v>
      </c>
      <c r="L22" s="75">
        <v>-0.26227668156238299</v>
      </c>
      <c r="M22" s="75">
        <v>1.05609065877201</v>
      </c>
    </row>
    <row r="23" spans="2:13">
      <c r="B23" s="18" t="s">
        <v>1139</v>
      </c>
      <c r="C23" s="57" t="str">
        <f>_xll.BDP(B23,"short name")</f>
        <v>LG UPLUS CORP</v>
      </c>
      <c r="D23" s="77">
        <v>1</v>
      </c>
      <c r="E23" s="77">
        <v>1</v>
      </c>
      <c r="F23" s="77">
        <v>1</v>
      </c>
      <c r="G23" s="77">
        <v>1</v>
      </c>
      <c r="I23" s="75">
        <v>0</v>
      </c>
      <c r="J23" s="75">
        <v>0.17391984002184199</v>
      </c>
      <c r="K23" s="75">
        <v>-0.232499361944214</v>
      </c>
      <c r="L23" s="75">
        <v>-9.8483399337700702E-4</v>
      </c>
      <c r="M23" s="75">
        <v>0.71888277376440801</v>
      </c>
    </row>
    <row r="24" spans="2:13" s="71" customFormat="1">
      <c r="B24" s="18" t="s">
        <v>1244</v>
      </c>
      <c r="C24" s="57" t="str">
        <f>_xll.BDP(B24,"short name")</f>
        <v>korean marine trans</v>
      </c>
      <c r="D24" s="77">
        <v>1</v>
      </c>
      <c r="E24" s="77">
        <v>1</v>
      </c>
      <c r="F24" s="77">
        <v>1</v>
      </c>
      <c r="G24" s="77">
        <v>1</v>
      </c>
      <c r="H24" s="59"/>
      <c r="I24" s="75">
        <v>-2.1221000000000001</v>
      </c>
      <c r="J24" s="75">
        <v>-0.27205490009194599</v>
      </c>
      <c r="K24" s="75">
        <v>-6.0679310828897997</v>
      </c>
      <c r="L24" s="75">
        <v>-0.28655433764948002</v>
      </c>
      <c r="M24" s="75">
        <v>-0.89005154886624105</v>
      </c>
    </row>
    <row r="25" spans="2:13" s="71" customFormat="1">
      <c r="B25" s="18"/>
      <c r="C25" s="57"/>
      <c r="D25" s="118"/>
      <c r="E25" s="118"/>
      <c r="F25" s="118"/>
      <c r="G25" s="118"/>
    </row>
    <row r="26" spans="2:13" s="71" customFormat="1">
      <c r="B26" s="18"/>
      <c r="C26" s="57"/>
      <c r="D26" s="118"/>
      <c r="E26" s="118"/>
      <c r="F26" s="118"/>
      <c r="G26" s="118"/>
    </row>
    <row r="27" spans="2:13" s="71" customFormat="1">
      <c r="B27" s="18"/>
      <c r="C27" s="57"/>
      <c r="D27" s="118"/>
      <c r="E27" s="118"/>
      <c r="F27" s="118"/>
      <c r="G27" s="118"/>
    </row>
    <row r="28" spans="2:13" s="71" customFormat="1">
      <c r="B28" s="18"/>
      <c r="C28" s="57"/>
      <c r="D28" s="118"/>
      <c r="E28" s="118"/>
      <c r="F28" s="118"/>
      <c r="G28" s="118"/>
    </row>
    <row r="29" spans="2:13" s="71" customFormat="1">
      <c r="B29" s="18"/>
      <c r="C29" s="57"/>
      <c r="D29" s="118"/>
      <c r="E29" s="118"/>
      <c r="F29" s="118"/>
      <c r="G29" s="118"/>
    </row>
    <row r="30" spans="2:13" s="71" customFormat="1">
      <c r="B30" s="18"/>
      <c r="C30" s="57"/>
      <c r="D30" s="118"/>
      <c r="E30" s="118"/>
      <c r="F30" s="118"/>
      <c r="G30" s="118"/>
    </row>
    <row r="31" spans="2:13" s="71" customFormat="1">
      <c r="B31" s="18"/>
      <c r="C31" s="57"/>
      <c r="D31" s="118"/>
      <c r="E31" s="118"/>
      <c r="F31" s="118"/>
      <c r="G31" s="118"/>
    </row>
    <row r="32" spans="2:13" s="71" customFormat="1">
      <c r="B32" s="18"/>
      <c r="C32" s="57"/>
      <c r="D32" s="118"/>
      <c r="E32" s="118"/>
      <c r="F32" s="118"/>
      <c r="G32" s="118"/>
    </row>
    <row r="33" spans="2:7" s="71" customFormat="1">
      <c r="B33" s="18"/>
      <c r="C33" s="57"/>
      <c r="D33" s="118"/>
      <c r="E33" s="118"/>
      <c r="F33" s="118"/>
      <c r="G33" s="118"/>
    </row>
    <row r="34" spans="2:7" s="71" customFormat="1">
      <c r="B34" s="18"/>
      <c r="C34" s="57"/>
      <c r="D34" s="119"/>
      <c r="E34" s="119"/>
      <c r="F34" s="119"/>
      <c r="G34" s="119"/>
    </row>
    <row r="35" spans="2:7" s="71" customFormat="1">
      <c r="B35" s="18"/>
      <c r="C35" s="57"/>
      <c r="D35" s="118"/>
      <c r="E35" s="118"/>
      <c r="F35" s="118"/>
      <c r="G35" s="118"/>
    </row>
  </sheetData>
  <conditionalFormatting sqref="D25:G35">
    <cfRule type="cellIs" dxfId="14" priority="7" operator="equal">
      <formula>0</formula>
    </cfRule>
  </conditionalFormatting>
  <conditionalFormatting sqref="I5:M23">
    <cfRule type="cellIs" dxfId="13" priority="5" operator="greaterThan">
      <formula>1</formula>
    </cfRule>
    <cfRule type="cellIs" dxfId="12" priority="6" operator="lessThan">
      <formula>-1</formula>
    </cfRule>
  </conditionalFormatting>
  <conditionalFormatting sqref="I24:M24">
    <cfRule type="cellIs" dxfId="11" priority="2" operator="greaterThan">
      <formula>1</formula>
    </cfRule>
    <cfRule type="cellIs" dxfId="10" priority="3" operator="less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Y45"/>
  <sheetViews>
    <sheetView workbookViewId="0">
      <selection activeCell="G11" sqref="G11"/>
    </sheetView>
  </sheetViews>
  <sheetFormatPr defaultRowHeight="15"/>
  <cols>
    <col min="1" max="1" width="15.7109375" style="60" bestFit="1" customWidth="1"/>
    <col min="2" max="2" width="9.140625" style="106"/>
    <col min="3" max="3" width="14.28515625" style="60" bestFit="1" customWidth="1"/>
    <col min="4" max="4" width="9.140625" style="60"/>
    <col min="5" max="5" width="13.85546875" style="60" bestFit="1" customWidth="1"/>
    <col min="6" max="6" width="9.140625" style="60"/>
    <col min="7" max="7" width="14" style="60" bestFit="1" customWidth="1"/>
    <col min="8" max="10" width="9.140625" style="60"/>
    <col min="11" max="11" width="14.28515625" style="60" bestFit="1" customWidth="1"/>
    <col min="12" max="25" width="9.140625" style="60"/>
  </cols>
  <sheetData>
    <row r="1" spans="1:23">
      <c r="A1" s="10" t="s">
        <v>1</v>
      </c>
      <c r="B1" s="104" t="s">
        <v>1111</v>
      </c>
      <c r="C1" s="10" t="s">
        <v>1114</v>
      </c>
      <c r="D1" s="104" t="s">
        <v>1111</v>
      </c>
      <c r="E1" s="10" t="s">
        <v>2</v>
      </c>
      <c r="F1" s="104" t="s">
        <v>1111</v>
      </c>
      <c r="G1" s="10" t="s">
        <v>4</v>
      </c>
      <c r="H1" s="104" t="s">
        <v>1111</v>
      </c>
      <c r="I1" s="10" t="s">
        <v>1115</v>
      </c>
      <c r="J1" s="104" t="s">
        <v>1111</v>
      </c>
      <c r="K1" s="10" t="s">
        <v>1116</v>
      </c>
      <c r="L1" s="104" t="s">
        <v>1111</v>
      </c>
      <c r="M1" s="10" t="s">
        <v>1117</v>
      </c>
      <c r="N1" s="104" t="s">
        <v>1111</v>
      </c>
      <c r="O1" s="10" t="s">
        <v>1118</v>
      </c>
      <c r="P1" s="104" t="s">
        <v>1111</v>
      </c>
      <c r="Q1" s="10" t="s">
        <v>1119</v>
      </c>
      <c r="R1" s="104" t="s">
        <v>1111</v>
      </c>
      <c r="S1" s="10"/>
      <c r="T1" s="99"/>
      <c r="U1" s="99"/>
      <c r="V1" s="99"/>
      <c r="W1" s="99"/>
    </row>
    <row r="2" spans="1:23">
      <c r="A2" s="4" t="s">
        <v>12</v>
      </c>
      <c r="B2" s="105">
        <f>_xll.BDP(A2,"chg pct 5d")</f>
        <v>-1.6436820000000001</v>
      </c>
      <c r="C2" s="4" t="s">
        <v>12</v>
      </c>
      <c r="D2" s="105">
        <f>_xll.BDP(C2,"chg pct 5d")</f>
        <v>-1.6436820000000001</v>
      </c>
      <c r="E2" s="4" t="s">
        <v>12</v>
      </c>
      <c r="F2" s="105">
        <f>_xll.BDP(E2,"chg pct 5d")</f>
        <v>-1.6436820000000001</v>
      </c>
      <c r="G2" s="4" t="s">
        <v>12</v>
      </c>
      <c r="H2" s="105">
        <f>_xll.BDP(G2,"chg pct 5d")</f>
        <v>-1.6436820000000001</v>
      </c>
      <c r="I2" s="4" t="s">
        <v>975</v>
      </c>
      <c r="J2" s="105">
        <f>_xll.BDP(I2,"chg pct 5d")</f>
        <v>-1.8155619999999999</v>
      </c>
      <c r="K2" s="4" t="s">
        <v>12</v>
      </c>
      <c r="L2" s="105">
        <f>_xll.BDP(K2,"chg pct 5d")</f>
        <v>-1.6436820000000001</v>
      </c>
      <c r="M2" s="4" t="s">
        <v>361</v>
      </c>
      <c r="N2" s="105">
        <f>_xll.BDP(M2,"chg pct 5d")</f>
        <v>-0.34498719999999999</v>
      </c>
      <c r="O2" s="4" t="s">
        <v>11</v>
      </c>
      <c r="P2" s="105">
        <f>_xll.BDP(O2,"chg pct 5d")</f>
        <v>-1.9843550000000001</v>
      </c>
      <c r="Q2" s="4" t="s">
        <v>31</v>
      </c>
      <c r="R2" s="105">
        <f>_xll.BDP(Q2,"chg pct 5d")</f>
        <v>-6.0752853401558962E-2</v>
      </c>
      <c r="S2" s="4"/>
      <c r="T2" s="28"/>
      <c r="U2" s="99"/>
      <c r="V2" s="99"/>
      <c r="W2" s="4"/>
    </row>
    <row r="3" spans="1:23">
      <c r="A3" s="4" t="s">
        <v>106</v>
      </c>
      <c r="B3" s="105">
        <f>_xll.BDP(A3,"chg pct 5d")</f>
        <v>-0.96696029999999999</v>
      </c>
      <c r="C3" s="4" t="s">
        <v>106</v>
      </c>
      <c r="D3" s="105">
        <f>_xll.BDP(C3,"chg pct 5d")</f>
        <v>-0.96696029999999999</v>
      </c>
      <c r="E3" s="4" t="s">
        <v>106</v>
      </c>
      <c r="F3" s="105">
        <f>_xll.BDP(E3,"chg pct 5d")</f>
        <v>-0.96696029999999999</v>
      </c>
      <c r="G3" s="4" t="s">
        <v>106</v>
      </c>
      <c r="H3" s="105">
        <f>_xll.BDP(G3,"chg pct 5d")</f>
        <v>-0.96696029999999999</v>
      </c>
      <c r="I3" s="4" t="s">
        <v>109</v>
      </c>
      <c r="J3" s="105">
        <f>_xll.BDP(I3,"chg pct 5d")</f>
        <v>-0.3453</v>
      </c>
      <c r="K3" s="4" t="s">
        <v>106</v>
      </c>
      <c r="L3" s="105">
        <f>_xll.BDP(K3,"chg pct 5d")</f>
        <v>-0.96696029999999999</v>
      </c>
      <c r="M3" s="4" t="s">
        <v>362</v>
      </c>
      <c r="N3" s="105" t="str">
        <f>_xll.BDP(M3,"chg pct 5d")</f>
        <v>#N/A Invalid Security</v>
      </c>
      <c r="O3" s="4" t="s">
        <v>12</v>
      </c>
      <c r="P3" s="105">
        <f>_xll.BDP(O3,"chg pct 5d")</f>
        <v>-1.6436820000000001</v>
      </c>
      <c r="Q3" s="4" t="s">
        <v>109</v>
      </c>
      <c r="R3" s="105">
        <f>_xll.BDP(Q3,"chg pct 5d")</f>
        <v>-0.3453</v>
      </c>
      <c r="S3" s="4"/>
      <c r="T3" s="28"/>
      <c r="U3" s="99"/>
      <c r="V3" s="99"/>
      <c r="W3" s="4"/>
    </row>
    <row r="4" spans="1:23">
      <c r="A4" s="4" t="s">
        <v>405</v>
      </c>
      <c r="B4" s="105">
        <f>_xll.BDP(A4,"chg pct 5d")</f>
        <v>-0.6776508</v>
      </c>
      <c r="C4" s="4" t="s">
        <v>405</v>
      </c>
      <c r="D4" s="105">
        <f>_xll.BDP(C4,"chg pct 5d")</f>
        <v>-0.6776508</v>
      </c>
      <c r="E4" s="4" t="s">
        <v>405</v>
      </c>
      <c r="F4" s="105">
        <f>_xll.BDP(E4,"chg pct 5d")</f>
        <v>-0.6776508</v>
      </c>
      <c r="G4" s="4" t="s">
        <v>95</v>
      </c>
      <c r="H4" s="105">
        <f>_xll.BDP(G4,"chg pct 5d")</f>
        <v>1.3464100000000001</v>
      </c>
      <c r="I4" s="4" t="s">
        <v>969</v>
      </c>
      <c r="J4" s="105">
        <f>_xll.BDP(I4,"chg pct 5d")</f>
        <v>-0.98175789999999996</v>
      </c>
      <c r="K4" s="4" t="s">
        <v>95</v>
      </c>
      <c r="L4" s="105">
        <f>_xll.BDP(K4,"chg pct 5d")</f>
        <v>1.3464100000000001</v>
      </c>
      <c r="M4" s="4" t="s">
        <v>363</v>
      </c>
      <c r="N4" s="105">
        <f>_xll.BDP(M4,"chg pct 5d")</f>
        <v>-4.880115</v>
      </c>
      <c r="O4" s="4" t="s">
        <v>13</v>
      </c>
      <c r="P4" s="105">
        <f>_xll.BDP(O4,"chg pct 5d")</f>
        <v>-0.66803920000000006</v>
      </c>
      <c r="Q4" s="4" t="s">
        <v>114</v>
      </c>
      <c r="R4" s="105">
        <f>_xll.BDP(Q4,"chg pct 5d")</f>
        <v>0.16789999999999999</v>
      </c>
      <c r="S4" s="4"/>
      <c r="T4" s="28"/>
      <c r="U4" s="99"/>
      <c r="V4" s="99"/>
      <c r="W4" s="4"/>
    </row>
    <row r="5" spans="1:23">
      <c r="A5" s="10" t="s">
        <v>11</v>
      </c>
      <c r="B5" s="105">
        <f>_xll.BDP(A5,"chg pct 5d")</f>
        <v>-1.9843550000000001</v>
      </c>
      <c r="C5" s="10" t="s">
        <v>11</v>
      </c>
      <c r="D5" s="105">
        <f>_xll.BDP(C5,"chg pct 5d")</f>
        <v>-1.9843550000000001</v>
      </c>
      <c r="E5" s="10" t="s">
        <v>11</v>
      </c>
      <c r="F5" s="105">
        <f>_xll.BDP(E5,"chg pct 5d")</f>
        <v>-1.9843550000000001</v>
      </c>
      <c r="G5" s="10" t="s">
        <v>405</v>
      </c>
      <c r="H5" s="105">
        <f>_xll.BDP(G5,"chg pct 5d")</f>
        <v>-0.6776508</v>
      </c>
      <c r="I5" s="10" t="s">
        <v>970</v>
      </c>
      <c r="J5" s="105">
        <f>_xll.BDP(I5,"chg pct 5d")</f>
        <v>-1.0341959999999999</v>
      </c>
      <c r="K5" s="10" t="s">
        <v>405</v>
      </c>
      <c r="L5" s="105">
        <f>_xll.BDP(K5,"chg pct 5d")</f>
        <v>-0.6776508</v>
      </c>
      <c r="M5" s="10" t="s">
        <v>84</v>
      </c>
      <c r="N5" s="105">
        <f>_xll.BDP(M5,"chg pct 5d")</f>
        <v>-3.6094810000000002</v>
      </c>
      <c r="O5" s="10" t="s">
        <v>14</v>
      </c>
      <c r="P5" s="105">
        <f>_xll.BDP(O5,"chg pct 5d")</f>
        <v>-0.50826249999999995</v>
      </c>
      <c r="Q5" s="10" t="s">
        <v>1063</v>
      </c>
      <c r="R5" s="105">
        <f>_xll.BDP(Q5,"chg pct 5d")</f>
        <v>0.51970000000000005</v>
      </c>
      <c r="S5" s="10"/>
      <c r="T5" s="2"/>
      <c r="U5" s="99"/>
      <c r="V5" s="99"/>
      <c r="W5" s="10"/>
    </row>
    <row r="6" spans="1:23">
      <c r="A6" s="10" t="s">
        <v>14</v>
      </c>
      <c r="B6" s="105">
        <f>_xll.BDP(A6,"chg pct 5d")</f>
        <v>-0.50826249999999995</v>
      </c>
      <c r="C6" s="10" t="s">
        <v>14</v>
      </c>
      <c r="D6" s="105">
        <f>_xll.BDP(C6,"chg pct 5d")</f>
        <v>-0.50826249999999995</v>
      </c>
      <c r="E6" s="10" t="s">
        <v>14</v>
      </c>
      <c r="F6" s="105">
        <f>_xll.BDP(E6,"chg pct 5d")</f>
        <v>-0.50826249999999995</v>
      </c>
      <c r="G6" s="10" t="s">
        <v>11</v>
      </c>
      <c r="H6" s="105">
        <f>_xll.BDP(G6,"chg pct 5d")</f>
        <v>-1.9843550000000001</v>
      </c>
      <c r="I6" s="10" t="s">
        <v>979</v>
      </c>
      <c r="J6" s="105">
        <f>_xll.BDP(I6,"chg pct 5d")</f>
        <v>-0.51737840000000002</v>
      </c>
      <c r="K6" s="10" t="s">
        <v>11</v>
      </c>
      <c r="L6" s="105">
        <f>_xll.BDP(K6,"chg pct 5d")</f>
        <v>-1.9843550000000001</v>
      </c>
      <c r="M6" s="10" t="s">
        <v>58</v>
      </c>
      <c r="N6" s="105">
        <f>_xll.BDP(M6,"chg pct 5d")</f>
        <v>0.41260390000000002</v>
      </c>
      <c r="O6" s="10" t="s">
        <v>15</v>
      </c>
      <c r="P6" s="105">
        <f>_xll.BDP(O6,"chg pct 5d")</f>
        <v>-7.8068520000000002E-2</v>
      </c>
      <c r="Q6" s="10" t="s">
        <v>113</v>
      </c>
      <c r="R6" s="105">
        <f>_xll.BDP(Q6,"chg pct 5d")</f>
        <v>-0.11840000000000001</v>
      </c>
      <c r="S6" s="10"/>
      <c r="T6" s="2"/>
      <c r="U6" s="99"/>
      <c r="V6" s="99"/>
      <c r="W6" s="10"/>
    </row>
    <row r="7" spans="1:23">
      <c r="A7" s="4" t="s">
        <v>13</v>
      </c>
      <c r="B7" s="105">
        <f>_xll.BDP(A7,"chg pct 5d")</f>
        <v>-0.66803920000000006</v>
      </c>
      <c r="C7" s="4" t="s">
        <v>13</v>
      </c>
      <c r="D7" s="105">
        <f>_xll.BDP(C7,"chg pct 5d")</f>
        <v>-0.66803920000000006</v>
      </c>
      <c r="E7" s="4" t="s">
        <v>13</v>
      </c>
      <c r="F7" s="105">
        <f>_xll.BDP(E7,"chg pct 5d")</f>
        <v>-0.66803920000000006</v>
      </c>
      <c r="G7" s="4" t="s">
        <v>14</v>
      </c>
      <c r="H7" s="105">
        <f>_xll.BDP(G7,"chg pct 5d")</f>
        <v>-0.50826249999999995</v>
      </c>
      <c r="I7" s="4" t="s">
        <v>980</v>
      </c>
      <c r="J7" s="105">
        <f>_xll.BDP(I7,"chg pct 5d")</f>
        <v>3.2712810000000002E-2</v>
      </c>
      <c r="K7" s="4" t="s">
        <v>14</v>
      </c>
      <c r="L7" s="105">
        <f>_xll.BDP(K7,"chg pct 5d")</f>
        <v>-0.50826249999999995</v>
      </c>
      <c r="M7" s="4" t="s">
        <v>51</v>
      </c>
      <c r="N7" s="105">
        <f>_xll.BDP(M7,"chg pct 5d")</f>
        <v>-1.832263</v>
      </c>
      <c r="O7" s="4" t="s">
        <v>16</v>
      </c>
      <c r="P7" s="105">
        <f>_xll.BDP(O7,"chg pct 5d")</f>
        <v>-0.66082790000000002</v>
      </c>
      <c r="Q7" s="4" t="s">
        <v>118</v>
      </c>
      <c r="R7" s="105">
        <f>_xll.BDP(Q7,"chg pct 5d")</f>
        <v>0.05</v>
      </c>
      <c r="S7" s="4"/>
      <c r="T7" s="28"/>
      <c r="U7" s="99"/>
      <c r="V7" s="99"/>
      <c r="W7" s="4"/>
    </row>
    <row r="8" spans="1:23">
      <c r="A8" s="10" t="s">
        <v>16</v>
      </c>
      <c r="B8" s="105">
        <f>_xll.BDP(A8,"chg pct 5d")</f>
        <v>-0.66082790000000002</v>
      </c>
      <c r="C8" s="10" t="s">
        <v>16</v>
      </c>
      <c r="D8" s="105">
        <f>_xll.BDP(C8,"chg pct 5d")</f>
        <v>-0.66082790000000002</v>
      </c>
      <c r="E8" s="10" t="s">
        <v>16</v>
      </c>
      <c r="F8" s="105">
        <f>_xll.BDP(E8,"chg pct 5d")</f>
        <v>-0.66082790000000002</v>
      </c>
      <c r="G8" s="10" t="s">
        <v>13</v>
      </c>
      <c r="H8" s="105">
        <f>_xll.BDP(G8,"chg pct 5d")</f>
        <v>-0.66803920000000006</v>
      </c>
      <c r="I8" s="10" t="s">
        <v>35</v>
      </c>
      <c r="J8" s="105">
        <f>_xll.BDP(I8,"chg pct 5d")</f>
        <v>-2.4295140000000002</v>
      </c>
      <c r="K8" s="10" t="s">
        <v>13</v>
      </c>
      <c r="L8" s="105">
        <f>_xll.BDP(K8,"chg pct 5d")</f>
        <v>-0.66803920000000006</v>
      </c>
      <c r="M8" s="10" t="s">
        <v>90</v>
      </c>
      <c r="N8" s="105">
        <f>_xll.BDP(M8,"chg pct 5d")</f>
        <v>-0.87699910000000003</v>
      </c>
      <c r="O8" s="10" t="s">
        <v>17</v>
      </c>
      <c r="P8" s="105">
        <f>_xll.BDP(O8,"chg pct 5d")</f>
        <v>-0.64774160000000003</v>
      </c>
      <c r="Q8" s="10" t="s">
        <v>365</v>
      </c>
      <c r="R8" s="105">
        <f>_xll.BDP(Q8,"chg pct 5d")</f>
        <v>0.87729999999999997</v>
      </c>
      <c r="S8" s="10"/>
      <c r="T8" s="2"/>
      <c r="U8" s="99"/>
      <c r="V8" s="99"/>
      <c r="W8" s="10"/>
    </row>
    <row r="9" spans="1:23">
      <c r="A9" s="10" t="s">
        <v>108</v>
      </c>
      <c r="B9" s="105">
        <f>_xll.BDP(A9,"chg pct 5d")</f>
        <v>8.5138510000000001E-2</v>
      </c>
      <c r="C9" s="10" t="s">
        <v>108</v>
      </c>
      <c r="D9" s="105">
        <f>_xll.BDP(C9,"chg pct 5d")</f>
        <v>8.5138510000000001E-2</v>
      </c>
      <c r="E9" s="10" t="s">
        <v>108</v>
      </c>
      <c r="F9" s="105">
        <f>_xll.BDP(E9,"chg pct 5d")</f>
        <v>8.5138510000000001E-2</v>
      </c>
      <c r="G9" s="10" t="s">
        <v>16</v>
      </c>
      <c r="H9" s="105">
        <f>_xll.BDP(G9,"chg pct 5d")</f>
        <v>-0.66082790000000002</v>
      </c>
      <c r="I9" s="10" t="s">
        <v>971</v>
      </c>
      <c r="J9" s="105" t="str">
        <f>_xll.BDP(I9,"chg pct 5d")</f>
        <v>#N/A N/A</v>
      </c>
      <c r="K9" s="10" t="s">
        <v>16</v>
      </c>
      <c r="L9" s="105">
        <f>_xll.BDP(K9,"chg pct 5d")</f>
        <v>-0.66082790000000002</v>
      </c>
      <c r="M9" s="10" t="s">
        <v>1020</v>
      </c>
      <c r="N9" s="105">
        <f>_xll.BDP(M9,"chg pct 5d")</f>
        <v>-0.33372550000000001</v>
      </c>
      <c r="O9" s="10" t="s">
        <v>19</v>
      </c>
      <c r="P9" s="105">
        <f>_xll.BDP(O9,"chg pct 5d")</f>
        <v>-2.4955959999999999</v>
      </c>
      <c r="Q9" s="10" t="s">
        <v>1077</v>
      </c>
      <c r="R9" s="105">
        <f>_xll.BDP(Q9,"chg pct 5d")</f>
        <v>0.1763565</v>
      </c>
      <c r="S9" s="10"/>
      <c r="T9" s="2"/>
      <c r="U9" s="99"/>
      <c r="V9" s="99"/>
      <c r="W9" s="10"/>
    </row>
    <row r="10" spans="1:23">
      <c r="A10" s="10" t="s">
        <v>15</v>
      </c>
      <c r="B10" s="105">
        <f>_xll.BDP(A10,"chg pct 5d")</f>
        <v>-7.8068520000000002E-2</v>
      </c>
      <c r="C10" s="10" t="s">
        <v>15</v>
      </c>
      <c r="D10" s="105">
        <f>_xll.BDP(C10,"chg pct 5d")</f>
        <v>-7.8068520000000002E-2</v>
      </c>
      <c r="E10" s="10" t="s">
        <v>15</v>
      </c>
      <c r="F10" s="105">
        <f>_xll.BDP(E10,"chg pct 5d")</f>
        <v>-7.8068520000000002E-2</v>
      </c>
      <c r="G10" s="10" t="s">
        <v>108</v>
      </c>
      <c r="H10" s="105">
        <f>_xll.BDP(G10,"chg pct 5d")</f>
        <v>8.5138510000000001E-2</v>
      </c>
      <c r="I10" s="10" t="s">
        <v>972</v>
      </c>
      <c r="J10" s="105">
        <f>_xll.BDP(I10,"chg pct 5d")</f>
        <v>-0.19747319999999999</v>
      </c>
      <c r="K10" s="10" t="s">
        <v>108</v>
      </c>
      <c r="L10" s="105">
        <f>_xll.BDP(K10,"chg pct 5d")</f>
        <v>8.5138510000000001E-2</v>
      </c>
      <c r="M10" s="10" t="s">
        <v>97</v>
      </c>
      <c r="N10" s="105">
        <f>_xll.BDP(M10,"chg pct 5d")</f>
        <v>-0.9956081</v>
      </c>
      <c r="O10" s="10" t="s">
        <v>21</v>
      </c>
      <c r="P10" s="105">
        <f>_xll.BDP(O10,"chg pct 5d")</f>
        <v>-1.103537</v>
      </c>
      <c r="Q10" s="10"/>
      <c r="R10" s="10"/>
      <c r="S10" s="10"/>
      <c r="T10" s="2"/>
      <c r="U10" s="99"/>
      <c r="V10" s="99"/>
      <c r="W10" s="10"/>
    </row>
    <row r="11" spans="1:23">
      <c r="A11" s="10" t="s">
        <v>30</v>
      </c>
      <c r="B11" s="105">
        <f>_xll.BDP(A11,"chg pct 5d")</f>
        <v>-0.3453</v>
      </c>
      <c r="C11" s="10" t="s">
        <v>30</v>
      </c>
      <c r="D11" s="105">
        <f>_xll.BDP(C11,"chg pct 5d")</f>
        <v>-0.3453</v>
      </c>
      <c r="E11" s="10" t="s">
        <v>30</v>
      </c>
      <c r="F11" s="105">
        <f>_xll.BDP(E11,"chg pct 5d")</f>
        <v>-0.3453</v>
      </c>
      <c r="G11" s="10" t="s">
        <v>15</v>
      </c>
      <c r="H11" s="105">
        <f>_xll.BDP(G11,"chg pct 5d")</f>
        <v>-7.8068520000000002E-2</v>
      </c>
      <c r="I11" s="10" t="s">
        <v>973</v>
      </c>
      <c r="J11" s="105">
        <f>_xll.BDP(I11,"chg pct 5d")</f>
        <v>3.736049</v>
      </c>
      <c r="K11" s="10" t="s">
        <v>15</v>
      </c>
      <c r="L11" s="105">
        <f>_xll.BDP(K11,"chg pct 5d")</f>
        <v>-7.8068520000000002E-2</v>
      </c>
      <c r="M11" s="10" t="s">
        <v>34</v>
      </c>
      <c r="N11" s="105">
        <f>_xll.BDP(M11,"chg pct 5d")</f>
        <v>-4.6550000000000002</v>
      </c>
      <c r="O11" s="10" t="s">
        <v>22</v>
      </c>
      <c r="P11" s="105">
        <f>_xll.BDP(O11,"chg pct 5d")</f>
        <v>-0.44729289999999999</v>
      </c>
      <c r="Q11" s="10"/>
      <c r="R11" s="10"/>
      <c r="S11" s="10"/>
      <c r="T11" s="2"/>
      <c r="U11" s="99"/>
      <c r="V11" s="99"/>
      <c r="W11" s="10"/>
    </row>
    <row r="12" spans="1:23">
      <c r="A12" s="10" t="s">
        <v>1104</v>
      </c>
      <c r="B12" s="105">
        <f>_xll.BDP(A12,"chg pct 5d")</f>
        <v>-8.9800000000000005E-2</v>
      </c>
      <c r="C12" s="10" t="s">
        <v>1104</v>
      </c>
      <c r="D12" s="105">
        <f>_xll.BDP(C12,"chg pct 5d")</f>
        <v>-8.9800000000000005E-2</v>
      </c>
      <c r="E12" s="10" t="s">
        <v>1104</v>
      </c>
      <c r="F12" s="105">
        <f>_xll.BDP(E12,"chg pct 5d")</f>
        <v>-8.9800000000000005E-2</v>
      </c>
      <c r="G12" s="10" t="s">
        <v>30</v>
      </c>
      <c r="H12" s="105">
        <f>_xll.BDP(G12,"chg pct 5d")</f>
        <v>-0.3453</v>
      </c>
      <c r="I12" s="10" t="s">
        <v>974</v>
      </c>
      <c r="J12" s="105">
        <f>_xll.BDP(I12,"chg pct 5d")</f>
        <v>-6.8151149999999996</v>
      </c>
      <c r="K12" s="10" t="s">
        <v>30</v>
      </c>
      <c r="L12" s="105">
        <f>_xll.BDP(K12,"chg pct 5d")</f>
        <v>-0.3453</v>
      </c>
      <c r="M12" s="10" t="s">
        <v>37</v>
      </c>
      <c r="N12" s="105">
        <f>_xll.BDP(M12,"chg pct 5d")</f>
        <v>-0.71</v>
      </c>
      <c r="O12" s="10" t="s">
        <v>23</v>
      </c>
      <c r="P12" s="105">
        <f>_xll.BDP(O12,"chg pct 5d")</f>
        <v>-1.2153670000000001</v>
      </c>
      <c r="Q12" s="10"/>
      <c r="R12" s="10"/>
      <c r="S12" s="10"/>
      <c r="T12" s="2"/>
      <c r="U12" s="99"/>
      <c r="V12" s="99"/>
      <c r="W12" s="10"/>
    </row>
    <row r="13" spans="1:23">
      <c r="A13" s="10" t="s">
        <v>1103</v>
      </c>
      <c r="B13" s="105">
        <f>_xll.BDP(A13,"chg pct 5d")</f>
        <v>-0.48020000000000002</v>
      </c>
      <c r="C13" s="10" t="s">
        <v>1103</v>
      </c>
      <c r="D13" s="105">
        <f>_xll.BDP(C13,"chg pct 5d")</f>
        <v>-0.48020000000000002</v>
      </c>
      <c r="E13" s="10" t="s">
        <v>1103</v>
      </c>
      <c r="F13" s="105">
        <f>_xll.BDP(E13,"chg pct 5d")</f>
        <v>-0.48020000000000002</v>
      </c>
      <c r="G13" s="10" t="s">
        <v>1104</v>
      </c>
      <c r="H13" s="105">
        <f>_xll.BDP(G13,"chg pct 5d")</f>
        <v>-8.9800000000000005E-2</v>
      </c>
      <c r="I13" s="10" t="s">
        <v>968</v>
      </c>
      <c r="J13" s="105">
        <f>_xll.BDP(I13,"chg pct 5d")</f>
        <v>2.565035</v>
      </c>
      <c r="K13" s="10" t="s">
        <v>1104</v>
      </c>
      <c r="L13" s="105">
        <f>_xll.BDP(K13,"chg pct 5d")</f>
        <v>-8.9800000000000005E-2</v>
      </c>
      <c r="M13" s="10" t="s">
        <v>41</v>
      </c>
      <c r="N13" s="105">
        <f>_xll.BDP(M13,"chg pct 5d")</f>
        <v>0.27760000000000001</v>
      </c>
      <c r="O13" s="10" t="s">
        <v>24</v>
      </c>
      <c r="P13" s="105">
        <f>_xll.BDP(O13,"chg pct 5d")</f>
        <v>-0.29191060000000002</v>
      </c>
      <c r="Q13" s="10"/>
      <c r="R13" s="10"/>
      <c r="S13" s="10"/>
      <c r="T13" s="2"/>
      <c r="U13" s="99"/>
      <c r="V13" s="99"/>
      <c r="W13" s="10"/>
    </row>
    <row r="14" spans="1:23">
      <c r="A14" s="10" t="s">
        <v>28</v>
      </c>
      <c r="B14" s="105">
        <f>_xll.BDP(A14,"chg pct 5d")</f>
        <v>-0.11840000000000001</v>
      </c>
      <c r="C14" s="10" t="s">
        <v>28</v>
      </c>
      <c r="D14" s="105">
        <f>_xll.BDP(C14,"chg pct 5d")</f>
        <v>-0.11840000000000001</v>
      </c>
      <c r="E14" s="10" t="s">
        <v>28</v>
      </c>
      <c r="F14" s="105">
        <f>_xll.BDP(E14,"chg pct 5d")</f>
        <v>-0.11840000000000001</v>
      </c>
      <c r="G14" s="10" t="s">
        <v>1103</v>
      </c>
      <c r="H14" s="105">
        <f>_xll.BDP(G14,"chg pct 5d")</f>
        <v>-0.48020000000000002</v>
      </c>
      <c r="I14" s="10" t="s">
        <v>367</v>
      </c>
      <c r="J14" s="105" t="str">
        <f>_xll.BDP(I14,"chg pct 5d")</f>
        <v>#N/A N/A</v>
      </c>
      <c r="K14" s="10" t="s">
        <v>1103</v>
      </c>
      <c r="L14" s="105">
        <f>_xll.BDP(K14,"chg pct 5d")</f>
        <v>-0.48020000000000002</v>
      </c>
      <c r="M14" s="10" t="s">
        <v>46</v>
      </c>
      <c r="N14" s="105">
        <f>_xll.BDP(M14,"chg pct 5d")</f>
        <v>0</v>
      </c>
      <c r="O14" s="10" t="s">
        <v>25</v>
      </c>
      <c r="P14" s="105">
        <f>_xll.BDP(O14,"chg pct 5d")</f>
        <v>-3.6196660000000001</v>
      </c>
      <c r="Q14" s="10"/>
      <c r="R14" s="10"/>
      <c r="S14" s="10"/>
      <c r="T14" s="2"/>
      <c r="U14" s="99"/>
      <c r="V14" s="99"/>
      <c r="W14" s="10"/>
    </row>
    <row r="15" spans="1:23">
      <c r="A15" s="10" t="s">
        <v>29</v>
      </c>
      <c r="B15" s="105">
        <f>_xll.BDP(A15,"chg pct 5d")</f>
        <v>0.16789999999999999</v>
      </c>
      <c r="C15" s="10" t="s">
        <v>29</v>
      </c>
      <c r="D15" s="105">
        <f>_xll.BDP(C15,"chg pct 5d")</f>
        <v>0.16789999999999999</v>
      </c>
      <c r="E15" s="10" t="s">
        <v>29</v>
      </c>
      <c r="F15" s="105">
        <f>_xll.BDP(E15,"chg pct 5d")</f>
        <v>0.16789999999999999</v>
      </c>
      <c r="G15" s="10" t="s">
        <v>28</v>
      </c>
      <c r="H15" s="105">
        <f>_xll.BDP(G15,"chg pct 5d")</f>
        <v>-0.11840000000000001</v>
      </c>
      <c r="I15" s="10" t="s">
        <v>369</v>
      </c>
      <c r="J15" s="105">
        <f>_xll.BDP(I15,"chg pct 5d")</f>
        <v>0.35757090000000002</v>
      </c>
      <c r="K15" s="10" t="s">
        <v>28</v>
      </c>
      <c r="L15" s="105">
        <f>_xll.BDP(K15,"chg pct 5d")</f>
        <v>-0.11840000000000001</v>
      </c>
      <c r="M15" s="10" t="s">
        <v>993</v>
      </c>
      <c r="N15" s="105">
        <f>_xll.BDP(M15,"chg pct 5d")</f>
        <v>-4.2117060000000004</v>
      </c>
      <c r="O15" s="10" t="s">
        <v>26</v>
      </c>
      <c r="P15" s="105">
        <f>_xll.BDP(O15,"chg pct 5d")</f>
        <v>-0.20524709999999999</v>
      </c>
      <c r="Q15" s="10"/>
      <c r="R15" s="10"/>
      <c r="S15" s="10"/>
      <c r="T15" s="2"/>
      <c r="U15" s="99"/>
      <c r="V15" s="99"/>
      <c r="W15" s="10"/>
    </row>
    <row r="16" spans="1:23">
      <c r="A16" s="10" t="s">
        <v>1105</v>
      </c>
      <c r="B16" s="105">
        <f>_xll.BDP(A16,"chg pct 5d")</f>
        <v>0.2109</v>
      </c>
      <c r="C16" s="10" t="s">
        <v>1105</v>
      </c>
      <c r="D16" s="105">
        <f>_xll.BDP(C16,"chg pct 5d")</f>
        <v>0.2109</v>
      </c>
      <c r="E16" s="10" t="s">
        <v>1105</v>
      </c>
      <c r="F16" s="105">
        <f>_xll.BDP(E16,"chg pct 5d")</f>
        <v>0.2109</v>
      </c>
      <c r="G16" s="10" t="s">
        <v>29</v>
      </c>
      <c r="H16" s="105">
        <f>_xll.BDP(G16,"chg pct 5d")</f>
        <v>0.16789999999999999</v>
      </c>
      <c r="I16" s="10" t="s">
        <v>977</v>
      </c>
      <c r="J16" s="105">
        <f>_xll.BDP(I16,"chg pct 5d")</f>
        <v>-0.84299999999999997</v>
      </c>
      <c r="K16" s="10" t="s">
        <v>29</v>
      </c>
      <c r="L16" s="105">
        <f>_xll.BDP(K16,"chg pct 5d")</f>
        <v>0.16789999999999999</v>
      </c>
      <c r="M16" s="10" t="s">
        <v>45</v>
      </c>
      <c r="N16" s="105">
        <f>_xll.BDP(M16,"chg pct 5d")</f>
        <v>-1.5880000000000001</v>
      </c>
      <c r="O16" s="10" t="s">
        <v>27</v>
      </c>
      <c r="P16" s="105">
        <f>_xll.BDP(O16,"chg pct 5d")</f>
        <v>-0.6776508</v>
      </c>
      <c r="Q16" s="10"/>
      <c r="R16" s="10"/>
      <c r="S16" s="10"/>
      <c r="T16" s="2"/>
      <c r="U16" s="99"/>
      <c r="V16" s="99"/>
      <c r="W16" s="10"/>
    </row>
    <row r="17" spans="1:23">
      <c r="A17" s="10" t="s">
        <v>31</v>
      </c>
      <c r="B17" s="105">
        <f>_xll.BDP(A17,"chg pct 5d")</f>
        <v>-6.0752853401558962E-2</v>
      </c>
      <c r="C17" s="10" t="s">
        <v>31</v>
      </c>
      <c r="D17" s="105">
        <f>_xll.BDP(C17,"chg pct 5d")</f>
        <v>-6.0752853401558962E-2</v>
      </c>
      <c r="E17" s="10" t="s">
        <v>32</v>
      </c>
      <c r="F17" s="105">
        <f>_xll.BDP(E17,"chg pct 5d")</f>
        <v>-6.0752853401558962E-2</v>
      </c>
      <c r="G17" s="10" t="s">
        <v>1105</v>
      </c>
      <c r="H17" s="105">
        <f>_xll.BDP(G17,"chg pct 5d")</f>
        <v>0.2109</v>
      </c>
      <c r="I17" s="10" t="s">
        <v>368</v>
      </c>
      <c r="J17" s="105">
        <f>_xll.BDP(I17,"chg pct 5d")</f>
        <v>-2.4742289999999998</v>
      </c>
      <c r="K17" s="10" t="s">
        <v>1105</v>
      </c>
      <c r="L17" s="105">
        <f>_xll.BDP(K17,"chg pct 5d")</f>
        <v>0.2109</v>
      </c>
      <c r="M17" s="10" t="s">
        <v>994</v>
      </c>
      <c r="N17" s="105">
        <f>_xll.BDP(M17,"chg pct 5d")</f>
        <v>-97.778000000000006</v>
      </c>
      <c r="O17" s="10" t="s">
        <v>28</v>
      </c>
      <c r="P17" s="105">
        <f>_xll.BDP(O17,"chg pct 5d")</f>
        <v>-0.11840000000000001</v>
      </c>
      <c r="Q17" s="10"/>
      <c r="R17" s="10"/>
      <c r="S17" s="10"/>
      <c r="T17" s="2"/>
      <c r="U17" s="99"/>
      <c r="V17" s="99"/>
      <c r="W17" s="10"/>
    </row>
    <row r="18" spans="1:23">
      <c r="A18" s="100" t="s">
        <v>118</v>
      </c>
      <c r="B18" s="105">
        <f>_xll.BDP(A18,"chg pct 5d")</f>
        <v>0.05</v>
      </c>
      <c r="C18" s="100" t="s">
        <v>118</v>
      </c>
      <c r="D18" s="105">
        <f>_xll.BDP(C18,"chg pct 5d")</f>
        <v>0.05</v>
      </c>
      <c r="E18" s="100" t="s">
        <v>118</v>
      </c>
      <c r="F18" s="105">
        <f>_xll.BDP(E18,"chg pct 5d")</f>
        <v>0.05</v>
      </c>
      <c r="G18" s="100" t="s">
        <v>32</v>
      </c>
      <c r="H18" s="105">
        <f>_xll.BDP(G18,"chg pct 5d")</f>
        <v>-6.0752853401558962E-2</v>
      </c>
      <c r="I18" s="100" t="s">
        <v>1077</v>
      </c>
      <c r="J18" s="105">
        <f>_xll.BDP(I18,"chg pct 5d")</f>
        <v>0.1763565</v>
      </c>
      <c r="K18" s="100" t="s">
        <v>32</v>
      </c>
      <c r="L18" s="105">
        <f>_xll.BDP(K18,"chg pct 5d")</f>
        <v>-6.0752853401558962E-2</v>
      </c>
      <c r="M18" s="100" t="s">
        <v>995</v>
      </c>
      <c r="N18" s="105">
        <f>_xll.BDP(M18,"chg pct 5d")</f>
        <v>-5.1929999999999996</v>
      </c>
      <c r="O18" s="100" t="s">
        <v>29</v>
      </c>
      <c r="P18" s="105">
        <f>_xll.BDP(O18,"chg pct 5d")</f>
        <v>0.16789999999999999</v>
      </c>
      <c r="Q18" s="100"/>
      <c r="R18" s="100"/>
      <c r="S18" s="100"/>
      <c r="T18" s="101"/>
      <c r="U18" s="99"/>
      <c r="V18" s="99"/>
      <c r="W18" s="100"/>
    </row>
    <row r="19" spans="1:23">
      <c r="A19" s="10" t="s">
        <v>1101</v>
      </c>
      <c r="B19" s="105">
        <f>_xll.BDP(A19,"chg pct 5d")</f>
        <v>0.15</v>
      </c>
      <c r="C19" s="10" t="s">
        <v>1101</v>
      </c>
      <c r="D19" s="105">
        <f>_xll.BDP(C19,"chg pct 5d")</f>
        <v>0.15</v>
      </c>
      <c r="E19" s="10" t="s">
        <v>1101</v>
      </c>
      <c r="F19" s="105">
        <f>_xll.BDP(E19,"chg pct 5d")</f>
        <v>0.15</v>
      </c>
      <c r="G19" s="10" t="s">
        <v>118</v>
      </c>
      <c r="H19" s="105">
        <f>_xll.BDP(G19,"chg pct 5d")</f>
        <v>0.05</v>
      </c>
      <c r="I19" s="10" t="s">
        <v>1107</v>
      </c>
      <c r="J19" s="105">
        <f>_xll.BDP(I19,"chg pct 5d")</f>
        <v>-0.06</v>
      </c>
      <c r="K19" s="10" t="s">
        <v>118</v>
      </c>
      <c r="L19" s="105">
        <f>_xll.BDP(K19,"chg pct 5d")</f>
        <v>0.05</v>
      </c>
      <c r="M19" s="10" t="s">
        <v>996</v>
      </c>
      <c r="N19" s="105">
        <f>_xll.BDP(M19,"chg pct 5d")</f>
        <v>-0.219</v>
      </c>
      <c r="O19" s="10" t="s">
        <v>30</v>
      </c>
      <c r="P19" s="105">
        <f>_xll.BDP(O19,"chg pct 5d")</f>
        <v>-0.3453</v>
      </c>
      <c r="Q19" s="10"/>
      <c r="R19" s="10"/>
      <c r="S19" s="10"/>
      <c r="T19" s="2"/>
      <c r="U19" s="99"/>
      <c r="V19" s="99"/>
      <c r="W19" s="10"/>
    </row>
    <row r="20" spans="1:23">
      <c r="A20" s="10" t="s">
        <v>33</v>
      </c>
      <c r="B20" s="105">
        <f>_xll.BDP(A20,"chg pct 5d")</f>
        <v>8.1834532374100721</v>
      </c>
      <c r="C20" s="10" t="s">
        <v>33</v>
      </c>
      <c r="D20" s="105">
        <f>_xll.BDP(C20,"chg pct 5d")</f>
        <v>8.1834532374100721</v>
      </c>
      <c r="E20" s="4" t="s">
        <v>33</v>
      </c>
      <c r="F20" s="105">
        <f>_xll.BDP(E20,"chg pct 5d")</f>
        <v>8.1834532374100721</v>
      </c>
      <c r="G20" s="4" t="s">
        <v>1101</v>
      </c>
      <c r="H20" s="105">
        <f>_xll.BDP(G20,"chg pct 5d")</f>
        <v>0.15</v>
      </c>
      <c r="I20" s="6"/>
      <c r="J20" s="6"/>
      <c r="K20" s="10" t="s">
        <v>1101</v>
      </c>
      <c r="L20" s="105">
        <f>_xll.BDP(K20,"chg pct 5d")</f>
        <v>0.15</v>
      </c>
      <c r="M20" s="10" t="s">
        <v>997</v>
      </c>
      <c r="N20" s="105">
        <f>_xll.BDP(M20,"chg pct 5d")</f>
        <v>0.85499999999999998</v>
      </c>
      <c r="O20" s="10" t="s">
        <v>31</v>
      </c>
      <c r="P20" s="105">
        <f>_xll.BDP(O20,"chg pct 5d")</f>
        <v>-6.0752853401558962E-2</v>
      </c>
      <c r="Q20" s="6"/>
      <c r="R20" s="6"/>
      <c r="S20" s="6"/>
      <c r="T20" s="3"/>
      <c r="U20" s="99"/>
      <c r="V20" s="99"/>
      <c r="W20" s="6"/>
    </row>
    <row r="21" spans="1:23">
      <c r="A21" s="4" t="s">
        <v>989</v>
      </c>
      <c r="B21" s="105">
        <f>_xll.BDP(A21,"chg pct 5d")</f>
        <v>2.1194900936876055</v>
      </c>
      <c r="C21" s="4" t="s">
        <v>983</v>
      </c>
      <c r="D21" s="105">
        <f>_xll.BDP(C21,"chg pct 5d")</f>
        <v>18.091809180918098</v>
      </c>
      <c r="E21" s="5" t="s">
        <v>983</v>
      </c>
      <c r="F21" s="105">
        <f>_xll.BDP(E21,"chg pct 5d")</f>
        <v>18.091809180918098</v>
      </c>
      <c r="G21" s="6" t="s">
        <v>33</v>
      </c>
      <c r="H21" s="105">
        <f>_xll.BDP(G21,"chg pct 5d")</f>
        <v>8.1834532374100721</v>
      </c>
      <c r="I21" s="9"/>
      <c r="J21" s="4"/>
      <c r="K21" s="10" t="s">
        <v>988</v>
      </c>
      <c r="L21" s="105">
        <f>_xll.BDP(K21,"chg pct 5d")</f>
        <v>-1.6621892511677414</v>
      </c>
      <c r="M21" s="4" t="s">
        <v>998</v>
      </c>
      <c r="N21" s="105">
        <f>_xll.BDP(M21,"chg pct 5d")</f>
        <v>-4.5049999999999999</v>
      </c>
      <c r="O21" s="4" t="s">
        <v>1027</v>
      </c>
      <c r="P21" s="105">
        <f>_xll.BDP(O21,"chg pct 5d")</f>
        <v>0.61374795417348604</v>
      </c>
      <c r="Q21" s="4"/>
      <c r="R21" s="4"/>
      <c r="S21" s="5"/>
      <c r="T21" s="8"/>
      <c r="U21" s="99"/>
      <c r="V21" s="99"/>
      <c r="W21" s="99"/>
    </row>
    <row r="22" spans="1:23">
      <c r="A22" s="5" t="s">
        <v>983</v>
      </c>
      <c r="B22" s="105">
        <f>_xll.BDP(A22,"chg pct 5d")</f>
        <v>18.091809180918098</v>
      </c>
      <c r="C22" s="5" t="s">
        <v>43</v>
      </c>
      <c r="D22" s="105">
        <f>_xll.BDP(C22,"chg pct 5d")</f>
        <v>-0.87699910000000003</v>
      </c>
      <c r="E22" s="9" t="s">
        <v>989</v>
      </c>
      <c r="F22" s="105">
        <f>_xll.BDP(E22,"chg pct 5d")</f>
        <v>2.1194900936876055</v>
      </c>
      <c r="G22" s="10" t="s">
        <v>1024</v>
      </c>
      <c r="H22" s="105">
        <f>_xll.BDP(G22,"chg pct 5d")</f>
        <v>-1.1663551401869092</v>
      </c>
      <c r="I22" s="9"/>
      <c r="J22" s="5"/>
      <c r="K22" s="10" t="s">
        <v>88</v>
      </c>
      <c r="L22" s="105">
        <f>_xll.BDP(K22,"chg pct 5d")</f>
        <v>-0.09</v>
      </c>
      <c r="M22" s="5" t="s">
        <v>999</v>
      </c>
      <c r="N22" s="105">
        <f>_xll.BDP(M22,"chg pct 5d")</f>
        <v>0.191</v>
      </c>
      <c r="O22" s="5" t="s">
        <v>1028</v>
      </c>
      <c r="P22" s="105">
        <f>_xll.BDP(O22,"chg pct 5d")</f>
        <v>-18.73</v>
      </c>
      <c r="Q22" s="5"/>
      <c r="R22" s="5"/>
      <c r="S22" s="5"/>
      <c r="T22" s="8"/>
      <c r="U22" s="99"/>
      <c r="V22" s="99"/>
      <c r="W22" s="99"/>
    </row>
    <row r="23" spans="1:23">
      <c r="A23" s="9" t="s">
        <v>49</v>
      </c>
      <c r="B23" s="105">
        <f>_xll.BDP(A23,"chg pct 5d")</f>
        <v>-2.88253</v>
      </c>
      <c r="C23" s="9" t="s">
        <v>48</v>
      </c>
      <c r="D23" s="105">
        <f>_xll.BDP(C23,"chg pct 5d")</f>
        <v>-2.244577</v>
      </c>
      <c r="E23" s="9" t="s">
        <v>96</v>
      </c>
      <c r="F23" s="105">
        <f>_xll.BDP(E23,"chg pct 5d")</f>
        <v>0.94</v>
      </c>
      <c r="G23" s="4" t="s">
        <v>1025</v>
      </c>
      <c r="H23" s="105">
        <f>_xll.BDP(G23,"chg pct 5d")</f>
        <v>-4.5243782492623277</v>
      </c>
      <c r="I23" s="4"/>
      <c r="J23" s="9"/>
      <c r="K23" s="10" t="s">
        <v>38</v>
      </c>
      <c r="L23" s="105">
        <f>_xll.BDP(K23,"chg pct 5d")</f>
        <v>0.45386530000000003</v>
      </c>
      <c r="M23" s="9" t="s">
        <v>1000</v>
      </c>
      <c r="N23" s="105">
        <f>_xll.BDP(M23,"chg pct 5d")</f>
        <v>-42.683</v>
      </c>
      <c r="O23" s="9" t="s">
        <v>989</v>
      </c>
      <c r="P23" s="105">
        <f>_xll.BDP(O23,"chg pct 5d")</f>
        <v>2.1194900936876055</v>
      </c>
      <c r="Q23" s="9"/>
      <c r="R23" s="9"/>
      <c r="S23" s="5"/>
      <c r="T23" s="8"/>
      <c r="U23" s="99"/>
      <c r="V23" s="99"/>
      <c r="W23" s="99"/>
    </row>
    <row r="24" spans="1:23">
      <c r="A24" s="9" t="s">
        <v>61</v>
      </c>
      <c r="B24" s="105">
        <f>_xll.BDP(A24,"chg pct 5d")</f>
        <v>-5.2280290000000003</v>
      </c>
      <c r="C24" s="9" t="s">
        <v>53</v>
      </c>
      <c r="D24" s="105">
        <f>_xll.BDP(C24,"chg pct 5d")</f>
        <v>-3.0814119999999998</v>
      </c>
      <c r="E24" s="9" t="s">
        <v>99</v>
      </c>
      <c r="F24" s="105">
        <f>_xll.BDP(E24,"chg pct 5d")</f>
        <v>2.2999999999999998</v>
      </c>
      <c r="G24" s="5" t="s">
        <v>39</v>
      </c>
      <c r="H24" s="105">
        <f>_xll.BDP(G24,"chg pct 5d")</f>
        <v>3.9479799999999998</v>
      </c>
      <c r="I24" s="6"/>
      <c r="J24" s="9"/>
      <c r="K24" s="4" t="s">
        <v>42</v>
      </c>
      <c r="L24" s="105">
        <f>_xll.BDP(K24,"chg pct 5d")</f>
        <v>-1.403</v>
      </c>
      <c r="M24" s="9" t="s">
        <v>1001</v>
      </c>
      <c r="N24" s="105">
        <f>_xll.BDP(M24,"chg pct 5d")</f>
        <v>-2.6993019999999999</v>
      </c>
      <c r="O24" s="4" t="s">
        <v>44</v>
      </c>
      <c r="P24" s="105">
        <f>_xll.BDP(O24,"chg pct 5d")</f>
        <v>2.3270055113288426</v>
      </c>
      <c r="Q24" s="4"/>
      <c r="R24" s="4"/>
      <c r="S24" s="5"/>
      <c r="T24" s="8"/>
      <c r="U24" s="99"/>
      <c r="V24" s="99"/>
      <c r="W24" s="99"/>
    </row>
    <row r="25" spans="1:23">
      <c r="A25" s="10" t="s">
        <v>67</v>
      </c>
      <c r="B25" s="105">
        <f>_xll.BDP(A25,"chg pct 5d")</f>
        <v>-9.7619050000000005</v>
      </c>
      <c r="C25" s="10" t="s">
        <v>66</v>
      </c>
      <c r="D25" s="105">
        <f>_xll.BDP(C25,"chg pct 5d")</f>
        <v>1.5699999999999998</v>
      </c>
      <c r="E25" s="10" t="s">
        <v>1061</v>
      </c>
      <c r="F25" s="105">
        <f>_xll.BDP(E25,"chg pct 5d")</f>
        <v>1.25</v>
      </c>
      <c r="G25" s="9" t="s">
        <v>1106</v>
      </c>
      <c r="H25" s="105">
        <f>_xll.BDP(G25,"chg pct 5d")</f>
        <v>6.3177750000000001</v>
      </c>
      <c r="I25" s="10"/>
      <c r="J25" s="10"/>
      <c r="K25" s="9" t="s">
        <v>47</v>
      </c>
      <c r="L25" s="105">
        <f>_xll.BDP(K25,"chg pct 5d")</f>
        <v>0</v>
      </c>
      <c r="M25" s="9" t="s">
        <v>1002</v>
      </c>
      <c r="N25" s="105" t="str">
        <f>_xll.BDP(M25,"chg pct 5d")</f>
        <v>#N/A Invalid Security</v>
      </c>
      <c r="O25" s="4" t="s">
        <v>1029</v>
      </c>
      <c r="P25" s="105" t="str">
        <f>_xll.BDP(O25,"chg pct 5d")</f>
        <v>#N/A N/A</v>
      </c>
      <c r="Q25" s="10"/>
      <c r="R25" s="10"/>
      <c r="S25" s="5"/>
      <c r="T25" s="8"/>
      <c r="U25" s="99"/>
      <c r="V25" s="99"/>
      <c r="W25" s="99"/>
    </row>
    <row r="26" spans="1:23">
      <c r="A26" s="10" t="s">
        <v>72</v>
      </c>
      <c r="B26" s="105">
        <f>_xll.BDP(A26,"chg pct 5d")</f>
        <v>-5.2631579999999998</v>
      </c>
      <c r="C26" s="10" t="s">
        <v>366</v>
      </c>
      <c r="D26" s="105">
        <f>_xll.BDP(C26,"chg pct 5d")</f>
        <v>-1.195492</v>
      </c>
      <c r="E26" s="10" t="s">
        <v>55</v>
      </c>
      <c r="F26" s="105">
        <f>_xll.BDP(E26,"chg pct 5d")</f>
        <v>-0.29673569999999999</v>
      </c>
      <c r="G26" s="9" t="s">
        <v>82</v>
      </c>
      <c r="H26" s="105">
        <f>_xll.BDP(G26,"chg pct 5d")</f>
        <v>2.6169280000000001</v>
      </c>
      <c r="I26" s="10"/>
      <c r="J26" s="10"/>
      <c r="K26" s="4" t="s">
        <v>52</v>
      </c>
      <c r="L26" s="105">
        <f>_xll.BDP(K26,"chg pct 5d")</f>
        <v>-1.9510000000000001</v>
      </c>
      <c r="M26" s="4" t="s">
        <v>1003</v>
      </c>
      <c r="N26" s="105">
        <f>_xll.BDP(M26,"chg pct 5d")</f>
        <v>-0.60883240000000005</v>
      </c>
      <c r="O26" s="10" t="s">
        <v>57</v>
      </c>
      <c r="P26" s="105">
        <f>_xll.BDP(O26,"chg pct 5d")</f>
        <v>0.48579369999999999</v>
      </c>
      <c r="Q26" s="10"/>
      <c r="R26" s="10"/>
      <c r="S26" s="5"/>
      <c r="T26" s="8"/>
      <c r="U26" s="99"/>
      <c r="V26" s="99"/>
      <c r="W26" s="99"/>
    </row>
    <row r="27" spans="1:23">
      <c r="A27" s="10" t="s">
        <v>76</v>
      </c>
      <c r="B27" s="105">
        <f>_xll.BDP(A27,"chg pct 5d")</f>
        <v>-3.5416620000000001</v>
      </c>
      <c r="C27" s="10" t="s">
        <v>1077</v>
      </c>
      <c r="D27" s="105">
        <f>_xll.BDP(C27,"chg pct 5d")</f>
        <v>0.1763565</v>
      </c>
      <c r="E27" s="10" t="s">
        <v>1102</v>
      </c>
      <c r="F27" s="105">
        <f>_xll.BDP(E27,"chg pct 5d")</f>
        <v>-1.4914510000000001</v>
      </c>
      <c r="G27" s="4" t="s">
        <v>50</v>
      </c>
      <c r="H27" s="105">
        <f>_xll.BDP(G27,"chg pct 5d")</f>
        <v>3.202331</v>
      </c>
      <c r="I27" s="10"/>
      <c r="J27" s="10"/>
      <c r="K27" s="10" t="s">
        <v>59</v>
      </c>
      <c r="L27" s="105">
        <f>_xll.BDP(K27,"chg pct 5d")</f>
        <v>0</v>
      </c>
      <c r="M27" s="10" t="s">
        <v>1004</v>
      </c>
      <c r="N27" s="105">
        <f>_xll.BDP(M27,"chg pct 5d")</f>
        <v>1.789947E-4</v>
      </c>
      <c r="O27" s="10" t="s">
        <v>63</v>
      </c>
      <c r="P27" s="105">
        <f>_xll.BDP(O27,"chg pct 5d")</f>
        <v>2.7476180000000001</v>
      </c>
      <c r="Q27" s="10"/>
      <c r="R27" s="10"/>
      <c r="S27" s="5"/>
      <c r="T27" s="8"/>
      <c r="U27" s="99"/>
      <c r="V27" s="99"/>
      <c r="W27" s="99"/>
    </row>
    <row r="28" spans="1:23">
      <c r="A28" s="10" t="s">
        <v>80</v>
      </c>
      <c r="B28" s="105">
        <f>_xll.BDP(A28,"chg pct 5d")</f>
        <v>-1.67004</v>
      </c>
      <c r="C28" s="10"/>
      <c r="D28" s="9"/>
      <c r="E28" s="10" t="s">
        <v>68</v>
      </c>
      <c r="F28" s="105">
        <f>_xll.BDP(E28,"chg pct 5d")</f>
        <v>0</v>
      </c>
      <c r="G28" s="10" t="s">
        <v>62</v>
      </c>
      <c r="H28" s="105">
        <f>_xll.BDP(G28,"chg pct 5d")</f>
        <v>-1.260081</v>
      </c>
      <c r="I28" s="6"/>
      <c r="J28" s="10"/>
      <c r="K28" s="10" t="s">
        <v>65</v>
      </c>
      <c r="L28" s="105" t="str">
        <f>_xll.BDP(K28,"chg pct 5d")</f>
        <v>#N/A N/A</v>
      </c>
      <c r="M28" s="10" t="s">
        <v>1005</v>
      </c>
      <c r="N28" s="105">
        <f>_xll.BDP(M28,"chg pct 5d")</f>
        <v>-3.151332</v>
      </c>
      <c r="O28" s="102" t="s">
        <v>70</v>
      </c>
      <c r="P28" s="105">
        <f>_xll.BDP(O28,"chg pct 5d")</f>
        <v>-3.1372550000000001</v>
      </c>
      <c r="Q28" s="10"/>
      <c r="R28" s="10"/>
      <c r="S28" s="5"/>
      <c r="T28" s="8"/>
      <c r="U28" s="99"/>
      <c r="V28" s="99"/>
      <c r="W28" s="99"/>
    </row>
    <row r="29" spans="1:23">
      <c r="A29" s="10" t="s">
        <v>85</v>
      </c>
      <c r="B29" s="105">
        <f>_xll.BDP(A29,"chg pct 5d")</f>
        <v>-5.6323059999999998</v>
      </c>
      <c r="C29" s="10"/>
      <c r="D29" s="10"/>
      <c r="E29" s="10" t="s">
        <v>39</v>
      </c>
      <c r="F29" s="105">
        <f>_xll.BDP(E29,"chg pct 5d")</f>
        <v>3.9479799999999998</v>
      </c>
      <c r="G29" s="10" t="s">
        <v>69</v>
      </c>
      <c r="H29" s="105">
        <f>_xll.BDP(G29,"chg pct 5d")</f>
        <v>11.016629999999999</v>
      </c>
      <c r="I29" s="10"/>
      <c r="J29" s="10"/>
      <c r="K29" s="103" t="s">
        <v>71</v>
      </c>
      <c r="L29" s="105" t="str">
        <f>_xll.BDP(K29,"chg pct 5d")</f>
        <v>#N/A N/A</v>
      </c>
      <c r="M29" s="10" t="s">
        <v>1006</v>
      </c>
      <c r="N29" s="105">
        <f>_xll.BDP(M29,"chg pct 5d")</f>
        <v>2.877672</v>
      </c>
      <c r="O29" s="6" t="s">
        <v>1030</v>
      </c>
      <c r="P29" s="105">
        <f>_xll.BDP(O29,"chg pct 5d")</f>
        <v>2.5199790000000002</v>
      </c>
      <c r="Q29" s="10"/>
      <c r="R29" s="10"/>
      <c r="S29" s="10"/>
      <c r="T29" s="99"/>
      <c r="U29" s="99"/>
      <c r="V29" s="99"/>
      <c r="W29" s="99"/>
    </row>
    <row r="30" spans="1:23">
      <c r="A30" s="10" t="s">
        <v>1078</v>
      </c>
      <c r="B30" s="105">
        <f>_xll.BDP(A30,"chg pct 5d")</f>
        <v>4.4189850000000002</v>
      </c>
      <c r="C30" s="10"/>
      <c r="D30" s="10"/>
      <c r="E30" s="10" t="s">
        <v>1022</v>
      </c>
      <c r="F30" s="105">
        <f>_xll.BDP(E30,"chg pct 5d")</f>
        <v>-0.20161290000000001</v>
      </c>
      <c r="G30" s="10" t="s">
        <v>74</v>
      </c>
      <c r="H30" s="105">
        <f>_xll.BDP(G30,"chg pct 5d")</f>
        <v>17.068650000000002</v>
      </c>
      <c r="I30" s="103"/>
      <c r="J30" s="10"/>
      <c r="K30" s="103" t="s">
        <v>95</v>
      </c>
      <c r="L30" s="105">
        <f>_xll.BDP(K30,"chg pct 5d")</f>
        <v>1.3464100000000001</v>
      </c>
      <c r="M30" s="10" t="s">
        <v>1007</v>
      </c>
      <c r="N30" s="105">
        <f>_xll.BDP(M30,"chg pct 5d")</f>
        <v>-0.37955630000000001</v>
      </c>
      <c r="O30" s="102" t="s">
        <v>1031</v>
      </c>
      <c r="P30" s="105">
        <f>_xll.BDP(O30,"chg pct 5d")</f>
        <v>-1.866404</v>
      </c>
      <c r="Q30" s="10"/>
      <c r="R30" s="10"/>
      <c r="S30" s="10"/>
      <c r="T30" s="99"/>
      <c r="U30" s="99"/>
      <c r="V30" s="99"/>
      <c r="W30" s="99"/>
    </row>
    <row r="31" spans="1:23">
      <c r="A31" s="10" t="s">
        <v>88</v>
      </c>
      <c r="B31" s="105">
        <f>_xll.BDP(A31,"chg pct 5d")</f>
        <v>-0.09</v>
      </c>
      <c r="C31" s="10"/>
      <c r="D31" s="10"/>
      <c r="E31" s="10" t="s">
        <v>1023</v>
      </c>
      <c r="F31" s="105">
        <f>_xll.BDP(E31,"chg pct 5d")</f>
        <v>1.8062720000000001</v>
      </c>
      <c r="G31" s="10" t="s">
        <v>78</v>
      </c>
      <c r="H31" s="105">
        <f>_xll.BDP(G31,"chg pct 5d")</f>
        <v>-4.3778839999999999</v>
      </c>
      <c r="I31" s="103"/>
      <c r="J31" s="10"/>
      <c r="K31" s="103" t="s">
        <v>1044</v>
      </c>
      <c r="L31" s="105">
        <f>_xll.BDP(K31,"chg pct 5d")</f>
        <v>2.1762830000000002</v>
      </c>
      <c r="M31" s="10" t="s">
        <v>1077</v>
      </c>
      <c r="N31" s="105">
        <f>_xll.BDP(M31,"chg pct 5d")</f>
        <v>0.1763565</v>
      </c>
      <c r="O31" s="5" t="s">
        <v>1032</v>
      </c>
      <c r="P31" s="105">
        <f>_xll.BDP(O31,"chg pct 5d")</f>
        <v>-9.4377779999999994E-2</v>
      </c>
      <c r="Q31" s="6"/>
      <c r="R31" s="6"/>
      <c r="S31" s="10"/>
      <c r="T31" s="99"/>
      <c r="U31" s="99"/>
      <c r="V31" s="99"/>
      <c r="W31" s="99"/>
    </row>
    <row r="32" spans="1:23">
      <c r="A32" s="10" t="s">
        <v>1070</v>
      </c>
      <c r="B32" s="105">
        <f>_xll.BDP(A32,"chg pct 5d")</f>
        <v>2.2200000000000002</v>
      </c>
      <c r="C32" s="10"/>
      <c r="D32" s="10"/>
      <c r="E32" s="10" t="s">
        <v>73</v>
      </c>
      <c r="F32" s="105">
        <f>_xll.BDP(E32,"chg pct 5d")</f>
        <v>0.69406389999999996</v>
      </c>
      <c r="G32" s="10" t="s">
        <v>1026</v>
      </c>
      <c r="H32" s="105">
        <f>_xll.BDP(G32,"chg pct 5d")</f>
        <v>0</v>
      </c>
      <c r="I32" s="6"/>
      <c r="J32" s="10"/>
      <c r="K32" s="103" t="s">
        <v>1045</v>
      </c>
      <c r="L32" s="105">
        <f>_xll.BDP(K32,"chg pct 5d")</f>
        <v>-0.33927020000000002</v>
      </c>
      <c r="M32" s="10"/>
      <c r="N32" s="10"/>
      <c r="O32" s="5" t="s">
        <v>1033</v>
      </c>
      <c r="P32" s="105" t="str">
        <f>_xll.BDP(O32,"chg pct 5d")</f>
        <v>#N/A N/A</v>
      </c>
      <c r="Q32" s="10"/>
      <c r="R32" s="10"/>
      <c r="S32" s="10"/>
      <c r="T32" s="99"/>
      <c r="U32" s="99"/>
      <c r="V32" s="99"/>
      <c r="W32" s="99"/>
    </row>
    <row r="33" spans="1:23">
      <c r="A33" s="10" t="s">
        <v>91</v>
      </c>
      <c r="B33" s="105">
        <f>_xll.BDP(A33,"chg pct 5d")</f>
        <v>-0.86285400000000001</v>
      </c>
      <c r="C33" s="10"/>
      <c r="D33" s="10"/>
      <c r="E33" s="10" t="s">
        <v>77</v>
      </c>
      <c r="F33" s="105">
        <f>_xll.BDP(E33,"chg pct 5d")</f>
        <v>1.1332930000000001</v>
      </c>
      <c r="G33" s="6" t="s">
        <v>93</v>
      </c>
      <c r="H33" s="105" t="str">
        <f>_xll.BDP(G33,"chg pct 5d")</f>
        <v>#N/A Invalid Security</v>
      </c>
      <c r="I33" s="10"/>
      <c r="J33" s="10"/>
      <c r="K33" s="103" t="s">
        <v>1046</v>
      </c>
      <c r="L33" s="105">
        <f>_xll.BDP(K33,"chg pct 5d")</f>
        <v>0</v>
      </c>
      <c r="M33" s="10"/>
      <c r="N33" s="10"/>
      <c r="O33" s="5" t="s">
        <v>1034</v>
      </c>
      <c r="P33" s="105" t="str">
        <f>_xll.BDP(O33,"chg pct 5d")</f>
        <v>#N/A N/A</v>
      </c>
      <c r="Q33" s="10"/>
      <c r="R33" s="10"/>
      <c r="S33" s="10"/>
      <c r="T33" s="99"/>
      <c r="U33" s="99"/>
      <c r="V33" s="99"/>
      <c r="W33" s="99"/>
    </row>
    <row r="34" spans="1:23">
      <c r="A34" s="10" t="s">
        <v>95</v>
      </c>
      <c r="B34" s="105">
        <f>_xll.BDP(A34,"chg pct 5d")</f>
        <v>1.3464100000000001</v>
      </c>
      <c r="C34" s="10"/>
      <c r="D34" s="10"/>
      <c r="E34" s="10" t="s">
        <v>81</v>
      </c>
      <c r="F34" s="105">
        <f>_xll.BDP(E34,"chg pct 5d")</f>
        <v>1.545156</v>
      </c>
      <c r="G34" s="10" t="s">
        <v>1070</v>
      </c>
      <c r="H34" s="105">
        <f>_xll.BDP(G34,"chg pct 5d")</f>
        <v>2.2200000000000002</v>
      </c>
      <c r="I34" s="10"/>
      <c r="J34" s="10"/>
      <c r="K34" s="103" t="s">
        <v>1047</v>
      </c>
      <c r="L34" s="105">
        <f>_xll.BDP(K34,"chg pct 5d")</f>
        <v>-1.860921</v>
      </c>
      <c r="M34" s="10"/>
      <c r="N34" s="10"/>
      <c r="O34" s="5" t="s">
        <v>1035</v>
      </c>
      <c r="P34" s="105">
        <f>_xll.BDP(O34,"chg pct 5d")</f>
        <v>1.658533867205841</v>
      </c>
      <c r="Q34" s="10"/>
      <c r="R34" s="10"/>
      <c r="S34" s="10"/>
      <c r="T34" s="99"/>
      <c r="U34" s="99"/>
      <c r="V34" s="99"/>
      <c r="W34" s="99"/>
    </row>
    <row r="35" spans="1:23">
      <c r="A35" s="10" t="s">
        <v>981</v>
      </c>
      <c r="B35" s="105">
        <f>_xll.BDP(A35,"chg pct 5d")</f>
        <v>-4.980232</v>
      </c>
      <c r="C35" s="10"/>
      <c r="D35" s="10"/>
      <c r="E35" s="10" t="s">
        <v>86</v>
      </c>
      <c r="F35" s="105">
        <f>_xll.BDP(E35,"chg pct 5d")</f>
        <v>-0.33683809999999997</v>
      </c>
      <c r="G35" s="6" t="s">
        <v>1077</v>
      </c>
      <c r="H35" s="105">
        <f>_xll.BDP(G35,"chg pct 5d")</f>
        <v>0.1763565</v>
      </c>
      <c r="I35" s="4"/>
      <c r="J35" s="10"/>
      <c r="K35" s="103" t="s">
        <v>1048</v>
      </c>
      <c r="L35" s="105">
        <f>_xll.BDP(K35,"chg pct 5d")</f>
        <v>-3.538815</v>
      </c>
      <c r="M35" s="10"/>
      <c r="N35" s="10"/>
      <c r="O35" s="5" t="s">
        <v>79</v>
      </c>
      <c r="P35" s="105">
        <f>_xll.BDP(O35,"chg pct 5d")</f>
        <v>2.6315789999999999</v>
      </c>
      <c r="Q35" s="10"/>
      <c r="R35" s="10"/>
      <c r="S35" s="10"/>
      <c r="T35" s="99"/>
      <c r="U35" s="99"/>
      <c r="V35" s="99"/>
      <c r="W35" s="99"/>
    </row>
    <row r="36" spans="1:23">
      <c r="A36" s="10" t="s">
        <v>982</v>
      </c>
      <c r="B36" s="105">
        <f>_xll.BDP(A36,"chg pct 5d")</f>
        <v>8.2440230000000003E-2</v>
      </c>
      <c r="C36" s="10"/>
      <c r="D36" s="10"/>
      <c r="E36" s="10" t="s">
        <v>87</v>
      </c>
      <c r="F36" s="105">
        <f>_xll.BDP(E36,"chg pct 5d")</f>
        <v>-1.919087</v>
      </c>
      <c r="G36" s="10" t="s">
        <v>976</v>
      </c>
      <c r="H36" s="105">
        <f>_xll.BDP(G36,"chg pct 5d")</f>
        <v>4.5999999999999996</v>
      </c>
      <c r="I36" s="5"/>
      <c r="J36" s="10"/>
      <c r="K36" s="10" t="s">
        <v>1049</v>
      </c>
      <c r="L36" s="105">
        <f>_xll.BDP(K36,"chg pct 5d")</f>
        <v>-2.5940340000000002</v>
      </c>
      <c r="M36" s="10"/>
      <c r="N36" s="10"/>
      <c r="O36" s="5" t="s">
        <v>83</v>
      </c>
      <c r="P36" s="105">
        <f>_xll.BDP(O36,"chg pct 5d")</f>
        <v>-0.31052839999999998</v>
      </c>
      <c r="Q36" s="10"/>
      <c r="R36" s="10"/>
      <c r="S36" s="10"/>
      <c r="T36" s="99"/>
      <c r="U36" s="99"/>
      <c r="V36" s="99"/>
      <c r="W36" s="99"/>
    </row>
    <row r="37" spans="1:23">
      <c r="A37" s="10" t="s">
        <v>1077</v>
      </c>
      <c r="B37" s="105">
        <f>_xll.BDP(A37,"chg pct 5d")</f>
        <v>0.1763565</v>
      </c>
      <c r="C37" s="10"/>
      <c r="D37" s="10"/>
      <c r="E37" s="10" t="s">
        <v>89</v>
      </c>
      <c r="F37" s="105">
        <f>_xll.BDP(E37,"chg pct 5d")</f>
        <v>0.69818190000000002</v>
      </c>
      <c r="G37" s="10"/>
      <c r="H37" s="10"/>
      <c r="I37" s="10"/>
      <c r="J37" s="10"/>
      <c r="K37" s="10" t="s">
        <v>1050</v>
      </c>
      <c r="L37" s="105">
        <f>_xll.BDP(K37,"chg pct 5d")</f>
        <v>8.0592120000000005</v>
      </c>
      <c r="M37" s="10"/>
      <c r="N37" s="10"/>
      <c r="O37" s="5" t="s">
        <v>1036</v>
      </c>
      <c r="P37" s="105" t="str">
        <f>_xll.BDP(O37,"chg pct 5d")</f>
        <v>#N/A N/A</v>
      </c>
      <c r="Q37" s="10"/>
      <c r="R37" s="10"/>
      <c r="S37" s="10"/>
      <c r="T37" s="99"/>
      <c r="U37" s="99"/>
      <c r="V37" s="99"/>
      <c r="W37" s="99"/>
    </row>
    <row r="38" spans="1:23">
      <c r="A38" s="10" t="s">
        <v>98</v>
      </c>
      <c r="B38" s="105">
        <f>_xll.BDP(A38,"chg pct 5d")</f>
        <v>0</v>
      </c>
      <c r="C38" s="10"/>
      <c r="D38" s="10"/>
      <c r="E38" s="10" t="s">
        <v>92</v>
      </c>
      <c r="F38" s="105">
        <f>_xll.BDP(E38,"chg pct 5d")</f>
        <v>-2.164561</v>
      </c>
      <c r="G38" s="10"/>
      <c r="H38" s="10"/>
      <c r="I38" s="10"/>
      <c r="J38" s="10"/>
      <c r="K38" s="10" t="s">
        <v>1043</v>
      </c>
      <c r="L38" s="105">
        <f>_xll.BDP(K38,"chg pct 5d")</f>
        <v>16.293530000000001</v>
      </c>
      <c r="M38" s="10"/>
      <c r="N38" s="10"/>
      <c r="O38" s="5" t="s">
        <v>1037</v>
      </c>
      <c r="P38" s="105" t="str">
        <f>_xll.BDP(O38,"chg pct 5d")</f>
        <v>#N/A N/A</v>
      </c>
      <c r="Q38" s="10"/>
      <c r="R38" s="10"/>
      <c r="S38" s="10"/>
      <c r="T38" s="99"/>
      <c r="U38" s="99"/>
      <c r="V38" s="99"/>
      <c r="W38" s="99"/>
    </row>
    <row r="39" spans="1:23">
      <c r="A39" s="10" t="s">
        <v>101</v>
      </c>
      <c r="B39" s="105">
        <f>_xll.BDP(A39,"chg pct 5d")</f>
        <v>-0.87</v>
      </c>
      <c r="C39" s="10"/>
      <c r="D39" s="10"/>
      <c r="E39" s="10" t="s">
        <v>1077</v>
      </c>
      <c r="F39" s="105">
        <f>_xll.BDP(E39,"chg pct 5d")</f>
        <v>0.1763565</v>
      </c>
      <c r="G39" s="10"/>
      <c r="H39" s="10"/>
      <c r="I39" s="10"/>
      <c r="J39" s="10"/>
      <c r="K39" s="10" t="s">
        <v>1051</v>
      </c>
      <c r="L39" s="105">
        <f>_xll.BDP(K39,"chg pct 5d")</f>
        <v>0.95556620000000003</v>
      </c>
      <c r="M39" s="10"/>
      <c r="N39" s="10"/>
      <c r="O39" s="5" t="s">
        <v>1038</v>
      </c>
      <c r="P39" s="105" t="str">
        <f>_xll.BDP(O39,"chg pct 5d")</f>
        <v>#N/A N/A</v>
      </c>
      <c r="Q39" s="10"/>
      <c r="R39" s="10"/>
      <c r="S39" s="10"/>
      <c r="T39" s="99"/>
      <c r="U39" s="99"/>
      <c r="V39" s="99"/>
      <c r="W39" s="99"/>
    </row>
    <row r="40" spans="1:23">
      <c r="A40" s="10" t="s">
        <v>102</v>
      </c>
      <c r="B40" s="105">
        <f>_xll.BDP(A40,"chg pct 5d")</f>
        <v>-0.34</v>
      </c>
      <c r="C40" s="10"/>
      <c r="D40" s="10"/>
      <c r="E40" s="10"/>
      <c r="F40" s="10"/>
      <c r="G40" s="10"/>
      <c r="H40" s="10"/>
      <c r="I40" s="10"/>
      <c r="J40" s="10"/>
      <c r="K40" s="10" t="s">
        <v>1052</v>
      </c>
      <c r="L40" s="105">
        <f>_xll.BDP(K40,"chg pct 5d")</f>
        <v>16.588170000000002</v>
      </c>
      <c r="M40" s="10"/>
      <c r="N40" s="10"/>
      <c r="O40" s="5" t="s">
        <v>1039</v>
      </c>
      <c r="P40" s="105" t="str">
        <f>_xll.BDP(O40,"chg pct 5d")</f>
        <v>#N/A N/A</v>
      </c>
      <c r="Q40" s="10"/>
      <c r="R40" s="10"/>
      <c r="S40" s="10"/>
      <c r="T40" s="99"/>
      <c r="U40" s="99"/>
      <c r="V40" s="99"/>
      <c r="W40" s="99"/>
    </row>
    <row r="41" spans="1:23">
      <c r="A41" s="10" t="s">
        <v>103</v>
      </c>
      <c r="B41" s="105">
        <f>_xll.BDP(A41,"chg pct 5d")</f>
        <v>-4.8600000000000003</v>
      </c>
      <c r="C41" s="10"/>
      <c r="D41" s="10"/>
      <c r="E41" s="10"/>
      <c r="F41" s="10"/>
      <c r="G41" s="10"/>
      <c r="H41" s="10"/>
      <c r="I41" s="10"/>
      <c r="J41" s="10"/>
      <c r="K41" s="10" t="s">
        <v>1053</v>
      </c>
      <c r="L41" s="105" t="str">
        <f>_xll.BDP(K41,"chg pct 5d")</f>
        <v>#N/A N/A</v>
      </c>
      <c r="M41" s="10"/>
      <c r="N41" s="10"/>
      <c r="O41" s="10" t="s">
        <v>1040</v>
      </c>
      <c r="P41" s="105" t="str">
        <f>_xll.BDP(O41,"chg pct 5d")</f>
        <v>#N/A N/A</v>
      </c>
      <c r="Q41" s="10"/>
      <c r="R41" s="10"/>
      <c r="S41" s="10"/>
      <c r="T41" s="99"/>
      <c r="U41" s="99"/>
      <c r="V41" s="99"/>
      <c r="W41" s="99"/>
    </row>
    <row r="42" spans="1:23">
      <c r="A42" s="10" t="s">
        <v>104</v>
      </c>
      <c r="B42" s="105">
        <f>_xll.BDP(A42,"chg pct 5d")</f>
        <v>-10.74</v>
      </c>
      <c r="C42" s="10"/>
      <c r="D42" s="10"/>
      <c r="E42" s="10"/>
      <c r="F42" s="10"/>
      <c r="G42" s="10"/>
      <c r="H42" s="10"/>
      <c r="I42" s="10"/>
      <c r="J42" s="10"/>
      <c r="K42" s="10" t="s">
        <v>1054</v>
      </c>
      <c r="L42" s="105">
        <f>_xll.BDP(K42,"chg pct 5d")</f>
        <v>4.2037610000000001</v>
      </c>
      <c r="M42" s="10"/>
      <c r="N42" s="10"/>
      <c r="O42" s="10" t="s">
        <v>1077</v>
      </c>
      <c r="P42" s="105">
        <f>_xll.BDP(O42,"chg pct 5d")</f>
        <v>0.1763565</v>
      </c>
      <c r="Q42" s="10"/>
      <c r="R42" s="10"/>
      <c r="S42" s="10"/>
      <c r="T42" s="99"/>
      <c r="U42" s="99"/>
      <c r="V42" s="99"/>
      <c r="W42" s="99"/>
    </row>
    <row r="43" spans="1:23">
      <c r="A43" s="10" t="s">
        <v>100</v>
      </c>
      <c r="B43" s="105">
        <f>_xll.BDP(A43,"chg pct 5d")</f>
        <v>-3.5300000000000002</v>
      </c>
      <c r="C43" s="10"/>
      <c r="D43" s="10"/>
      <c r="E43" s="10"/>
      <c r="F43" s="10"/>
      <c r="G43" s="10"/>
      <c r="H43" s="10"/>
      <c r="I43" s="10"/>
      <c r="J43" s="10"/>
      <c r="K43" s="10" t="s">
        <v>1055</v>
      </c>
      <c r="L43" s="105">
        <f>_xll.BDP(K43,"chg pct 5d")</f>
        <v>23.099419999999999</v>
      </c>
      <c r="M43" s="10"/>
      <c r="N43" s="10"/>
      <c r="O43" s="10"/>
      <c r="P43" s="10"/>
      <c r="Q43" s="10"/>
      <c r="R43" s="10"/>
      <c r="S43" s="10"/>
      <c r="T43" s="99"/>
      <c r="U43" s="99"/>
      <c r="V43" s="99"/>
      <c r="W43" s="99"/>
    </row>
    <row r="44" spans="1:23">
      <c r="A44" s="10" t="s">
        <v>1069</v>
      </c>
      <c r="B44" s="105">
        <f>_xll.BDP(A44,"chg pct 5d")</f>
        <v>0.46</v>
      </c>
      <c r="C44" s="10"/>
      <c r="D44" s="10"/>
      <c r="E44" s="10"/>
      <c r="F44" s="10"/>
      <c r="G44" s="10"/>
      <c r="H44" s="10"/>
      <c r="I44" s="10"/>
      <c r="J44" s="10"/>
      <c r="K44" s="10" t="s">
        <v>1077</v>
      </c>
      <c r="L44" s="105">
        <f>_xll.BDP(K44,"chg pct 5d")</f>
        <v>0.1763565</v>
      </c>
      <c r="M44" s="10"/>
      <c r="N44" s="10"/>
      <c r="O44" s="10"/>
      <c r="P44" s="10"/>
      <c r="Q44" s="10"/>
      <c r="R44" s="10"/>
      <c r="S44" s="10"/>
      <c r="T44" s="99"/>
      <c r="U44" s="99"/>
      <c r="V44" s="99"/>
      <c r="W44" s="99"/>
    </row>
    <row r="45" spans="1:23">
      <c r="A45" s="10"/>
      <c r="B45" s="104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9"/>
      <c r="U45" s="99"/>
      <c r="V45" s="99"/>
      <c r="W45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58" bestFit="1" customWidth="1"/>
  </cols>
  <sheetData>
    <row r="1" spans="1:5">
      <c r="A1" t="s">
        <v>1057</v>
      </c>
      <c r="B1" t="s">
        <v>1056</v>
      </c>
      <c r="C1" t="s">
        <v>1058</v>
      </c>
      <c r="D1" t="s">
        <v>1059</v>
      </c>
      <c r="E1" t="s">
        <v>1060</v>
      </c>
    </row>
    <row r="3" spans="1:5">
      <c r="A3" s="60" t="s">
        <v>191</v>
      </c>
      <c r="B3" s="60" t="s">
        <v>1054</v>
      </c>
      <c r="C3" s="60" t="s">
        <v>1017</v>
      </c>
      <c r="D3" s="61">
        <v>1</v>
      </c>
      <c r="E3" s="61">
        <v>0.2</v>
      </c>
    </row>
    <row r="4" spans="1:5">
      <c r="A4" s="60" t="s">
        <v>151</v>
      </c>
      <c r="B4" s="60" t="s">
        <v>1052</v>
      </c>
      <c r="C4" s="60" t="s">
        <v>12</v>
      </c>
      <c r="D4" s="61">
        <v>1</v>
      </c>
      <c r="E4" s="61">
        <v>0.05</v>
      </c>
    </row>
    <row r="5" spans="1:5">
      <c r="A5" s="60" t="s">
        <v>146</v>
      </c>
      <c r="B5" s="60" t="s">
        <v>56</v>
      </c>
      <c r="C5" s="60" t="s">
        <v>12</v>
      </c>
      <c r="D5" s="61">
        <v>1</v>
      </c>
      <c r="E5" s="61">
        <v>0.15</v>
      </c>
    </row>
    <row r="6" spans="1:5">
      <c r="A6" s="60" t="s">
        <v>105</v>
      </c>
      <c r="B6" s="60" t="s">
        <v>70</v>
      </c>
      <c r="C6" s="60" t="s">
        <v>12</v>
      </c>
      <c r="D6" s="61">
        <v>1</v>
      </c>
      <c r="E6" s="61">
        <v>0.15</v>
      </c>
    </row>
    <row r="7" spans="1:5">
      <c r="A7" s="60"/>
      <c r="B7" s="60"/>
      <c r="C7" s="60"/>
      <c r="D7" s="61"/>
      <c r="E7" s="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4"/>
  <sheetViews>
    <sheetView tabSelected="1" workbookViewId="0">
      <selection activeCell="B12" sqref="B12"/>
    </sheetView>
  </sheetViews>
  <sheetFormatPr defaultRowHeight="15"/>
  <cols>
    <col min="1" max="1" width="12.42578125" style="59" bestFit="1" customWidth="1"/>
    <col min="2" max="2" width="16.85546875" bestFit="1" customWidth="1"/>
    <col min="4" max="5" width="9.140625" style="16"/>
    <col min="8" max="10" width="9.140625" style="75"/>
    <col min="11" max="11" width="12.7109375" style="75" bestFit="1" customWidth="1"/>
    <col min="12" max="12" width="9.140625" style="75"/>
  </cols>
  <sheetData>
    <row r="1" spans="1:14">
      <c r="D1" s="59" t="s">
        <v>1276</v>
      </c>
      <c r="E1" s="59" t="s">
        <v>1277</v>
      </c>
      <c r="F1" s="59" t="s">
        <v>1158</v>
      </c>
      <c r="G1" s="59" t="s">
        <v>1278</v>
      </c>
    </row>
    <row r="2" spans="1:14">
      <c r="D2" s="16" t="s">
        <v>15</v>
      </c>
      <c r="E2" s="16" t="s">
        <v>15</v>
      </c>
      <c r="F2" s="16" t="s">
        <v>15</v>
      </c>
      <c r="G2" s="16" t="s">
        <v>15</v>
      </c>
    </row>
    <row r="3" spans="1:14" s="59" customFormat="1">
      <c r="C3" s="59" t="s">
        <v>1093</v>
      </c>
      <c r="D3" s="16"/>
      <c r="E3" s="16"/>
      <c r="H3" s="75"/>
      <c r="I3" s="75"/>
      <c r="J3" s="75"/>
      <c r="K3" s="75"/>
      <c r="L3" s="75"/>
    </row>
    <row r="4" spans="1:14" s="59" customFormat="1">
      <c r="C4" s="59" t="s">
        <v>1110</v>
      </c>
      <c r="D4" s="16"/>
      <c r="E4" s="16"/>
      <c r="H4" s="75" t="s">
        <v>1146</v>
      </c>
      <c r="I4" s="75" t="s">
        <v>1147</v>
      </c>
      <c r="J4" s="75" t="s">
        <v>1150</v>
      </c>
      <c r="K4" s="75" t="s">
        <v>1148</v>
      </c>
      <c r="L4" s="75" t="s">
        <v>1149</v>
      </c>
      <c r="N4" s="59" t="s">
        <v>1276</v>
      </c>
    </row>
    <row r="5" spans="1:14">
      <c r="B5" t="s">
        <v>1104</v>
      </c>
      <c r="D5" s="77">
        <v>1</v>
      </c>
      <c r="E5" s="77">
        <v>1</v>
      </c>
      <c r="H5" s="75">
        <v>-0.33079999999999998</v>
      </c>
      <c r="I5" s="75">
        <v>-0.66480862286856401</v>
      </c>
      <c r="J5" s="75">
        <v>0.840125391894054</v>
      </c>
      <c r="K5" s="75">
        <v>0.80184962834478601</v>
      </c>
      <c r="L5" s="75">
        <v>1.8261491952592099</v>
      </c>
      <c r="N5" t="s">
        <v>1277</v>
      </c>
    </row>
    <row r="6" spans="1:14">
      <c r="B6" t="s">
        <v>28</v>
      </c>
      <c r="D6" s="77">
        <v>1</v>
      </c>
      <c r="E6" s="77">
        <v>1</v>
      </c>
      <c r="H6" s="75">
        <v>-0.13370000000000001</v>
      </c>
      <c r="I6" s="75">
        <v>-0.84579642847262504</v>
      </c>
      <c r="J6" s="75">
        <v>0.40977345955387201</v>
      </c>
      <c r="K6" s="75">
        <v>0.78048372513729103</v>
      </c>
      <c r="L6" s="75">
        <v>2.2859994197235198</v>
      </c>
      <c r="N6" t="s">
        <v>1158</v>
      </c>
    </row>
    <row r="7" spans="1:14">
      <c r="B7" t="s">
        <v>29</v>
      </c>
      <c r="D7" s="77">
        <v>1</v>
      </c>
      <c r="E7" s="77">
        <v>1</v>
      </c>
      <c r="H7" s="75">
        <v>-1.0987</v>
      </c>
      <c r="I7" s="75">
        <v>-1.5260371643466799</v>
      </c>
      <c r="J7" s="75">
        <v>-0.31129322581338298</v>
      </c>
      <c r="K7" s="75">
        <v>-0.311822813620037</v>
      </c>
      <c r="L7" s="75">
        <v>-0.39469914977676401</v>
      </c>
      <c r="N7" t="s">
        <v>1278</v>
      </c>
    </row>
    <row r="8" spans="1:14">
      <c r="B8" t="s">
        <v>30</v>
      </c>
      <c r="D8" s="77">
        <v>1</v>
      </c>
      <c r="E8" s="77">
        <v>1</v>
      </c>
      <c r="H8" s="75">
        <v>0.48039999999999999</v>
      </c>
      <c r="I8" s="75">
        <v>0.61088826158353904</v>
      </c>
      <c r="J8" s="75">
        <v>-0.52421784403114502</v>
      </c>
      <c r="K8" s="75">
        <v>-0.29991824186025101</v>
      </c>
      <c r="L8" s="75">
        <v>-2.0356486546199402</v>
      </c>
    </row>
    <row r="9" spans="1:14">
      <c r="B9" t="s">
        <v>31</v>
      </c>
      <c r="D9" s="77">
        <v>1</v>
      </c>
      <c r="E9" s="77">
        <v>1</v>
      </c>
      <c r="H9" s="75">
        <v>-0.47</v>
      </c>
      <c r="I9" s="75">
        <v>-1.00434827297549</v>
      </c>
      <c r="J9" s="75">
        <v>0.85946902527216296</v>
      </c>
      <c r="K9" s="75">
        <v>1.00784916725393</v>
      </c>
      <c r="L9" s="75">
        <v>1.7693412122257</v>
      </c>
    </row>
    <row r="10" spans="1:14">
      <c r="B10" t="s">
        <v>1077</v>
      </c>
      <c r="D10" s="77">
        <v>1</v>
      </c>
      <c r="E10" s="77">
        <v>1</v>
      </c>
      <c r="H10" s="75">
        <v>-7.5399999999999995E-2</v>
      </c>
      <c r="I10" s="75">
        <v>-0.440505757094867</v>
      </c>
      <c r="J10" s="75">
        <v>-0.28745712768311599</v>
      </c>
      <c r="K10" s="75">
        <v>-0.76362997943552902</v>
      </c>
      <c r="L10" s="75">
        <v>-1.4157695950093401</v>
      </c>
    </row>
    <row r="11" spans="1:14">
      <c r="A11" s="59" t="s">
        <v>1171</v>
      </c>
      <c r="B11" s="59" t="s">
        <v>56</v>
      </c>
      <c r="D11" s="77">
        <v>1</v>
      </c>
      <c r="E11" s="77">
        <v>1</v>
      </c>
      <c r="H11" s="75">
        <v>4.75</v>
      </c>
      <c r="I11" s="75">
        <v>1.5409657041516001</v>
      </c>
      <c r="J11" s="75">
        <v>1.7076054366331399</v>
      </c>
      <c r="K11" s="75">
        <v>0.26118351915377302</v>
      </c>
      <c r="L11" s="75">
        <v>0.48825083835389799</v>
      </c>
    </row>
    <row r="12" spans="1:14">
      <c r="B12" s="59" t="s">
        <v>1285</v>
      </c>
      <c r="D12" s="77">
        <v>1</v>
      </c>
      <c r="E12" s="77">
        <v>1</v>
      </c>
      <c r="H12" s="75">
        <v>-1.33</v>
      </c>
      <c r="I12" s="75">
        <v>-1.0216812945081899</v>
      </c>
      <c r="J12" s="75">
        <v>-3.44245826197692</v>
      </c>
      <c r="K12" s="75">
        <v>-1.6975511040849001</v>
      </c>
      <c r="L12" s="75">
        <v>0.51721804394717896</v>
      </c>
    </row>
    <row r="13" spans="1:14">
      <c r="B13" t="s">
        <v>1141</v>
      </c>
      <c r="D13" s="77">
        <v>1</v>
      </c>
      <c r="E13" s="77">
        <v>1</v>
      </c>
      <c r="H13" s="75">
        <v>0.04</v>
      </c>
      <c r="I13" s="75">
        <v>4.5295336151092103E-2</v>
      </c>
      <c r="J13" s="75">
        <v>0.375586482260855</v>
      </c>
      <c r="K13" s="75">
        <v>0.19345676177671001</v>
      </c>
      <c r="L13" s="75">
        <v>1.1679192533298099</v>
      </c>
    </row>
    <row r="14" spans="1:14">
      <c r="B14" t="s">
        <v>44</v>
      </c>
      <c r="D14" s="77">
        <v>1</v>
      </c>
      <c r="E14" s="77">
        <v>1</v>
      </c>
      <c r="H14" s="75">
        <v>-1.33</v>
      </c>
      <c r="I14" s="75">
        <v>-1.07794909898058</v>
      </c>
      <c r="J14" s="75">
        <v>-3.42963026325027</v>
      </c>
      <c r="K14" s="75">
        <v>-1.73943501838283</v>
      </c>
      <c r="L14" s="75">
        <v>0.472507934929218</v>
      </c>
    </row>
    <row r="15" spans="1:14">
      <c r="B15" s="143" t="s">
        <v>1140</v>
      </c>
      <c r="D15" s="77">
        <v>1</v>
      </c>
      <c r="E15" s="77">
        <v>1</v>
      </c>
      <c r="H15" s="75">
        <v>-0.14630000000000001</v>
      </c>
      <c r="I15" s="75">
        <v>-0.100814438696977</v>
      </c>
      <c r="J15" s="75">
        <v>-1.2081622482316601</v>
      </c>
      <c r="K15" s="75">
        <v>-0.67337677982182198</v>
      </c>
      <c r="L15" s="75">
        <v>0.29158323848432999</v>
      </c>
    </row>
    <row r="16" spans="1:14">
      <c r="B16" t="s">
        <v>79</v>
      </c>
      <c r="D16" s="77">
        <v>1</v>
      </c>
      <c r="E16" s="77">
        <v>1</v>
      </c>
      <c r="H16" s="75">
        <v>-0.54010000000000002</v>
      </c>
      <c r="I16" s="75">
        <v>-0.51869701149096203</v>
      </c>
      <c r="J16" s="75">
        <v>-1.5696415565478901</v>
      </c>
      <c r="K16" s="75">
        <v>-0.69547668840642096</v>
      </c>
      <c r="L16" s="75">
        <v>0.88124551679597896</v>
      </c>
    </row>
    <row r="17" spans="2:12">
      <c r="B17" t="s">
        <v>1035</v>
      </c>
      <c r="D17" s="77">
        <v>1</v>
      </c>
      <c r="E17" s="77">
        <v>1</v>
      </c>
      <c r="H17" s="75">
        <v>2.4700000000000002</v>
      </c>
      <c r="I17" s="75">
        <v>2.1824753118022802</v>
      </c>
      <c r="J17" s="75">
        <v>2.9130415006661998</v>
      </c>
      <c r="K17" s="75">
        <v>1.50466897080753</v>
      </c>
      <c r="L17" s="75">
        <v>1.99377288234921</v>
      </c>
    </row>
    <row r="18" spans="2:12">
      <c r="B18" t="s">
        <v>83</v>
      </c>
      <c r="D18" s="77">
        <v>1</v>
      </c>
      <c r="E18" s="77">
        <v>1</v>
      </c>
      <c r="H18" s="75">
        <v>-1.3182</v>
      </c>
      <c r="I18" s="75">
        <v>-1.21723845185045</v>
      </c>
      <c r="J18" s="75">
        <v>-1.9147950381821499</v>
      </c>
      <c r="K18" s="75">
        <v>-1.00142267951294</v>
      </c>
      <c r="L18" s="75">
        <v>-0.26200193379831299</v>
      </c>
    </row>
    <row r="19" spans="2:12">
      <c r="B19" t="s">
        <v>57</v>
      </c>
      <c r="D19" s="77">
        <v>1</v>
      </c>
      <c r="E19" s="77">
        <v>1</v>
      </c>
      <c r="H19" s="75">
        <v>1.1200000000000001</v>
      </c>
      <c r="I19" s="75">
        <v>0.89025523280054597</v>
      </c>
      <c r="J19" s="75">
        <v>-0.338953158682191</v>
      </c>
      <c r="K19" s="75">
        <v>-3.1786731890691998E-2</v>
      </c>
      <c r="L19" s="75">
        <v>-0.57504876292209905</v>
      </c>
    </row>
    <row r="20" spans="2:12">
      <c r="B20" t="s">
        <v>63</v>
      </c>
      <c r="D20" s="77">
        <v>1</v>
      </c>
      <c r="E20" s="77">
        <v>1</v>
      </c>
      <c r="H20" s="75">
        <v>2.31</v>
      </c>
      <c r="I20" s="75">
        <v>1.12490209120565</v>
      </c>
      <c r="J20" s="75">
        <v>-0.88116385793991403</v>
      </c>
      <c r="K20" s="75">
        <v>-0.178522294766117</v>
      </c>
      <c r="L20" s="75">
        <v>-0.68045710064036402</v>
      </c>
    </row>
    <row r="21" spans="2:12">
      <c r="B21" s="59" t="s">
        <v>1158</v>
      </c>
      <c r="D21" s="77">
        <v>1</v>
      </c>
      <c r="E21" s="77">
        <v>1</v>
      </c>
      <c r="H21" s="75">
        <v>-2.7237</v>
      </c>
      <c r="I21" s="75">
        <v>-0.912320869800755</v>
      </c>
      <c r="J21" s="75">
        <v>-6.20051383886568</v>
      </c>
      <c r="K21" s="75">
        <v>-1.3050093702945</v>
      </c>
      <c r="L21" s="75">
        <v>-2.2525638892663902</v>
      </c>
    </row>
    <row r="22" spans="2:12">
      <c r="B22" t="s">
        <v>70</v>
      </c>
      <c r="D22" s="77">
        <v>1</v>
      </c>
      <c r="E22" s="77">
        <v>1</v>
      </c>
      <c r="H22" s="75">
        <v>0.45450000000000002</v>
      </c>
      <c r="I22" s="75">
        <v>0.39556576619761802</v>
      </c>
      <c r="J22" s="75">
        <v>0.279725511550518</v>
      </c>
      <c r="K22" s="75">
        <v>0.21927514386309399</v>
      </c>
      <c r="L22" s="75">
        <v>-1.17590162931328</v>
      </c>
    </row>
    <row r="23" spans="2:12">
      <c r="B23" t="s">
        <v>1030</v>
      </c>
      <c r="D23" s="77">
        <v>1</v>
      </c>
      <c r="E23" s="77">
        <v>1</v>
      </c>
      <c r="H23" s="75">
        <v>3.2179000000000002</v>
      </c>
      <c r="I23" s="75">
        <v>1.28159830529691</v>
      </c>
      <c r="J23" s="75">
        <v>0.258152460633222</v>
      </c>
      <c r="K23" s="75">
        <v>0.11170717446262</v>
      </c>
      <c r="L23" s="75">
        <v>-0.48640815245118602</v>
      </c>
    </row>
    <row r="24" spans="2:12">
      <c r="B24" t="s">
        <v>1031</v>
      </c>
      <c r="D24" s="77">
        <v>1</v>
      </c>
      <c r="E24" s="77">
        <v>1</v>
      </c>
      <c r="H24" s="75">
        <v>0.23039999999999999</v>
      </c>
      <c r="I24" s="75">
        <v>0.27201145358731399</v>
      </c>
      <c r="J24" s="75">
        <v>0.46463488748998699</v>
      </c>
      <c r="K24" s="75">
        <v>0.164690520286392</v>
      </c>
      <c r="L24" s="75">
        <v>-0.94525881348063501</v>
      </c>
    </row>
    <row r="25" spans="2:12">
      <c r="B25" t="s">
        <v>1032</v>
      </c>
      <c r="D25" s="77">
        <v>1</v>
      </c>
      <c r="E25" s="77">
        <v>1</v>
      </c>
      <c r="H25" s="75">
        <v>-0.36980000000000002</v>
      </c>
      <c r="I25" s="75">
        <v>-0.28479492726445998</v>
      </c>
      <c r="J25" s="75">
        <v>-0.386618136257739</v>
      </c>
      <c r="K25" s="75">
        <v>-0.125053056522408</v>
      </c>
      <c r="L25" s="75">
        <v>1.28938224384801</v>
      </c>
    </row>
    <row r="26" spans="2:12">
      <c r="B26" t="s">
        <v>1033</v>
      </c>
      <c r="D26" s="77">
        <v>1</v>
      </c>
      <c r="E26" s="77">
        <v>1</v>
      </c>
      <c r="H26" s="75">
        <v>2.9100000000000001E-2</v>
      </c>
      <c r="I26" s="75">
        <v>0.98772959664959004</v>
      </c>
      <c r="J26" s="75">
        <v>8.7300000000000003E-2</v>
      </c>
      <c r="K26" s="75">
        <v>0.198026968154522</v>
      </c>
      <c r="L26" s="75">
        <v>0.98772959664959004</v>
      </c>
    </row>
    <row r="27" spans="2:12">
      <c r="B27" t="s">
        <v>1034</v>
      </c>
      <c r="D27" s="77">
        <v>1</v>
      </c>
      <c r="E27" s="77">
        <v>1</v>
      </c>
      <c r="H27" s="75">
        <v>0.1108</v>
      </c>
      <c r="I27" s="75">
        <v>0.98772959664959004</v>
      </c>
      <c r="J27" s="75">
        <v>0.33239999999999997</v>
      </c>
      <c r="K27" s="75">
        <v>0.20108879697371501</v>
      </c>
      <c r="L27" s="75">
        <v>0.98772959664959004</v>
      </c>
    </row>
    <row r="44" spans="2:2">
      <c r="B44" s="59"/>
    </row>
  </sheetData>
  <conditionalFormatting sqref="H1:L3 H5:L10 H12:L1048576">
    <cfRule type="cellIs" dxfId="9" priority="1" operator="greaterThan">
      <formula>1</formula>
    </cfRule>
    <cfRule type="cellIs" dxfId="8" priority="2" operator="lessThan">
      <formula>-1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H5" sqref="H5"/>
    </sheetView>
  </sheetViews>
  <sheetFormatPr defaultRowHeight="15"/>
  <cols>
    <col min="1" max="1" width="9.140625" style="59"/>
    <col min="2" max="2" width="14.5703125" bestFit="1" customWidth="1"/>
    <col min="6" max="6" width="13.42578125" bestFit="1" customWidth="1"/>
    <col min="7" max="10" width="13.42578125" customWidth="1"/>
    <col min="13" max="13" width="13.42578125" bestFit="1" customWidth="1"/>
    <col min="14" max="16" width="15.7109375" bestFit="1" customWidth="1"/>
  </cols>
  <sheetData>
    <row r="1" spans="2:16">
      <c r="D1" t="s">
        <v>1255</v>
      </c>
      <c r="E1" t="s">
        <v>440</v>
      </c>
      <c r="F1" t="s">
        <v>1256</v>
      </c>
      <c r="G1" t="s">
        <v>442</v>
      </c>
      <c r="H1" t="s">
        <v>441</v>
      </c>
      <c r="I1" t="s">
        <v>443</v>
      </c>
      <c r="P1" s="59"/>
    </row>
    <row r="2" spans="2:16">
      <c r="D2" s="59" t="s">
        <v>15</v>
      </c>
      <c r="E2" s="59" t="s">
        <v>15</v>
      </c>
      <c r="F2" s="59" t="s">
        <v>15</v>
      </c>
      <c r="G2" s="59" t="s">
        <v>15</v>
      </c>
      <c r="H2" s="59" t="s">
        <v>15</v>
      </c>
      <c r="I2" s="59" t="s">
        <v>15</v>
      </c>
      <c r="P2" s="59"/>
    </row>
    <row r="3" spans="2:16" s="59" customFormat="1">
      <c r="C3" s="59" t="s">
        <v>1093</v>
      </c>
      <c r="D3" s="59">
        <v>0</v>
      </c>
      <c r="E3" s="59">
        <v>0</v>
      </c>
      <c r="F3" s="59">
        <v>0</v>
      </c>
      <c r="G3" s="59">
        <v>0</v>
      </c>
    </row>
    <row r="4" spans="2:16" s="59" customFormat="1">
      <c r="C4" s="59" t="s">
        <v>1110</v>
      </c>
      <c r="D4" s="59">
        <v>-1.3</v>
      </c>
      <c r="E4" s="59">
        <v>-2.2000000000000002</v>
      </c>
      <c r="F4" s="59">
        <v>-1.6</v>
      </c>
      <c r="G4" s="59">
        <v>1.8</v>
      </c>
      <c r="K4" s="75" t="s">
        <v>1146</v>
      </c>
      <c r="L4" s="75" t="s">
        <v>1147</v>
      </c>
      <c r="M4" s="75" t="s">
        <v>1150</v>
      </c>
      <c r="N4" s="75" t="s">
        <v>1148</v>
      </c>
    </row>
    <row r="5" spans="2:16">
      <c r="B5" t="s">
        <v>1104</v>
      </c>
      <c r="D5">
        <v>1</v>
      </c>
      <c r="E5" s="59">
        <v>1</v>
      </c>
      <c r="F5" s="59">
        <v>1</v>
      </c>
      <c r="G5" s="59">
        <v>1</v>
      </c>
    </row>
    <row r="6" spans="2:16">
      <c r="B6" t="s">
        <v>28</v>
      </c>
      <c r="D6" s="59">
        <v>1</v>
      </c>
      <c r="E6" s="59">
        <v>1</v>
      </c>
      <c r="F6" s="59">
        <v>1</v>
      </c>
      <c r="G6" s="59">
        <v>1</v>
      </c>
    </row>
    <row r="7" spans="2:16">
      <c r="B7" t="s">
        <v>29</v>
      </c>
      <c r="D7" s="59">
        <v>1</v>
      </c>
      <c r="E7" s="59">
        <v>1</v>
      </c>
      <c r="F7" s="59">
        <v>1</v>
      </c>
      <c r="G7" s="59">
        <v>1</v>
      </c>
    </row>
    <row r="8" spans="2:16">
      <c r="B8" t="s">
        <v>30</v>
      </c>
      <c r="D8" s="59">
        <v>1</v>
      </c>
      <c r="E8" s="59">
        <v>1</v>
      </c>
      <c r="F8" s="59">
        <v>1</v>
      </c>
      <c r="G8" s="59">
        <v>1</v>
      </c>
    </row>
    <row r="9" spans="2:16">
      <c r="B9" t="s">
        <v>31</v>
      </c>
      <c r="D9" s="59">
        <v>1</v>
      </c>
      <c r="E9" s="59">
        <v>1</v>
      </c>
      <c r="F9" s="59">
        <v>1</v>
      </c>
      <c r="G9" s="59">
        <v>1</v>
      </c>
    </row>
    <row r="10" spans="2:16">
      <c r="B10" t="s">
        <v>1077</v>
      </c>
      <c r="D10" s="59">
        <v>1</v>
      </c>
      <c r="E10" s="59">
        <v>1</v>
      </c>
      <c r="F10" s="59">
        <v>1</v>
      </c>
      <c r="G10" s="59">
        <v>1</v>
      </c>
    </row>
    <row r="11" spans="2:16">
      <c r="B11" s="59" t="s">
        <v>1142</v>
      </c>
      <c r="D11" s="59">
        <v>1</v>
      </c>
      <c r="E11" s="59">
        <v>1</v>
      </c>
      <c r="F11" s="59">
        <v>1</v>
      </c>
      <c r="G11" s="59">
        <v>1</v>
      </c>
    </row>
    <row r="12" spans="2:16">
      <c r="B12" t="s">
        <v>989</v>
      </c>
      <c r="D12" s="59">
        <v>1</v>
      </c>
      <c r="E12" s="59">
        <v>1</v>
      </c>
      <c r="F12" s="59">
        <v>1</v>
      </c>
      <c r="G12" s="59">
        <v>1</v>
      </c>
    </row>
    <row r="13" spans="2:16">
      <c r="B13" s="59" t="s">
        <v>83</v>
      </c>
      <c r="D13" s="59">
        <v>1</v>
      </c>
      <c r="E13" s="59">
        <v>1</v>
      </c>
      <c r="F13" s="59">
        <v>1</v>
      </c>
      <c r="G13" s="59">
        <v>1</v>
      </c>
    </row>
    <row r="14" spans="2:16">
      <c r="B14" s="59" t="s">
        <v>79</v>
      </c>
      <c r="D14" s="59">
        <v>1</v>
      </c>
      <c r="E14" s="59">
        <v>1</v>
      </c>
      <c r="F14" s="59">
        <v>1</v>
      </c>
      <c r="G14" s="59">
        <v>1</v>
      </c>
    </row>
    <row r="19" spans="9:13">
      <c r="I19" s="75"/>
      <c r="J19" s="75"/>
      <c r="K19" s="75"/>
      <c r="L19" s="75"/>
      <c r="M19" s="75"/>
    </row>
    <row r="20" spans="9:13">
      <c r="I20" s="75"/>
      <c r="J20" s="75"/>
      <c r="K20" s="75"/>
      <c r="L20" s="75"/>
      <c r="M20" s="75"/>
    </row>
    <row r="21" spans="9:13">
      <c r="I21" s="75"/>
      <c r="J21" s="75"/>
      <c r="K21" s="75"/>
      <c r="L21" s="75"/>
      <c r="M21" s="75"/>
    </row>
    <row r="22" spans="9:13">
      <c r="I22" s="75"/>
      <c r="J22" s="75"/>
      <c r="K22" s="75"/>
      <c r="L22" s="75"/>
      <c r="M22" s="75"/>
    </row>
    <row r="23" spans="9:13">
      <c r="I23" s="75"/>
      <c r="J23" s="75"/>
      <c r="K23" s="75"/>
      <c r="L23" s="75"/>
      <c r="M23" s="75"/>
    </row>
    <row r="24" spans="9:13">
      <c r="I24" s="75"/>
      <c r="J24" s="75"/>
      <c r="K24" s="75"/>
      <c r="L24" s="75"/>
      <c r="M24" s="75"/>
    </row>
    <row r="25" spans="9:13">
      <c r="I25" s="75"/>
      <c r="J25" s="75"/>
      <c r="K25" s="75"/>
      <c r="L25" s="75"/>
      <c r="M25" s="75"/>
    </row>
    <row r="26" spans="9:13">
      <c r="I26" s="75"/>
      <c r="J26" s="75"/>
      <c r="K26" s="75"/>
      <c r="L26" s="75"/>
      <c r="M26" s="75"/>
    </row>
    <row r="27" spans="9:13">
      <c r="I27" s="75"/>
      <c r="J27" s="75"/>
      <c r="K27" s="75"/>
      <c r="L27" s="75"/>
      <c r="M27" s="75"/>
    </row>
  </sheetData>
  <conditionalFormatting sqref="I19:M27">
    <cfRule type="cellIs" dxfId="7" priority="1" operator="greaterThan">
      <formula>1</formula>
    </cfRule>
    <cfRule type="cellIs" dxfId="6" priority="2" operator="lessThan">
      <formula>-1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M18"/>
  <sheetViews>
    <sheetView workbookViewId="0">
      <selection activeCell="B13" sqref="B13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8" width="13.42578125" style="59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3">
      <c r="D1" s="59" t="s">
        <v>1275</v>
      </c>
      <c r="E1" s="59" t="s">
        <v>1144</v>
      </c>
      <c r="F1" s="59" t="s">
        <v>489</v>
      </c>
      <c r="G1" s="59" t="s">
        <v>1145</v>
      </c>
    </row>
    <row r="2" spans="2:13">
      <c r="D2" s="59" t="s">
        <v>15</v>
      </c>
      <c r="E2" s="59" t="s">
        <v>15</v>
      </c>
      <c r="F2" s="59" t="s">
        <v>15</v>
      </c>
      <c r="G2" s="59" t="s">
        <v>15</v>
      </c>
    </row>
    <row r="3" spans="2:13">
      <c r="C3" s="59" t="s">
        <v>1093</v>
      </c>
    </row>
    <row r="4" spans="2:13">
      <c r="C4" s="59" t="s">
        <v>1110</v>
      </c>
      <c r="I4" s="75" t="s">
        <v>1146</v>
      </c>
      <c r="J4" s="75" t="s">
        <v>1147</v>
      </c>
      <c r="K4" s="75" t="s">
        <v>1150</v>
      </c>
      <c r="L4" s="75" t="s">
        <v>1148</v>
      </c>
      <c r="M4" s="75" t="s">
        <v>1149</v>
      </c>
    </row>
    <row r="5" spans="2:13">
      <c r="B5" s="59" t="s">
        <v>1104</v>
      </c>
      <c r="D5" s="77">
        <v>1</v>
      </c>
      <c r="E5" s="77">
        <v>1</v>
      </c>
      <c r="F5" s="77">
        <v>1</v>
      </c>
      <c r="G5" s="77">
        <v>1</v>
      </c>
      <c r="I5" s="75">
        <v>0.52049999999999996</v>
      </c>
      <c r="J5" s="75">
        <v>0.71711167099649697</v>
      </c>
      <c r="K5" s="75">
        <v>0.72325494157079795</v>
      </c>
      <c r="L5" s="75">
        <v>0.64641209336635497</v>
      </c>
      <c r="M5" s="75">
        <v>1.4406904127667099</v>
      </c>
    </row>
    <row r="6" spans="2:13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I6" s="75">
        <v>-7.3099999999999998E-2</v>
      </c>
      <c r="J6" s="75">
        <v>-0.60435426805328796</v>
      </c>
      <c r="K6" s="75">
        <v>3.5230818892198298E-2</v>
      </c>
      <c r="L6" s="75">
        <v>-5.4180372040386199E-2</v>
      </c>
      <c r="M6" s="75">
        <v>1.48708667064267</v>
      </c>
    </row>
    <row r="7" spans="2:13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I7" s="75">
        <v>0.5726</v>
      </c>
      <c r="J7" s="75">
        <v>0.87292264156099797</v>
      </c>
      <c r="K7" s="75">
        <v>0.57937349263837301</v>
      </c>
      <c r="L7" s="75">
        <v>0.55012870042321305</v>
      </c>
      <c r="M7" s="75">
        <v>-1.2806897799477399</v>
      </c>
    </row>
    <row r="8" spans="2:13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I8" s="75">
        <v>-9.4200000000000006E-2</v>
      </c>
      <c r="J8" s="75">
        <v>-2.6406899388318701E-2</v>
      </c>
      <c r="K8" s="75">
        <v>0.85599507849597101</v>
      </c>
      <c r="L8" s="75">
        <v>0.89015833987491899</v>
      </c>
      <c r="M8" s="75">
        <v>0.18262289385368599</v>
      </c>
    </row>
    <row r="9" spans="2:13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I9" s="75">
        <v>0.52</v>
      </c>
      <c r="J9" s="75">
        <v>0.83807566431900804</v>
      </c>
      <c r="K9" s="75">
        <v>0.91431669522171899</v>
      </c>
      <c r="L9" s="75">
        <v>0.98869811041044198</v>
      </c>
      <c r="M9" s="75">
        <v>1.71263249275561</v>
      </c>
    </row>
    <row r="10" spans="2:13">
      <c r="B10" s="59" t="s">
        <v>1077</v>
      </c>
      <c r="D10" s="77">
        <v>1</v>
      </c>
      <c r="E10" s="77">
        <v>1</v>
      </c>
      <c r="F10" s="77">
        <v>1</v>
      </c>
      <c r="G10" s="77">
        <v>1</v>
      </c>
      <c r="I10" s="75">
        <v>-4.7800000000000002E-2</v>
      </c>
      <c r="J10" s="75">
        <v>-0.328099724253967</v>
      </c>
      <c r="K10" s="75">
        <v>-2.7337350681386801E-2</v>
      </c>
      <c r="L10" s="75">
        <v>-9.7518047614816097E-2</v>
      </c>
      <c r="M10" s="75">
        <v>-0.112866842151948</v>
      </c>
    </row>
    <row r="11" spans="2:13">
      <c r="B11" s="59" t="s">
        <v>33</v>
      </c>
      <c r="D11" s="77">
        <v>1</v>
      </c>
      <c r="E11" s="77">
        <v>1</v>
      </c>
      <c r="F11" s="77">
        <v>1</v>
      </c>
      <c r="G11" s="77">
        <v>1</v>
      </c>
      <c r="I11" s="75">
        <v>-1.46</v>
      </c>
      <c r="J11" s="75">
        <v>-0.53642737908396798</v>
      </c>
      <c r="K11" s="75">
        <v>-2.9934749892316002</v>
      </c>
      <c r="L11" s="75">
        <v>-0.587200350450231</v>
      </c>
      <c r="M11" s="75">
        <v>-1.9415411323374401</v>
      </c>
    </row>
    <row r="12" spans="2:13">
      <c r="B12" s="59" t="s">
        <v>1132</v>
      </c>
      <c r="D12" s="77">
        <v>1</v>
      </c>
      <c r="E12" s="77">
        <v>1</v>
      </c>
      <c r="F12" s="77">
        <v>1</v>
      </c>
      <c r="G12" s="77">
        <v>1</v>
      </c>
      <c r="I12" s="75">
        <v>0.16</v>
      </c>
      <c r="J12" s="75">
        <v>-0.26728989924707802</v>
      </c>
      <c r="K12" s="75">
        <v>-9.5751139498270604E-3</v>
      </c>
      <c r="L12" s="75">
        <v>1.8427347464130699E-2</v>
      </c>
      <c r="M12" s="75">
        <v>1.66854890494835</v>
      </c>
    </row>
    <row r="13" spans="2:13">
      <c r="B13" s="59" t="s">
        <v>989</v>
      </c>
      <c r="D13" s="77">
        <v>1</v>
      </c>
      <c r="E13" s="77">
        <v>1</v>
      </c>
      <c r="F13" s="77">
        <v>1</v>
      </c>
      <c r="G13" s="77">
        <v>1</v>
      </c>
      <c r="I13" s="75">
        <v>-0.62</v>
      </c>
      <c r="J13" s="75">
        <v>-0.73733782494681199</v>
      </c>
      <c r="K13" s="75">
        <v>-1.5928896319049699</v>
      </c>
      <c r="L13" s="75">
        <v>-0.842870513943903</v>
      </c>
      <c r="M13" s="75">
        <v>0.88942928872233296</v>
      </c>
    </row>
    <row r="14" spans="2:13">
      <c r="B14" s="59" t="s">
        <v>83</v>
      </c>
      <c r="D14" s="77">
        <v>1</v>
      </c>
      <c r="E14" s="77">
        <v>1</v>
      </c>
      <c r="F14" s="77">
        <v>1</v>
      </c>
      <c r="G14" s="77">
        <v>1</v>
      </c>
      <c r="I14" s="75">
        <v>1.1054999999999999</v>
      </c>
      <c r="J14" s="75">
        <v>0.87997459833060998</v>
      </c>
      <c r="K14" s="75">
        <v>2.2223506471240801</v>
      </c>
      <c r="L14" s="75">
        <v>1.1517493969152</v>
      </c>
      <c r="M14" s="75">
        <v>2.3305311357933798</v>
      </c>
    </row>
    <row r="15" spans="2:13">
      <c r="B15" s="59" t="s">
        <v>79</v>
      </c>
      <c r="D15" s="77">
        <v>1</v>
      </c>
      <c r="E15" s="77">
        <v>1</v>
      </c>
      <c r="F15" s="77">
        <v>1</v>
      </c>
      <c r="G15" s="77">
        <v>1</v>
      </c>
      <c r="I15" s="75">
        <v>0.43190000000000001</v>
      </c>
      <c r="J15" s="75">
        <v>8.8941775435932902E-2</v>
      </c>
      <c r="K15" s="75">
        <v>0.78729360224741995</v>
      </c>
      <c r="L15" s="75">
        <v>0.36958185310188801</v>
      </c>
      <c r="M15" s="75">
        <v>1.7082422467074501</v>
      </c>
    </row>
    <row r="16" spans="2:13">
      <c r="D16" s="77"/>
      <c r="E16" s="77"/>
      <c r="F16" s="77"/>
      <c r="G16" s="77"/>
      <c r="I16" s="75"/>
      <c r="J16" s="75"/>
      <c r="K16" s="75"/>
      <c r="L16" s="75"/>
      <c r="M16" s="75"/>
    </row>
    <row r="17" spans="4:13">
      <c r="D17" s="77"/>
      <c r="E17" s="77"/>
      <c r="F17" s="77"/>
      <c r="G17" s="77"/>
      <c r="I17" s="75"/>
      <c r="J17" s="75"/>
      <c r="K17" s="75"/>
      <c r="L17" s="75"/>
      <c r="M17" s="75"/>
    </row>
    <row r="18" spans="4:13">
      <c r="D18" s="77"/>
      <c r="E18" s="77"/>
      <c r="F18" s="77"/>
      <c r="G18" s="77"/>
      <c r="I18" s="75"/>
      <c r="J18" s="75"/>
      <c r="K18" s="75"/>
      <c r="L18" s="75"/>
      <c r="M18" s="75"/>
    </row>
  </sheetData>
  <conditionalFormatting sqref="I5:M18">
    <cfRule type="cellIs" dxfId="5" priority="3" operator="greaterThan">
      <formula>1</formula>
    </cfRule>
    <cfRule type="cellIs" dxfId="4" priority="4" operator="lessThan">
      <formula>-1</formula>
    </cfRule>
  </conditionalFormatting>
  <conditionalFormatting sqref="I5:M10 I12:M18">
    <cfRule type="cellIs" dxfId="3" priority="1" operator="greaterThan">
      <formula>1</formula>
    </cfRule>
    <cfRule type="cellIs" dxfId="2" priority="2" operator="lessThan">
      <formula>-1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1:D18"/>
  <sheetViews>
    <sheetView workbookViewId="0">
      <selection activeCell="E27" sqref="E27"/>
    </sheetView>
  </sheetViews>
  <sheetFormatPr defaultRowHeight="15"/>
  <cols>
    <col min="1" max="1" width="9.140625" style="59"/>
    <col min="2" max="2" width="14.85546875" style="59" bestFit="1" customWidth="1"/>
    <col min="3" max="16384" width="9.140625" style="59"/>
  </cols>
  <sheetData>
    <row r="1" spans="2:4">
      <c r="D1" s="54" t="s">
        <v>1010</v>
      </c>
    </row>
    <row r="2" spans="2:4">
      <c r="D2" s="59" t="s">
        <v>984</v>
      </c>
    </row>
    <row r="3" spans="2:4">
      <c r="B3" s="59" t="s">
        <v>1093</v>
      </c>
      <c r="D3" s="59">
        <v>0</v>
      </c>
    </row>
    <row r="4" spans="2:4">
      <c r="B4" s="59" t="s">
        <v>1110</v>
      </c>
      <c r="D4" s="59">
        <v>1</v>
      </c>
    </row>
    <row r="5" spans="2:4">
      <c r="B5" s="17" t="s">
        <v>11</v>
      </c>
      <c r="D5" s="162">
        <v>1</v>
      </c>
    </row>
    <row r="6" spans="2:4">
      <c r="B6" s="17" t="s">
        <v>1123</v>
      </c>
      <c r="D6" s="162">
        <v>1</v>
      </c>
    </row>
    <row r="7" spans="2:4">
      <c r="B7" s="17" t="s">
        <v>1124</v>
      </c>
      <c r="D7" s="162">
        <v>1</v>
      </c>
    </row>
    <row r="8" spans="2:4">
      <c r="B8" s="17" t="s">
        <v>1009</v>
      </c>
      <c r="D8" s="162">
        <v>1</v>
      </c>
    </row>
    <row r="9" spans="2:4">
      <c r="B9" s="17" t="s">
        <v>361</v>
      </c>
      <c r="D9" s="162">
        <v>1</v>
      </c>
    </row>
    <row r="10" spans="2:4">
      <c r="B10" s="17" t="s">
        <v>362</v>
      </c>
      <c r="D10" s="162">
        <v>1</v>
      </c>
    </row>
    <row r="11" spans="2:4">
      <c r="B11" s="18" t="s">
        <v>363</v>
      </c>
      <c r="D11" s="162">
        <v>1</v>
      </c>
    </row>
    <row r="12" spans="2:4">
      <c r="B12" s="18" t="s">
        <v>84</v>
      </c>
      <c r="D12" s="162">
        <v>1</v>
      </c>
    </row>
    <row r="13" spans="2:4">
      <c r="B13" s="18" t="s">
        <v>58</v>
      </c>
      <c r="D13" s="162">
        <v>1</v>
      </c>
    </row>
    <row r="14" spans="2:4">
      <c r="B14" s="18" t="s">
        <v>51</v>
      </c>
      <c r="D14" s="162">
        <v>1</v>
      </c>
    </row>
    <row r="15" spans="2:4">
      <c r="B15" s="18" t="s">
        <v>90</v>
      </c>
      <c r="D15" s="162">
        <v>1</v>
      </c>
    </row>
    <row r="16" spans="2:4">
      <c r="B16" s="18" t="s">
        <v>45</v>
      </c>
      <c r="D16" s="162">
        <v>1</v>
      </c>
    </row>
    <row r="17" spans="2:4">
      <c r="B17" s="18" t="s">
        <v>994</v>
      </c>
      <c r="D17" s="162">
        <v>1</v>
      </c>
    </row>
    <row r="18" spans="2:4">
      <c r="B18" s="18" t="s">
        <v>1020</v>
      </c>
      <c r="D18" s="162">
        <v>1</v>
      </c>
    </row>
  </sheetData>
  <conditionalFormatting sqref="D9:D18">
    <cfRule type="cellIs" dxfId="1" priority="2" operator="equal">
      <formula>0</formula>
    </cfRule>
  </conditionalFormatting>
  <conditionalFormatting sqref="D5:D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J30" sqref="J30"/>
    </sheetView>
  </sheetViews>
  <sheetFormatPr defaultRowHeight="15"/>
  <sheetData>
    <row r="1" spans="1:3">
      <c r="C1" s="59" t="s">
        <v>152</v>
      </c>
    </row>
    <row r="2" spans="1:3">
      <c r="C2" s="59" t="s">
        <v>11</v>
      </c>
    </row>
    <row r="3" spans="1:3">
      <c r="A3" s="59" t="s">
        <v>1075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X65"/>
  <sheetViews>
    <sheetView workbookViewId="0">
      <selection activeCell="H31" sqref="H31:H46"/>
    </sheetView>
  </sheetViews>
  <sheetFormatPr defaultRowHeight="15"/>
  <cols>
    <col min="4" max="4" width="9.140625" style="75"/>
    <col min="6" max="6" width="9.140625" style="62"/>
    <col min="18" max="18" width="9.7109375" bestFit="1" customWidth="1"/>
    <col min="19" max="19" width="10" bestFit="1" customWidth="1"/>
  </cols>
  <sheetData>
    <row r="1" spans="1:24" s="59" customFormat="1">
      <c r="A1" s="64" t="s">
        <v>1097</v>
      </c>
      <c r="B1" s="65" t="s">
        <v>1079</v>
      </c>
      <c r="C1" s="65" t="s">
        <v>1080</v>
      </c>
      <c r="D1" s="66" t="s">
        <v>1081</v>
      </c>
      <c r="E1" s="66" t="s">
        <v>1082</v>
      </c>
      <c r="F1" s="76" t="s">
        <v>1083</v>
      </c>
      <c r="G1" s="66" t="s">
        <v>1096</v>
      </c>
      <c r="H1" s="66" t="s">
        <v>1084</v>
      </c>
      <c r="I1" s="66" t="s">
        <v>1086</v>
      </c>
      <c r="J1" s="66" t="s">
        <v>1085</v>
      </c>
      <c r="K1" s="66" t="s">
        <v>1087</v>
      </c>
      <c r="L1" s="66" t="s">
        <v>1088</v>
      </c>
      <c r="M1" s="66" t="s">
        <v>1089</v>
      </c>
      <c r="N1" s="66" t="s">
        <v>1090</v>
      </c>
      <c r="O1" s="66" t="s">
        <v>1091</v>
      </c>
      <c r="P1" s="66" t="s">
        <v>1092</v>
      </c>
      <c r="Q1" s="66" t="s">
        <v>1093</v>
      </c>
      <c r="R1" s="66" t="s">
        <v>1094</v>
      </c>
      <c r="S1" s="67" t="s">
        <v>1095</v>
      </c>
      <c r="T1" s="74" t="s">
        <v>1099</v>
      </c>
      <c r="U1" s="74" t="s">
        <v>1098</v>
      </c>
      <c r="V1" s="62"/>
      <c r="W1" s="62"/>
      <c r="X1" s="62"/>
    </row>
    <row r="2" spans="1:24" s="59" customFormat="1">
      <c r="A2" s="68">
        <v>-2</v>
      </c>
      <c r="B2" s="69">
        <v>0.45591512911988802</v>
      </c>
      <c r="C2" s="69">
        <v>-2.0170358921126801</v>
      </c>
      <c r="D2" s="69">
        <v>-2.1009156785220302</v>
      </c>
      <c r="E2" s="69">
        <v>-1.89799508750638</v>
      </c>
      <c r="F2" s="70">
        <v>-1.0886456454185499E-2</v>
      </c>
      <c r="G2" s="70">
        <v>3.8608725509061297E-2</v>
      </c>
      <c r="H2" s="69">
        <v>0.42857142857142899</v>
      </c>
      <c r="I2" s="69">
        <v>1.10750113543443</v>
      </c>
      <c r="J2" s="69">
        <v>-12.2750989069505</v>
      </c>
      <c r="K2" s="69">
        <v>0.92430148733191497</v>
      </c>
      <c r="L2" s="71">
        <v>14</v>
      </c>
      <c r="M2" s="71">
        <v>6</v>
      </c>
      <c r="N2" s="71">
        <v>4</v>
      </c>
      <c r="O2" s="71">
        <v>37</v>
      </c>
      <c r="P2" s="71">
        <v>1</v>
      </c>
      <c r="Q2" s="71">
        <v>1</v>
      </c>
      <c r="R2" s="72">
        <v>42241</v>
      </c>
      <c r="S2" s="73">
        <v>42258</v>
      </c>
      <c r="T2" s="62"/>
      <c r="U2" s="62"/>
      <c r="V2" s="62"/>
      <c r="W2" s="62"/>
      <c r="X2" s="62"/>
    </row>
    <row r="3" spans="1:24" s="59" customFormat="1">
      <c r="A3" s="68">
        <v>-1.9</v>
      </c>
      <c r="B3" s="69">
        <v>0.45591512911988802</v>
      </c>
      <c r="C3" s="69">
        <v>-2.0170358921126801</v>
      </c>
      <c r="D3" s="69">
        <v>-2.1009156785220302</v>
      </c>
      <c r="E3" s="69">
        <v>-1.89799508750638</v>
      </c>
      <c r="F3" s="70">
        <v>-1.0886456454185499E-2</v>
      </c>
      <c r="G3" s="70">
        <v>3.8608725509061297E-2</v>
      </c>
      <c r="H3" s="69">
        <v>0.42857142857142899</v>
      </c>
      <c r="I3" s="69">
        <v>1.10750113543443</v>
      </c>
      <c r="J3" s="69">
        <v>-12.2750989069505</v>
      </c>
      <c r="K3" s="69">
        <v>0.92430148733191497</v>
      </c>
      <c r="L3" s="71">
        <v>14</v>
      </c>
      <c r="M3" s="71">
        <v>6</v>
      </c>
      <c r="N3" s="71">
        <v>4</v>
      </c>
      <c r="O3" s="71">
        <v>37</v>
      </c>
      <c r="P3" s="71">
        <v>1</v>
      </c>
      <c r="Q3" s="71">
        <v>1</v>
      </c>
      <c r="R3" s="72">
        <v>42241</v>
      </c>
      <c r="S3" s="73">
        <v>42258</v>
      </c>
      <c r="T3" s="62"/>
      <c r="U3" s="62"/>
      <c r="V3" s="62"/>
      <c r="W3" s="62"/>
      <c r="X3" s="62"/>
    </row>
    <row r="4" spans="1:24" s="59" customFormat="1">
      <c r="A4" s="68">
        <v>-1.8</v>
      </c>
      <c r="B4" s="69">
        <v>0.45591512911988802</v>
      </c>
      <c r="C4" s="69">
        <v>-2.0170358921126801</v>
      </c>
      <c r="D4" s="69">
        <v>-2.1009156785220302</v>
      </c>
      <c r="E4" s="69">
        <v>-1.89799508750638</v>
      </c>
      <c r="F4" s="70">
        <v>-1.2037475494375499E-2</v>
      </c>
      <c r="G4" s="70">
        <v>4.2701949229547703E-2</v>
      </c>
      <c r="H4" s="69">
        <v>0.5</v>
      </c>
      <c r="I4" s="69">
        <v>1.10750113543443</v>
      </c>
      <c r="J4" s="69">
        <v>-12.2750989069505</v>
      </c>
      <c r="K4" s="69">
        <v>0.92430148733191497</v>
      </c>
      <c r="L4" s="71">
        <v>13</v>
      </c>
      <c r="M4" s="71">
        <v>6</v>
      </c>
      <c r="N4" s="71">
        <v>4</v>
      </c>
      <c r="O4" s="71">
        <v>37</v>
      </c>
      <c r="P4" s="71">
        <v>0</v>
      </c>
      <c r="Q4" s="71">
        <v>0</v>
      </c>
      <c r="R4" s="72">
        <v>42241</v>
      </c>
      <c r="S4" s="73">
        <v>42223</v>
      </c>
      <c r="T4" s="62"/>
      <c r="U4" s="62"/>
      <c r="V4" s="62"/>
      <c r="W4" s="62"/>
      <c r="X4" s="62"/>
    </row>
    <row r="5" spans="1:24" s="59" customFormat="1">
      <c r="A5" s="68">
        <v>-1.7</v>
      </c>
      <c r="B5" s="69">
        <v>0.45591512911988802</v>
      </c>
      <c r="C5" s="69">
        <v>-2.0170358921126801</v>
      </c>
      <c r="D5" s="69">
        <v>-2.1009156785220302</v>
      </c>
      <c r="E5" s="69">
        <v>-1.89799508750638</v>
      </c>
      <c r="F5" s="70">
        <v>9.5186530140900505E-4</v>
      </c>
      <c r="G5" s="70">
        <v>5.0974930481502097E-2</v>
      </c>
      <c r="H5" s="69">
        <v>0.625</v>
      </c>
      <c r="I5" s="69">
        <v>1.10750113543443</v>
      </c>
      <c r="J5" s="69">
        <v>-12.2750989069505</v>
      </c>
      <c r="K5" s="69">
        <v>0.92430148733191497</v>
      </c>
      <c r="L5" s="71">
        <v>11</v>
      </c>
      <c r="M5" s="71">
        <v>6</v>
      </c>
      <c r="N5" s="71">
        <v>4</v>
      </c>
      <c r="O5" s="71">
        <v>37</v>
      </c>
      <c r="P5" s="71">
        <v>0</v>
      </c>
      <c r="Q5" s="71">
        <v>0</v>
      </c>
      <c r="R5" s="72">
        <v>42241</v>
      </c>
      <c r="S5" s="73">
        <v>42223</v>
      </c>
      <c r="T5" s="62"/>
      <c r="U5" s="62"/>
      <c r="V5" s="62"/>
      <c r="W5" s="62"/>
      <c r="X5" s="62"/>
    </row>
    <row r="6" spans="1:24" s="59" customFormat="1">
      <c r="A6" s="68">
        <v>-1.6</v>
      </c>
      <c r="B6" s="69">
        <v>0.45591512911988802</v>
      </c>
      <c r="C6" s="69">
        <v>-2.0170358921126801</v>
      </c>
      <c r="D6" s="69">
        <v>-2.1009156785220302</v>
      </c>
      <c r="E6" s="69">
        <v>-1.89799508750638</v>
      </c>
      <c r="F6" s="70">
        <v>-4.3559084354938298E-5</v>
      </c>
      <c r="G6" s="70">
        <v>5.2292786356463901E-2</v>
      </c>
      <c r="H6" s="69">
        <v>0.625</v>
      </c>
      <c r="I6" s="69">
        <v>1.10750113543443</v>
      </c>
      <c r="J6" s="69">
        <v>-12.2750989069505</v>
      </c>
      <c r="K6" s="69">
        <v>0.92430148733191497</v>
      </c>
      <c r="L6" s="71">
        <v>11</v>
      </c>
      <c r="M6" s="71">
        <v>6</v>
      </c>
      <c r="N6" s="71">
        <v>4</v>
      </c>
      <c r="O6" s="71">
        <v>37</v>
      </c>
      <c r="P6" s="71">
        <v>0</v>
      </c>
      <c r="Q6" s="71">
        <v>0</v>
      </c>
      <c r="R6" s="72">
        <v>42241</v>
      </c>
      <c r="S6" s="73">
        <v>42223</v>
      </c>
      <c r="T6" s="62"/>
      <c r="U6" s="62"/>
      <c r="V6" s="62"/>
      <c r="W6" s="62"/>
      <c r="X6" s="62"/>
    </row>
    <row r="7" spans="1:24" s="59" customFormat="1">
      <c r="A7" s="68">
        <v>-1.5</v>
      </c>
      <c r="B7" s="69">
        <v>0.45591512911988802</v>
      </c>
      <c r="C7" s="69">
        <v>-2.0170358921126801</v>
      </c>
      <c r="D7" s="69">
        <v>-2.1009156785220302</v>
      </c>
      <c r="E7" s="69">
        <v>-1.89799508750638</v>
      </c>
      <c r="F7" s="70">
        <v>2.2462312332874501E-3</v>
      </c>
      <c r="G7" s="70">
        <v>5.2363858877393699E-2</v>
      </c>
      <c r="H7" s="69">
        <v>0.66666666666666696</v>
      </c>
      <c r="I7" s="69">
        <v>1.10750113543443</v>
      </c>
      <c r="J7" s="69">
        <v>-12.2750989069505</v>
      </c>
      <c r="K7" s="69">
        <v>0.92430148733191497</v>
      </c>
      <c r="L7" s="71">
        <v>10</v>
      </c>
      <c r="M7" s="71">
        <v>6</v>
      </c>
      <c r="N7" s="71">
        <v>5</v>
      </c>
      <c r="O7" s="71">
        <v>37</v>
      </c>
      <c r="P7" s="71">
        <v>0</v>
      </c>
      <c r="Q7" s="71">
        <v>0</v>
      </c>
      <c r="R7" s="72">
        <v>42241</v>
      </c>
      <c r="S7" s="73">
        <v>42226</v>
      </c>
      <c r="T7" s="62"/>
      <c r="U7" s="62"/>
      <c r="V7" s="62"/>
      <c r="W7" s="62"/>
      <c r="X7" s="62"/>
    </row>
    <row r="8" spans="1:24" s="59" customFormat="1">
      <c r="A8" s="68">
        <v>-1.4</v>
      </c>
      <c r="B8" s="69">
        <v>0.45591512911988802</v>
      </c>
      <c r="C8" s="69">
        <v>-2.0170358921126801</v>
      </c>
      <c r="D8" s="69">
        <v>-2.1009156785220302</v>
      </c>
      <c r="E8" s="69">
        <v>-1.89799508750638</v>
      </c>
      <c r="F8" s="70">
        <v>2.98814826958811E-3</v>
      </c>
      <c r="G8" s="70">
        <v>4.9482695505388703E-2</v>
      </c>
      <c r="H8" s="69">
        <v>0.7</v>
      </c>
      <c r="I8" s="69">
        <v>1.10750113543443</v>
      </c>
      <c r="J8" s="69">
        <v>-12.2750989069505</v>
      </c>
      <c r="K8" s="69">
        <v>0.92430148733191497</v>
      </c>
      <c r="L8" s="71">
        <v>10</v>
      </c>
      <c r="M8" s="71">
        <v>6</v>
      </c>
      <c r="N8" s="71">
        <v>5</v>
      </c>
      <c r="O8" s="71">
        <v>37</v>
      </c>
      <c r="P8" s="71">
        <v>0</v>
      </c>
      <c r="Q8" s="71">
        <v>0</v>
      </c>
      <c r="R8" s="72">
        <v>42241</v>
      </c>
      <c r="S8" s="73">
        <v>42226</v>
      </c>
      <c r="T8" s="62"/>
      <c r="U8" s="62"/>
      <c r="V8" s="62"/>
      <c r="W8" s="62"/>
      <c r="X8" s="62"/>
    </row>
    <row r="9" spans="1:24" s="59" customFormat="1">
      <c r="A9" s="68">
        <v>-1.3</v>
      </c>
      <c r="B9" s="69">
        <v>0.45591512911988802</v>
      </c>
      <c r="C9" s="69">
        <v>-2.0170358921126801</v>
      </c>
      <c r="D9" s="69">
        <v>-2.1009156785220302</v>
      </c>
      <c r="E9" s="69">
        <v>-1.89799508750638</v>
      </c>
      <c r="F9" s="70">
        <v>-5.8624852567010796E-4</v>
      </c>
      <c r="G9" s="70">
        <v>5.1760985387768299E-2</v>
      </c>
      <c r="H9" s="69">
        <v>0.7</v>
      </c>
      <c r="I9" s="69">
        <v>1.10750113543443</v>
      </c>
      <c r="J9" s="69">
        <v>-12.2750989069505</v>
      </c>
      <c r="K9" s="69">
        <v>0.92430148733191497</v>
      </c>
      <c r="L9" s="71">
        <v>10</v>
      </c>
      <c r="M9" s="71">
        <v>6</v>
      </c>
      <c r="N9" s="71">
        <v>5</v>
      </c>
      <c r="O9" s="71">
        <v>37</v>
      </c>
      <c r="P9" s="71">
        <v>0</v>
      </c>
      <c r="Q9" s="71">
        <v>0</v>
      </c>
      <c r="R9" s="72">
        <v>42241</v>
      </c>
      <c r="S9" s="73">
        <v>42227</v>
      </c>
      <c r="T9" s="62"/>
      <c r="U9" s="62"/>
      <c r="V9" s="62"/>
      <c r="W9" s="62"/>
      <c r="X9" s="62"/>
    </row>
    <row r="10" spans="1:24" s="59" customFormat="1">
      <c r="A10" s="68">
        <v>-1.2</v>
      </c>
      <c r="B10" s="69">
        <v>0.45591512911988802</v>
      </c>
      <c r="C10" s="69">
        <v>-2.0170358921126801</v>
      </c>
      <c r="D10" s="69">
        <v>-2.1009156785220302</v>
      </c>
      <c r="E10" s="69">
        <v>-1.89799508750638</v>
      </c>
      <c r="F10" s="70">
        <v>2.6798986637050401E-3</v>
      </c>
      <c r="G10" s="70">
        <v>5.0099827614817599E-2</v>
      </c>
      <c r="H10" s="69">
        <v>0.72727272727272696</v>
      </c>
      <c r="I10" s="69">
        <v>1.10750113543443</v>
      </c>
      <c r="J10" s="69">
        <v>-12.2750989069505</v>
      </c>
      <c r="K10" s="69">
        <v>0.92430148733191497</v>
      </c>
      <c r="L10" s="71">
        <v>9</v>
      </c>
      <c r="M10" s="71">
        <v>6</v>
      </c>
      <c r="N10" s="71">
        <v>6</v>
      </c>
      <c r="O10" s="71">
        <v>37</v>
      </c>
      <c r="P10" s="71">
        <v>0</v>
      </c>
      <c r="Q10" s="71">
        <v>0</v>
      </c>
      <c r="R10" s="72">
        <v>42241</v>
      </c>
      <c r="S10" s="73">
        <v>42227</v>
      </c>
      <c r="T10" s="62"/>
      <c r="U10" s="62"/>
      <c r="V10" s="62"/>
      <c r="W10" s="62"/>
      <c r="X10" s="62"/>
    </row>
    <row r="11" spans="1:24" s="59" customFormat="1">
      <c r="A11" s="68">
        <v>-1.1000000000000001</v>
      </c>
      <c r="B11" s="69">
        <v>0.45591512911988802</v>
      </c>
      <c r="C11" s="69">
        <v>-2.0170358921126801</v>
      </c>
      <c r="D11" s="69">
        <v>-2.1009156785220302</v>
      </c>
      <c r="E11" s="69">
        <v>-1.89799508750638</v>
      </c>
      <c r="F11" s="70">
        <v>7.3269851344180299E-3</v>
      </c>
      <c r="G11" s="70">
        <v>5.5109263997379997E-2</v>
      </c>
      <c r="H11" s="69">
        <v>0.72727272727272696</v>
      </c>
      <c r="I11" s="69">
        <v>1.10750113543443</v>
      </c>
      <c r="J11" s="69">
        <v>-12.2750989069505</v>
      </c>
      <c r="K11" s="69">
        <v>0.92430148733191497</v>
      </c>
      <c r="L11" s="71">
        <v>10</v>
      </c>
      <c r="M11" s="71">
        <v>6</v>
      </c>
      <c r="N11" s="71">
        <v>6</v>
      </c>
      <c r="O11" s="71">
        <v>37</v>
      </c>
      <c r="P11" s="71">
        <v>0</v>
      </c>
      <c r="Q11" s="71">
        <v>0</v>
      </c>
      <c r="R11" s="72">
        <v>42241</v>
      </c>
      <c r="S11" s="73">
        <v>42227</v>
      </c>
      <c r="T11" s="62"/>
      <c r="U11" s="62"/>
      <c r="V11" s="62"/>
      <c r="W11" s="62"/>
      <c r="X11" s="62"/>
    </row>
    <row r="12" spans="1:24" s="59" customFormat="1">
      <c r="A12" s="68">
        <v>-1</v>
      </c>
      <c r="B12" s="69">
        <v>0.45591512911988802</v>
      </c>
      <c r="C12" s="69">
        <v>-2.0170358921126801</v>
      </c>
      <c r="D12" s="69">
        <v>-2.1009156785220302</v>
      </c>
      <c r="E12" s="69">
        <v>-1.89799508750638</v>
      </c>
      <c r="F12" s="70">
        <v>5.1505104211396402E-3</v>
      </c>
      <c r="G12" s="70">
        <v>5.2952722182667701E-2</v>
      </c>
      <c r="H12" s="69">
        <v>0.66666666666666696</v>
      </c>
      <c r="I12" s="69">
        <v>1.10750113543443</v>
      </c>
      <c r="J12" s="69">
        <v>-12.2750989069505</v>
      </c>
      <c r="K12" s="69">
        <v>0.92430148733191497</v>
      </c>
      <c r="L12" s="71">
        <v>9</v>
      </c>
      <c r="M12" s="71">
        <v>6</v>
      </c>
      <c r="N12" s="71">
        <v>6</v>
      </c>
      <c r="O12" s="71">
        <v>37</v>
      </c>
      <c r="P12" s="71">
        <v>0</v>
      </c>
      <c r="Q12" s="71">
        <v>0</v>
      </c>
      <c r="R12" s="72">
        <v>42241</v>
      </c>
      <c r="S12" s="73">
        <v>42227</v>
      </c>
      <c r="T12" s="62"/>
      <c r="U12" s="62"/>
      <c r="V12" s="62"/>
      <c r="W12" s="62"/>
      <c r="X12" s="62"/>
    </row>
    <row r="13" spans="1:24" s="59" customFormat="1">
      <c r="A13" s="68">
        <v>-0.9</v>
      </c>
      <c r="B13" s="69">
        <v>0.45591512911988802</v>
      </c>
      <c r="C13" s="69">
        <v>-2.0170358921126801</v>
      </c>
      <c r="D13" s="69">
        <v>-2.1009156785220302</v>
      </c>
      <c r="E13" s="69">
        <v>-1.89799508750638</v>
      </c>
      <c r="F13" s="70">
        <v>7.7271760274741901E-3</v>
      </c>
      <c r="G13" s="70">
        <v>5.3114963513888502E-2</v>
      </c>
      <c r="H13" s="69">
        <v>0.75</v>
      </c>
      <c r="I13" s="69">
        <v>1.10750113543443</v>
      </c>
      <c r="J13" s="69">
        <v>-12.2750989069505</v>
      </c>
      <c r="K13" s="69">
        <v>0.92430148733191497</v>
      </c>
      <c r="L13" s="71">
        <v>10</v>
      </c>
      <c r="M13" s="71">
        <v>6</v>
      </c>
      <c r="N13" s="71">
        <v>6</v>
      </c>
      <c r="O13" s="71">
        <v>37</v>
      </c>
      <c r="P13" s="71">
        <v>0</v>
      </c>
      <c r="Q13" s="71">
        <v>0</v>
      </c>
      <c r="R13" s="72">
        <v>42241</v>
      </c>
      <c r="S13" s="73">
        <v>42227</v>
      </c>
      <c r="T13" s="62"/>
      <c r="U13" s="62"/>
      <c r="V13" s="62"/>
      <c r="W13" s="62"/>
      <c r="X13" s="62"/>
    </row>
    <row r="14" spans="1:24" s="59" customFormat="1">
      <c r="A14" s="68">
        <v>-0.8</v>
      </c>
      <c r="B14" s="69">
        <v>0.45591512911988802</v>
      </c>
      <c r="C14" s="69">
        <v>-2.0170358921126801</v>
      </c>
      <c r="D14" s="69">
        <v>-2.1009156785220302</v>
      </c>
      <c r="E14" s="69">
        <v>-1.89799508750638</v>
      </c>
      <c r="F14" s="70">
        <v>9.5394094249130999E-3</v>
      </c>
      <c r="G14" s="70">
        <v>5.1333815138237301E-2</v>
      </c>
      <c r="H14" s="69">
        <v>0.76923076923076905</v>
      </c>
      <c r="I14" s="69">
        <v>1.10750113543443</v>
      </c>
      <c r="J14" s="69">
        <v>-12.2750989069505</v>
      </c>
      <c r="K14" s="69">
        <v>0.92430148733191497</v>
      </c>
      <c r="L14" s="71">
        <v>9</v>
      </c>
      <c r="M14" s="71">
        <v>6</v>
      </c>
      <c r="N14" s="71">
        <v>7</v>
      </c>
      <c r="O14" s="71">
        <v>37</v>
      </c>
      <c r="P14" s="71">
        <v>0</v>
      </c>
      <c r="Q14" s="71">
        <v>0</v>
      </c>
      <c r="R14" s="72">
        <v>42241</v>
      </c>
      <c r="S14" s="73">
        <v>42227</v>
      </c>
      <c r="T14" s="62"/>
      <c r="U14" s="62"/>
      <c r="V14" s="62"/>
      <c r="W14" s="62"/>
      <c r="X14" s="62"/>
    </row>
    <row r="15" spans="1:24" s="59" customFormat="1">
      <c r="A15" s="68">
        <v>-0.7</v>
      </c>
      <c r="B15" s="69">
        <v>0.45591512911988802</v>
      </c>
      <c r="C15" s="69">
        <v>-2.0170358921126801</v>
      </c>
      <c r="D15" s="69">
        <v>-2.1009156785220302</v>
      </c>
      <c r="E15" s="69">
        <v>-1.89799508750638</v>
      </c>
      <c r="F15" s="70">
        <v>1.1025918422063401E-2</v>
      </c>
      <c r="G15" s="70">
        <v>5.0397492975722102E-2</v>
      </c>
      <c r="H15" s="69">
        <v>0.78571428571428603</v>
      </c>
      <c r="I15" s="69">
        <v>1.10750113543443</v>
      </c>
      <c r="J15" s="69">
        <v>-12.2750989069505</v>
      </c>
      <c r="K15" s="69">
        <v>0.92430148733191497</v>
      </c>
      <c r="L15" s="71">
        <v>9</v>
      </c>
      <c r="M15" s="71">
        <v>6</v>
      </c>
      <c r="N15" s="71">
        <v>8</v>
      </c>
      <c r="O15" s="71">
        <v>37</v>
      </c>
      <c r="P15" s="71">
        <v>0</v>
      </c>
      <c r="Q15" s="71">
        <v>0</v>
      </c>
      <c r="R15" s="72">
        <v>42248</v>
      </c>
      <c r="S15" s="73">
        <v>42247</v>
      </c>
      <c r="T15" s="62"/>
      <c r="U15" s="62"/>
      <c r="V15" s="62"/>
      <c r="W15" s="62"/>
      <c r="X15" s="62"/>
    </row>
    <row r="16" spans="1:24" s="59" customFormat="1">
      <c r="A16" s="68">
        <v>-0.6</v>
      </c>
      <c r="B16" s="69">
        <v>0.45591512911988802</v>
      </c>
      <c r="C16" s="69">
        <v>-2.0170358921126801</v>
      </c>
      <c r="D16" s="69">
        <v>-2.1009156785220302</v>
      </c>
      <c r="E16" s="69">
        <v>-1.89799508750638</v>
      </c>
      <c r="F16" s="70">
        <v>8.0979597412389193E-3</v>
      </c>
      <c r="G16" s="70">
        <v>4.8239754032737003E-2</v>
      </c>
      <c r="H16" s="69">
        <v>0.78571428571428603</v>
      </c>
      <c r="I16" s="69">
        <v>1.10750113543443</v>
      </c>
      <c r="J16" s="69">
        <v>-12.2750989069505</v>
      </c>
      <c r="K16" s="69">
        <v>0.92430148733191497</v>
      </c>
      <c r="L16" s="71">
        <v>8</v>
      </c>
      <c r="M16" s="71">
        <v>6</v>
      </c>
      <c r="N16" s="71">
        <v>8</v>
      </c>
      <c r="O16" s="71">
        <v>37</v>
      </c>
      <c r="P16" s="71">
        <v>0</v>
      </c>
      <c r="Q16" s="71">
        <v>0</v>
      </c>
      <c r="R16" s="72">
        <v>42248</v>
      </c>
      <c r="S16" s="73">
        <v>42247</v>
      </c>
      <c r="T16" s="62"/>
      <c r="U16" s="62"/>
      <c r="V16" s="62"/>
      <c r="W16" s="62"/>
      <c r="X16" s="62"/>
    </row>
    <row r="17" spans="1:24" s="59" customFormat="1">
      <c r="A17" s="68">
        <v>-0.5</v>
      </c>
      <c r="B17" s="69">
        <v>0.45591512911988802</v>
      </c>
      <c r="C17" s="69">
        <v>-2.0170358921126801</v>
      </c>
      <c r="D17" s="69">
        <v>-2.1009156785220302</v>
      </c>
      <c r="E17" s="69">
        <v>-1.89799508750638</v>
      </c>
      <c r="F17" s="70">
        <v>1.85087253859272E-2</v>
      </c>
      <c r="G17" s="70">
        <v>3.26173083936371E-2</v>
      </c>
      <c r="H17" s="69">
        <v>0.85714285714285698</v>
      </c>
      <c r="I17" s="69">
        <v>1.10750113543443</v>
      </c>
      <c r="J17" s="69">
        <v>-12.2750989069505</v>
      </c>
      <c r="K17" s="69">
        <v>0.92430148733191497</v>
      </c>
      <c r="L17" s="71">
        <v>7</v>
      </c>
      <c r="M17" s="71">
        <v>6</v>
      </c>
      <c r="N17" s="71">
        <v>8</v>
      </c>
      <c r="O17" s="71">
        <v>37</v>
      </c>
      <c r="P17" s="71">
        <v>0</v>
      </c>
      <c r="Q17" s="71">
        <v>0</v>
      </c>
      <c r="R17" s="72">
        <v>42248</v>
      </c>
      <c r="S17" s="73">
        <v>42247</v>
      </c>
      <c r="T17" s="62"/>
      <c r="U17" s="62"/>
      <c r="V17" s="62"/>
      <c r="W17" s="62"/>
      <c r="X17" s="62"/>
    </row>
    <row r="18" spans="1:24" s="59" customFormat="1">
      <c r="A18" s="68"/>
      <c r="B18" s="69"/>
      <c r="C18" s="69"/>
      <c r="D18" s="69"/>
      <c r="E18" s="69"/>
      <c r="F18" s="70"/>
      <c r="G18" s="70"/>
      <c r="H18" s="69"/>
      <c r="I18" s="69"/>
      <c r="J18" s="69"/>
      <c r="K18" s="69"/>
      <c r="L18" s="71"/>
      <c r="M18" s="71"/>
      <c r="N18" s="71"/>
      <c r="O18" s="71"/>
      <c r="P18" s="71"/>
      <c r="Q18" s="71"/>
      <c r="R18" s="72"/>
      <c r="S18" s="73"/>
      <c r="T18" s="62"/>
      <c r="U18" s="62"/>
      <c r="V18" s="62"/>
      <c r="W18" s="62"/>
      <c r="X18" s="62"/>
    </row>
    <row r="28" spans="1:24">
      <c r="A28" s="59" t="s">
        <v>1100</v>
      </c>
    </row>
    <row r="30" spans="1:24" s="59" customFormat="1">
      <c r="A30" s="64" t="s">
        <v>1097</v>
      </c>
      <c r="B30" s="65" t="s">
        <v>1079</v>
      </c>
      <c r="C30" s="65" t="s">
        <v>1080</v>
      </c>
      <c r="D30" s="66" t="s">
        <v>1081</v>
      </c>
      <c r="E30" s="66" t="s">
        <v>1082</v>
      </c>
      <c r="F30" s="76" t="s">
        <v>1083</v>
      </c>
      <c r="G30" s="66" t="s">
        <v>1096</v>
      </c>
      <c r="H30" s="66" t="s">
        <v>1084</v>
      </c>
      <c r="I30" s="66" t="s">
        <v>1086</v>
      </c>
      <c r="J30" s="66" t="s">
        <v>1085</v>
      </c>
      <c r="K30" s="66" t="s">
        <v>1087</v>
      </c>
      <c r="L30" s="66" t="s">
        <v>1088</v>
      </c>
      <c r="M30" s="66" t="s">
        <v>1089</v>
      </c>
      <c r="N30" s="66" t="s">
        <v>1090</v>
      </c>
      <c r="O30" s="66" t="s">
        <v>1091</v>
      </c>
      <c r="P30" s="66" t="s">
        <v>1092</v>
      </c>
      <c r="Q30" s="66" t="s">
        <v>1093</v>
      </c>
      <c r="R30" s="66" t="s">
        <v>1094</v>
      </c>
      <c r="S30" s="67" t="s">
        <v>1095</v>
      </c>
      <c r="T30" s="74" t="s">
        <v>1099</v>
      </c>
      <c r="U30" s="74" t="s">
        <v>1098</v>
      </c>
      <c r="V30" s="62"/>
      <c r="W30" s="62"/>
      <c r="X30" s="62"/>
    </row>
    <row r="31" spans="1:24" s="59" customFormat="1">
      <c r="A31" s="68">
        <v>0.5</v>
      </c>
      <c r="B31" s="69">
        <v>0.45591512911988802</v>
      </c>
      <c r="C31" s="69">
        <v>-2.0170358921126801</v>
      </c>
      <c r="D31" s="69">
        <v>-2.1009156785220302</v>
      </c>
      <c r="E31" s="69">
        <v>-1.89799508750638</v>
      </c>
      <c r="F31" s="70">
        <v>6.3731070896361599E-3</v>
      </c>
      <c r="G31" s="70">
        <v>3.3442817970526999E-2</v>
      </c>
      <c r="H31" s="69">
        <v>0.63157894736842102</v>
      </c>
      <c r="I31" s="69">
        <v>1.10750113543443</v>
      </c>
      <c r="J31" s="69">
        <v>-12.2750989069505</v>
      </c>
      <c r="K31" s="69">
        <v>0.92430148733191497</v>
      </c>
      <c r="L31" s="71">
        <v>6</v>
      </c>
      <c r="M31" s="71">
        <v>6</v>
      </c>
      <c r="N31" s="71">
        <v>10</v>
      </c>
      <c r="O31" s="71">
        <v>37</v>
      </c>
      <c r="P31" s="71">
        <v>0</v>
      </c>
      <c r="Q31" s="71">
        <v>0</v>
      </c>
      <c r="R31" s="72">
        <v>42244</v>
      </c>
      <c r="S31" s="73">
        <v>42242</v>
      </c>
      <c r="T31" s="62"/>
      <c r="U31" s="62"/>
      <c r="V31" s="62"/>
      <c r="W31" s="62"/>
      <c r="X31" s="62"/>
    </row>
    <row r="32" spans="1:24" s="59" customFormat="1">
      <c r="A32" s="68">
        <v>0.6</v>
      </c>
      <c r="B32" s="69">
        <v>0.45591512911988802</v>
      </c>
      <c r="C32" s="69">
        <v>-2.0170358921126801</v>
      </c>
      <c r="D32" s="69">
        <v>-2.1009156785220302</v>
      </c>
      <c r="E32" s="69">
        <v>-1.89799508750638</v>
      </c>
      <c r="F32" s="70">
        <v>5.0338761267435103E-3</v>
      </c>
      <c r="G32" s="70">
        <v>3.4923642699479202E-2</v>
      </c>
      <c r="H32" s="69">
        <v>0.52941176470588203</v>
      </c>
      <c r="I32" s="69">
        <v>1.10750113543443</v>
      </c>
      <c r="J32" s="69">
        <v>-12.2750989069505</v>
      </c>
      <c r="K32" s="69">
        <v>0.92430148733191497</v>
      </c>
      <c r="L32" s="71">
        <v>7</v>
      </c>
      <c r="M32" s="71">
        <v>6</v>
      </c>
      <c r="N32" s="71">
        <v>9</v>
      </c>
      <c r="O32" s="71">
        <v>37</v>
      </c>
      <c r="P32" s="71">
        <v>0</v>
      </c>
      <c r="Q32" s="71">
        <v>0</v>
      </c>
      <c r="R32" s="72">
        <v>42244</v>
      </c>
      <c r="S32" s="73">
        <v>42242</v>
      </c>
      <c r="T32" s="62"/>
      <c r="U32" s="62"/>
      <c r="V32" s="62"/>
      <c r="W32" s="62"/>
      <c r="X32" s="62"/>
    </row>
    <row r="33" spans="1:24" s="59" customFormat="1">
      <c r="A33" s="68">
        <v>0.7</v>
      </c>
      <c r="B33" s="69">
        <v>0.45591512911988802</v>
      </c>
      <c r="C33" s="69">
        <v>-2.0170358921126801</v>
      </c>
      <c r="D33" s="69">
        <v>-2.1009156785220302</v>
      </c>
      <c r="E33" s="69">
        <v>-1.89799508750638</v>
      </c>
      <c r="F33" s="70">
        <v>3.0148090311724399E-3</v>
      </c>
      <c r="G33" s="70">
        <v>3.5935058924460403E-2</v>
      </c>
      <c r="H33" s="69">
        <v>0.47058823529411797</v>
      </c>
      <c r="I33" s="69">
        <v>1.10750113543443</v>
      </c>
      <c r="J33" s="69">
        <v>-12.2750989069505</v>
      </c>
      <c r="K33" s="69">
        <v>0.92430148733191497</v>
      </c>
      <c r="L33" s="71">
        <v>7</v>
      </c>
      <c r="M33" s="71">
        <v>6</v>
      </c>
      <c r="N33" s="71">
        <v>9</v>
      </c>
      <c r="O33" s="71">
        <v>37</v>
      </c>
      <c r="P33" s="71">
        <v>0</v>
      </c>
      <c r="Q33" s="71">
        <v>0</v>
      </c>
      <c r="R33" s="72">
        <v>42244</v>
      </c>
      <c r="S33" s="73">
        <v>42242</v>
      </c>
      <c r="T33" s="62"/>
      <c r="U33" s="62"/>
      <c r="V33" s="62"/>
      <c r="W33" s="62"/>
      <c r="X33" s="62"/>
    </row>
    <row r="34" spans="1:24" s="59" customFormat="1">
      <c r="A34" s="68">
        <v>0.8</v>
      </c>
      <c r="B34" s="69">
        <v>0.45591512911988802</v>
      </c>
      <c r="C34" s="69">
        <v>-2.0170358921126801</v>
      </c>
      <c r="D34" s="69">
        <v>-2.1009156785220302</v>
      </c>
      <c r="E34" s="69">
        <v>-1.89799508750638</v>
      </c>
      <c r="F34" s="70">
        <v>3.02351755442282E-3</v>
      </c>
      <c r="G34" s="70">
        <v>3.9534631776962002E-2</v>
      </c>
      <c r="H34" s="69">
        <v>0.5</v>
      </c>
      <c r="I34" s="69">
        <v>1.10750113543443</v>
      </c>
      <c r="J34" s="69">
        <v>-12.2750989069505</v>
      </c>
      <c r="K34" s="69">
        <v>0.92430148733191497</v>
      </c>
      <c r="L34" s="71">
        <v>8</v>
      </c>
      <c r="M34" s="71">
        <v>6</v>
      </c>
      <c r="N34" s="71">
        <v>9</v>
      </c>
      <c r="O34" s="71">
        <v>37</v>
      </c>
      <c r="P34" s="71">
        <v>0</v>
      </c>
      <c r="Q34" s="71">
        <v>0</v>
      </c>
      <c r="R34" s="72">
        <v>42244</v>
      </c>
      <c r="S34" s="73">
        <v>42242</v>
      </c>
      <c r="T34" s="62"/>
      <c r="U34" s="62"/>
      <c r="V34" s="62"/>
      <c r="W34" s="62"/>
      <c r="X34" s="62"/>
    </row>
    <row r="35" spans="1:24" s="59" customFormat="1">
      <c r="A35" s="68">
        <v>0.9</v>
      </c>
      <c r="B35" s="69">
        <v>0.45591512911988802</v>
      </c>
      <c r="C35" s="69">
        <v>-2.0170358921126801</v>
      </c>
      <c r="D35" s="69">
        <v>-2.1009156785220302</v>
      </c>
      <c r="E35" s="69">
        <v>-1.89799508750638</v>
      </c>
      <c r="F35" s="70">
        <v>-6.8222672337778798E-4</v>
      </c>
      <c r="G35" s="70">
        <v>3.7680605184315201E-2</v>
      </c>
      <c r="H35" s="69">
        <v>0.46666666666666701</v>
      </c>
      <c r="I35" s="69">
        <v>1.10750113543443</v>
      </c>
      <c r="J35" s="69">
        <v>-12.2750989069505</v>
      </c>
      <c r="K35" s="69">
        <v>0.92430148733191497</v>
      </c>
      <c r="L35" s="71">
        <v>8</v>
      </c>
      <c r="M35" s="71">
        <v>6</v>
      </c>
      <c r="N35" s="71">
        <v>8</v>
      </c>
      <c r="O35" s="71">
        <v>37</v>
      </c>
      <c r="P35" s="71">
        <v>0</v>
      </c>
      <c r="Q35" s="71">
        <v>0</v>
      </c>
      <c r="R35" s="72">
        <v>42244</v>
      </c>
      <c r="S35" s="73">
        <v>42242</v>
      </c>
      <c r="T35" s="62"/>
      <c r="U35" s="62"/>
      <c r="V35" s="62"/>
      <c r="W35" s="62"/>
      <c r="X35" s="62"/>
    </row>
    <row r="36" spans="1:24" s="59" customFormat="1">
      <c r="A36" s="68">
        <v>1</v>
      </c>
      <c r="B36" s="69">
        <v>0.45591512911988802</v>
      </c>
      <c r="C36" s="69">
        <v>-2.0170358921126801</v>
      </c>
      <c r="D36" s="69">
        <v>-2.1009156785220302</v>
      </c>
      <c r="E36" s="69">
        <v>-1.89799508750638</v>
      </c>
      <c r="F36" s="70">
        <v>1.5816276790175099E-3</v>
      </c>
      <c r="G36" s="70">
        <v>3.4013808797609998E-2</v>
      </c>
      <c r="H36" s="69">
        <v>0.46666666666666701</v>
      </c>
      <c r="I36" s="69">
        <v>1.10750113543443</v>
      </c>
      <c r="J36" s="69">
        <v>-12.2750989069505</v>
      </c>
      <c r="K36" s="69">
        <v>0.92430148733191497</v>
      </c>
      <c r="L36" s="71">
        <v>9</v>
      </c>
      <c r="M36" s="71">
        <v>6</v>
      </c>
      <c r="N36" s="71">
        <v>8</v>
      </c>
      <c r="O36" s="71">
        <v>37</v>
      </c>
      <c r="P36" s="71">
        <v>0</v>
      </c>
      <c r="Q36" s="71">
        <v>0</v>
      </c>
      <c r="R36" s="72">
        <v>42244</v>
      </c>
      <c r="S36" s="73">
        <v>42242</v>
      </c>
      <c r="T36" s="62"/>
      <c r="U36" s="62"/>
      <c r="V36" s="62"/>
      <c r="W36" s="62"/>
      <c r="X36" s="62"/>
    </row>
    <row r="37" spans="1:24" s="59" customFormat="1">
      <c r="A37" s="68">
        <v>1.1000000000000001</v>
      </c>
      <c r="B37" s="69">
        <v>0.45591512911988802</v>
      </c>
      <c r="C37" s="69">
        <v>-2.0170358921126801</v>
      </c>
      <c r="D37" s="69">
        <v>-2.1009156785220302</v>
      </c>
      <c r="E37" s="69">
        <v>-1.89799508750638</v>
      </c>
      <c r="F37" s="70">
        <v>2.1628645519320799E-3</v>
      </c>
      <c r="G37" s="70">
        <v>3.6375616435399598E-2</v>
      </c>
      <c r="H37" s="69">
        <v>0.46153846153846201</v>
      </c>
      <c r="I37" s="69">
        <v>1.10750113543443</v>
      </c>
      <c r="J37" s="69">
        <v>-12.2750989069505</v>
      </c>
      <c r="K37" s="69">
        <v>0.92430148733191497</v>
      </c>
      <c r="L37" s="71">
        <v>9</v>
      </c>
      <c r="M37" s="71">
        <v>6</v>
      </c>
      <c r="N37" s="71">
        <v>7</v>
      </c>
      <c r="O37" s="71">
        <v>37</v>
      </c>
      <c r="P37" s="71">
        <v>0</v>
      </c>
      <c r="Q37" s="71">
        <v>0</v>
      </c>
      <c r="R37" s="72">
        <v>42219</v>
      </c>
      <c r="S37" s="73">
        <v>42206</v>
      </c>
      <c r="T37" s="62"/>
      <c r="U37" s="62"/>
      <c r="V37" s="62"/>
      <c r="W37" s="62"/>
      <c r="X37" s="62"/>
    </row>
    <row r="38" spans="1:24" s="59" customFormat="1">
      <c r="A38" s="68">
        <v>1.2</v>
      </c>
      <c r="B38" s="69">
        <v>0.45591512911988802</v>
      </c>
      <c r="C38" s="69">
        <v>-2.0170358921126801</v>
      </c>
      <c r="D38" s="69">
        <v>-2.1009156785220302</v>
      </c>
      <c r="E38" s="69">
        <v>-1.89799508750638</v>
      </c>
      <c r="F38" s="70">
        <v>-3.4234075214115301E-3</v>
      </c>
      <c r="G38" s="70">
        <v>3.20155783037092E-2</v>
      </c>
      <c r="H38" s="69">
        <v>0.41666666666666702</v>
      </c>
      <c r="I38" s="69">
        <v>1.10750113543443</v>
      </c>
      <c r="J38" s="69">
        <v>-12.2750989069505</v>
      </c>
      <c r="K38" s="69">
        <v>0.92430148733191497</v>
      </c>
      <c r="L38" s="71">
        <v>8</v>
      </c>
      <c r="M38" s="71">
        <v>6</v>
      </c>
      <c r="N38" s="71">
        <v>6</v>
      </c>
      <c r="O38" s="71">
        <v>37</v>
      </c>
      <c r="P38" s="71">
        <v>0</v>
      </c>
      <c r="Q38" s="71">
        <v>0</v>
      </c>
      <c r="R38" s="72">
        <v>42219</v>
      </c>
      <c r="S38" s="73">
        <v>42206</v>
      </c>
      <c r="T38" s="62"/>
      <c r="U38" s="62"/>
      <c r="V38" s="62"/>
      <c r="W38" s="62"/>
      <c r="X38" s="62"/>
    </row>
    <row r="39" spans="1:24" s="59" customFormat="1">
      <c r="A39" s="68">
        <v>1.3</v>
      </c>
      <c r="B39" s="69">
        <v>0.45591512911988802</v>
      </c>
      <c r="C39" s="69">
        <v>-2.0170358921126801</v>
      </c>
      <c r="D39" s="69">
        <v>-2.1009156785220302</v>
      </c>
      <c r="E39" s="69">
        <v>-1.89799508750638</v>
      </c>
      <c r="F39" s="70">
        <v>-1.70798619902243E-2</v>
      </c>
      <c r="G39" s="70">
        <v>4.5748011661953698E-2</v>
      </c>
      <c r="H39" s="69">
        <v>0.3</v>
      </c>
      <c r="I39" s="69">
        <v>1.10750113543443</v>
      </c>
      <c r="J39" s="69">
        <v>-12.2750989069505</v>
      </c>
      <c r="K39" s="69">
        <v>0.92430148733191497</v>
      </c>
      <c r="L39" s="71">
        <v>10</v>
      </c>
      <c r="M39" s="71">
        <v>6</v>
      </c>
      <c r="N39" s="71">
        <v>5</v>
      </c>
      <c r="O39" s="71">
        <v>37</v>
      </c>
      <c r="P39" s="71">
        <v>0</v>
      </c>
      <c r="Q39" s="71">
        <v>0</v>
      </c>
      <c r="R39" s="72">
        <v>42219</v>
      </c>
      <c r="S39" s="73">
        <v>42206</v>
      </c>
      <c r="T39" s="62"/>
      <c r="U39" s="62"/>
      <c r="V39" s="62"/>
      <c r="W39" s="62"/>
      <c r="X39" s="62"/>
    </row>
    <row r="40" spans="1:24" s="59" customFormat="1">
      <c r="A40" s="68">
        <v>1.4</v>
      </c>
      <c r="B40" s="69">
        <v>0.45591512911988802</v>
      </c>
      <c r="C40" s="69">
        <v>-2.0170358921126801</v>
      </c>
      <c r="D40" s="69">
        <v>-2.1009156785220302</v>
      </c>
      <c r="E40" s="69">
        <v>-1.89799508750638</v>
      </c>
      <c r="F40" s="70">
        <v>-1.7112062129700501E-2</v>
      </c>
      <c r="G40" s="70">
        <v>5.2522088466283402E-2</v>
      </c>
      <c r="H40" s="69">
        <v>0.375</v>
      </c>
      <c r="I40" s="69">
        <v>1.10750113543443</v>
      </c>
      <c r="J40" s="69">
        <v>-12.2750989069505</v>
      </c>
      <c r="K40" s="69">
        <v>0.92430148733191497</v>
      </c>
      <c r="L40" s="71">
        <v>11</v>
      </c>
      <c r="M40" s="71">
        <v>6</v>
      </c>
      <c r="N40" s="71">
        <v>4</v>
      </c>
      <c r="O40" s="71">
        <v>37</v>
      </c>
      <c r="P40" s="71">
        <v>0</v>
      </c>
      <c r="Q40" s="71">
        <v>0</v>
      </c>
      <c r="R40" s="72">
        <v>42144</v>
      </c>
      <c r="S40" s="73">
        <v>42143</v>
      </c>
      <c r="T40" s="62"/>
      <c r="U40" s="62"/>
      <c r="V40" s="62"/>
      <c r="W40" s="62"/>
      <c r="X40" s="62"/>
    </row>
    <row r="41" spans="1:24" s="59" customFormat="1">
      <c r="A41" s="68">
        <v>1.5</v>
      </c>
      <c r="B41" s="69">
        <v>0.45591512911988802</v>
      </c>
      <c r="C41" s="69">
        <v>-2.0170358921126801</v>
      </c>
      <c r="D41" s="69">
        <v>-2.1009156785220302</v>
      </c>
      <c r="E41" s="69">
        <v>-1.89799508750638</v>
      </c>
      <c r="F41" s="70">
        <v>-2.6123264526679301E-2</v>
      </c>
      <c r="G41" s="70">
        <v>5.8594782344557603E-2</v>
      </c>
      <c r="H41" s="69">
        <v>0.33333333333333298</v>
      </c>
      <c r="I41" s="69">
        <v>1.10750113543443</v>
      </c>
      <c r="J41" s="69">
        <v>-12.2750989069505</v>
      </c>
      <c r="K41" s="69">
        <v>0.92430148733191497</v>
      </c>
      <c r="L41" s="71">
        <v>16</v>
      </c>
      <c r="M41" s="71">
        <v>6</v>
      </c>
      <c r="N41" s="71">
        <v>3</v>
      </c>
      <c r="O41" s="71">
        <v>37</v>
      </c>
      <c r="P41" s="71">
        <v>0</v>
      </c>
      <c r="Q41" s="71">
        <v>0</v>
      </c>
      <c r="R41" s="72">
        <v>42137</v>
      </c>
      <c r="S41" s="73">
        <v>42097</v>
      </c>
      <c r="T41" s="62"/>
      <c r="U41" s="62"/>
      <c r="V41" s="62"/>
      <c r="W41" s="62"/>
      <c r="X41" s="62"/>
    </row>
    <row r="42" spans="1:24" s="59" customFormat="1">
      <c r="A42" s="68">
        <v>1.6</v>
      </c>
      <c r="B42" s="69">
        <v>0.45591512911988802</v>
      </c>
      <c r="C42" s="69">
        <v>-2.0170358921126801</v>
      </c>
      <c r="D42" s="69">
        <v>-2.1009156785220302</v>
      </c>
      <c r="E42" s="69">
        <v>-1.89799508750638</v>
      </c>
      <c r="F42" s="70">
        <v>-2.5496040967999199E-2</v>
      </c>
      <c r="G42" s="70">
        <v>5.8005361920418601E-2</v>
      </c>
      <c r="H42" s="69">
        <v>0.33333333333333298</v>
      </c>
      <c r="I42" s="69">
        <v>1.10750113543443</v>
      </c>
      <c r="J42" s="69">
        <v>-12.2750989069505</v>
      </c>
      <c r="K42" s="69">
        <v>0.92430148733191497</v>
      </c>
      <c r="L42" s="71">
        <v>15</v>
      </c>
      <c r="M42" s="71">
        <v>6</v>
      </c>
      <c r="N42" s="71">
        <v>3</v>
      </c>
      <c r="O42" s="71">
        <v>37</v>
      </c>
      <c r="P42" s="71">
        <v>0</v>
      </c>
      <c r="Q42" s="71">
        <v>0</v>
      </c>
      <c r="R42" s="72">
        <v>42137</v>
      </c>
      <c r="S42" s="73">
        <v>42097</v>
      </c>
      <c r="T42" s="62"/>
      <c r="U42" s="62"/>
      <c r="V42" s="62"/>
      <c r="W42" s="62"/>
      <c r="X42" s="62"/>
    </row>
    <row r="43" spans="1:24" s="59" customFormat="1">
      <c r="A43" s="68">
        <v>1.7</v>
      </c>
      <c r="B43" s="69">
        <v>0.45591512911988802</v>
      </c>
      <c r="C43" s="69">
        <v>-2.0170358921126801</v>
      </c>
      <c r="D43" s="69">
        <v>-2.1009156785220302</v>
      </c>
      <c r="E43" s="69">
        <v>-1.89799508750638</v>
      </c>
      <c r="F43" s="70">
        <v>-3.4766057883968901E-2</v>
      </c>
      <c r="G43" s="70">
        <v>5.7705085834422597E-2</v>
      </c>
      <c r="H43" s="69">
        <v>0.16666666666666699</v>
      </c>
      <c r="I43" s="69">
        <v>1.10750113543443</v>
      </c>
      <c r="J43" s="69">
        <v>-12.2750989069505</v>
      </c>
      <c r="K43" s="69">
        <v>0.92430148733191497</v>
      </c>
      <c r="L43" s="71">
        <v>16</v>
      </c>
      <c r="M43" s="71">
        <v>6</v>
      </c>
      <c r="N43" s="71">
        <v>3</v>
      </c>
      <c r="O43" s="71">
        <v>37</v>
      </c>
      <c r="P43" s="71">
        <v>0</v>
      </c>
      <c r="Q43" s="71">
        <v>0</v>
      </c>
      <c r="R43" s="72">
        <v>42137</v>
      </c>
      <c r="S43" s="73">
        <v>42102</v>
      </c>
      <c r="T43" s="62"/>
      <c r="U43" s="62"/>
      <c r="V43" s="62"/>
      <c r="W43" s="62"/>
      <c r="X43" s="62"/>
    </row>
    <row r="44" spans="1:24" s="59" customFormat="1">
      <c r="A44" s="68">
        <v>1.8</v>
      </c>
      <c r="B44" s="69">
        <v>0.45591512911988802</v>
      </c>
      <c r="C44" s="69">
        <v>-2.0170358921126801</v>
      </c>
      <c r="D44" s="69">
        <v>-2.1009156785220302</v>
      </c>
      <c r="E44" s="69">
        <v>-1.89799508750638</v>
      </c>
      <c r="F44" s="70">
        <v>-3.47091511339803E-2</v>
      </c>
      <c r="G44" s="70">
        <v>5.9820872025029399E-2</v>
      </c>
      <c r="H44" s="69">
        <v>0.16666666666666699</v>
      </c>
      <c r="I44" s="69">
        <v>1.10750113543443</v>
      </c>
      <c r="J44" s="69">
        <v>-12.2750989069505</v>
      </c>
      <c r="K44" s="69">
        <v>0.92430148733191497</v>
      </c>
      <c r="L44" s="71">
        <v>16</v>
      </c>
      <c r="M44" s="71">
        <v>6</v>
      </c>
      <c r="N44" s="71">
        <v>3</v>
      </c>
      <c r="O44" s="71">
        <v>37</v>
      </c>
      <c r="P44" s="71">
        <v>0</v>
      </c>
      <c r="Q44" s="71">
        <v>0</v>
      </c>
      <c r="R44" s="72">
        <v>42137</v>
      </c>
      <c r="S44" s="73">
        <v>42107</v>
      </c>
      <c r="T44" s="62"/>
      <c r="U44" s="62"/>
      <c r="V44" s="62"/>
      <c r="W44" s="62"/>
      <c r="X44" s="62"/>
    </row>
    <row r="45" spans="1:24" s="59" customFormat="1">
      <c r="A45" s="68">
        <v>1.9</v>
      </c>
      <c r="B45" s="69">
        <v>0.45591512911988802</v>
      </c>
      <c r="C45" s="69">
        <v>-2.0170358921126801</v>
      </c>
      <c r="D45" s="69">
        <v>-2.1009156785220302</v>
      </c>
      <c r="E45" s="69">
        <v>-1.89799508750638</v>
      </c>
      <c r="F45" s="70">
        <v>-3.1517947228098898E-2</v>
      </c>
      <c r="G45" s="70">
        <v>5.7931680460979303E-2</v>
      </c>
      <c r="H45" s="69">
        <v>0.16666666666666699</v>
      </c>
      <c r="I45" s="69">
        <v>1.10750113543443</v>
      </c>
      <c r="J45" s="69">
        <v>-12.2750989069505</v>
      </c>
      <c r="K45" s="69">
        <v>0.92430148733191497</v>
      </c>
      <c r="L45" s="71">
        <v>15</v>
      </c>
      <c r="M45" s="71">
        <v>6</v>
      </c>
      <c r="N45" s="71">
        <v>3</v>
      </c>
      <c r="O45" s="71">
        <v>37</v>
      </c>
      <c r="P45" s="71">
        <v>0</v>
      </c>
      <c r="Q45" s="71">
        <v>0</v>
      </c>
      <c r="R45" s="72">
        <v>42137</v>
      </c>
      <c r="S45" s="73">
        <v>42107</v>
      </c>
      <c r="T45" s="62"/>
      <c r="U45" s="62"/>
      <c r="V45" s="62"/>
      <c r="W45" s="62"/>
      <c r="X45" s="62"/>
    </row>
    <row r="46" spans="1:24" s="59" customFormat="1">
      <c r="A46" s="68">
        <v>2</v>
      </c>
      <c r="B46" s="69">
        <v>0.45591512911988802</v>
      </c>
      <c r="C46" s="69">
        <v>-2.0170358921126801</v>
      </c>
      <c r="D46" s="69">
        <v>-2.1009156785220302</v>
      </c>
      <c r="E46" s="69">
        <v>-1.89799508750638</v>
      </c>
      <c r="F46" s="70">
        <v>-1.33795639297823E-2</v>
      </c>
      <c r="G46" s="70">
        <v>3.9988268362221101E-2</v>
      </c>
      <c r="H46" s="69">
        <v>0.16666666666666699</v>
      </c>
      <c r="I46" s="69">
        <v>1.10750113543443</v>
      </c>
      <c r="J46" s="69">
        <v>-12.2750989069505</v>
      </c>
      <c r="K46" s="69">
        <v>0.92430148733191497</v>
      </c>
      <c r="L46" s="71">
        <v>12</v>
      </c>
      <c r="M46" s="71">
        <v>6</v>
      </c>
      <c r="N46" s="71">
        <v>3</v>
      </c>
      <c r="O46" s="71">
        <v>37</v>
      </c>
      <c r="P46" s="71">
        <v>0</v>
      </c>
      <c r="Q46" s="71">
        <v>0</v>
      </c>
      <c r="R46" s="72">
        <v>42137</v>
      </c>
      <c r="S46" s="73">
        <v>42118</v>
      </c>
      <c r="T46" s="62"/>
      <c r="U46" s="62"/>
      <c r="V46" s="62"/>
      <c r="W46" s="62"/>
      <c r="X46" s="62"/>
    </row>
    <row r="48" spans="1:24" s="77" customFormat="1">
      <c r="F48" s="77">
        <v>44</v>
      </c>
      <c r="G48" s="77">
        <v>66</v>
      </c>
      <c r="H48" s="77">
        <v>88</v>
      </c>
      <c r="I48" s="77">
        <v>110</v>
      </c>
    </row>
    <row r="49" spans="6:9" s="77" customFormat="1">
      <c r="F49" s="70">
        <f>AVERAGE(F50:F65)</f>
        <v>-1.1443736375143655E-2</v>
      </c>
      <c r="G49" s="70">
        <f>AVERAGE(G50:G65)</f>
        <v>-7.4586375981718434E-3</v>
      </c>
      <c r="H49" s="70">
        <f>AVERAGE(H50:H65)</f>
        <v>-1.4566623820443053E-2</v>
      </c>
      <c r="I49" s="70">
        <f>AVERAGE(I50:I65)</f>
        <v>-5.8003276407603468E-3</v>
      </c>
    </row>
    <row r="50" spans="6:9">
      <c r="F50" s="70">
        <v>6.3731070896361599E-3</v>
      </c>
      <c r="G50" s="70">
        <v>-6.1811332245376204E-4</v>
      </c>
      <c r="H50" s="70">
        <v>5.4804656273447605E-4</v>
      </c>
      <c r="I50" s="70">
        <v>3.9477123197394701E-3</v>
      </c>
    </row>
    <row r="51" spans="6:9">
      <c r="F51" s="70">
        <v>5.0338761267435103E-3</v>
      </c>
      <c r="G51" s="70">
        <v>1.77226213566476E-3</v>
      </c>
      <c r="H51" s="70">
        <v>-1.1489448316170899E-4</v>
      </c>
      <c r="I51" s="70">
        <v>1.3944006882175501E-3</v>
      </c>
    </row>
    <row r="52" spans="6:9">
      <c r="F52" s="70">
        <v>3.0148090311724399E-3</v>
      </c>
      <c r="G52" s="70">
        <v>-5.2803281212937597E-3</v>
      </c>
      <c r="H52" s="70">
        <v>2.05312098442848E-3</v>
      </c>
      <c r="I52" s="70">
        <v>-1.1365790784774201E-3</v>
      </c>
    </row>
    <row r="53" spans="6:9">
      <c r="F53" s="70">
        <v>3.02351755442282E-3</v>
      </c>
      <c r="G53" s="70">
        <v>-3.4361116613450199E-3</v>
      </c>
      <c r="H53" s="70">
        <v>-2.5974577984430899E-3</v>
      </c>
      <c r="I53" s="70">
        <v>3.5124775722041198E-4</v>
      </c>
    </row>
    <row r="54" spans="6:9">
      <c r="F54" s="70">
        <v>-6.8222672337778798E-4</v>
      </c>
      <c r="G54" s="70">
        <v>-1.0260158626714099E-2</v>
      </c>
      <c r="H54" s="70">
        <v>-1.7282359002190699E-3</v>
      </c>
      <c r="I54" s="70">
        <v>1.5096295614718299E-3</v>
      </c>
    </row>
    <row r="55" spans="6:9">
      <c r="F55" s="70">
        <v>1.5816276790175099E-3</v>
      </c>
      <c r="G55" s="70">
        <v>-1.50455635374784E-2</v>
      </c>
      <c r="H55" s="70">
        <v>-6.1760307140801296E-4</v>
      </c>
      <c r="I55" s="70">
        <v>6.2638731491674697E-3</v>
      </c>
    </row>
    <row r="56" spans="6:9">
      <c r="F56" s="70">
        <v>2.1628645519320799E-3</v>
      </c>
      <c r="G56" s="70">
        <v>2.2784497662374399E-3</v>
      </c>
      <c r="H56" s="70">
        <v>-1.8440754121687001E-2</v>
      </c>
      <c r="I56" s="70">
        <v>1.10006534509937E-2</v>
      </c>
    </row>
    <row r="57" spans="6:9">
      <c r="F57" s="70">
        <v>-3.4234075214115301E-3</v>
      </c>
      <c r="G57" s="70">
        <v>2.0711959895980399E-3</v>
      </c>
      <c r="H57" s="70">
        <v>-2.1508958136270399E-2</v>
      </c>
      <c r="I57" s="70">
        <v>1.76555978444413E-2</v>
      </c>
    </row>
    <row r="58" spans="6:9">
      <c r="F58" s="70">
        <v>-1.70798619902243E-2</v>
      </c>
      <c r="G58" s="70">
        <v>1.82111061663624E-3</v>
      </c>
      <c r="H58" s="70">
        <v>-3.0686521848809E-2</v>
      </c>
      <c r="I58" s="70">
        <v>-5.0689929386345603E-3</v>
      </c>
    </row>
    <row r="59" spans="6:9">
      <c r="F59" s="70">
        <v>-1.7112062129700501E-2</v>
      </c>
      <c r="G59" s="70">
        <v>-2.60278204995496E-2</v>
      </c>
      <c r="H59" s="70">
        <v>-2.48769778103483E-2</v>
      </c>
      <c r="I59" s="70">
        <v>-1.3779880048841101E-2</v>
      </c>
    </row>
    <row r="60" spans="6:9">
      <c r="F60" s="70">
        <v>-2.6123264526679301E-2</v>
      </c>
      <c r="G60" s="70">
        <v>-7.8928345297736794E-3</v>
      </c>
      <c r="H60" s="70">
        <v>-3.1012724519590001E-2</v>
      </c>
      <c r="I60" s="70">
        <v>-1.43339081345891E-2</v>
      </c>
    </row>
    <row r="61" spans="6:9">
      <c r="F61" s="70">
        <v>-2.5496040967999199E-2</v>
      </c>
      <c r="G61" s="70">
        <v>-2.5378456596854702E-2</v>
      </c>
      <c r="H61" s="70">
        <v>-1.68713308298436E-2</v>
      </c>
      <c r="I61" s="70">
        <v>-1.7796605022691599E-2</v>
      </c>
    </row>
    <row r="62" spans="6:9">
      <c r="F62" s="70">
        <v>-3.4766057883968901E-2</v>
      </c>
      <c r="G62" s="70">
        <v>-1.2424148976322E-2</v>
      </c>
      <c r="H62" s="70">
        <v>-1.87830251948727E-2</v>
      </c>
      <c r="I62" s="70">
        <v>-1.45941811261981E-2</v>
      </c>
    </row>
    <row r="63" spans="6:9">
      <c r="F63" s="70">
        <v>-3.47091511339803E-2</v>
      </c>
      <c r="G63" s="70">
        <v>-7.18769740910847E-3</v>
      </c>
      <c r="H63" s="70">
        <v>-1.87123626264331E-2</v>
      </c>
      <c r="I63" s="70">
        <v>-2.0628566852872999E-2</v>
      </c>
    </row>
    <row r="64" spans="6:9">
      <c r="F64" s="70">
        <v>-3.1517947228098898E-2</v>
      </c>
      <c r="G64" s="70">
        <v>-1.6341365231882701E-3</v>
      </c>
      <c r="H64" s="70">
        <v>-2.4858151166582899E-2</v>
      </c>
      <c r="I64" s="70">
        <v>-2.1365983328016602E-2</v>
      </c>
    </row>
    <row r="65" spans="6:9">
      <c r="F65" s="70">
        <v>-1.33795639297823E-2</v>
      </c>
      <c r="G65" s="70">
        <v>-1.20958502748042E-2</v>
      </c>
      <c r="H65" s="70">
        <v>-2.4858151166582899E-2</v>
      </c>
      <c r="I65" s="70">
        <v>-2.62236604930958E-2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5:B41"/>
  <sheetViews>
    <sheetView topLeftCell="A2" workbookViewId="0">
      <selection activeCell="I35" sqref="I35"/>
    </sheetView>
  </sheetViews>
  <sheetFormatPr defaultRowHeight="15"/>
  <sheetData>
    <row r="5" spans="2:2">
      <c r="B5" s="17" t="s">
        <v>30</v>
      </c>
    </row>
    <row r="6" spans="2:2">
      <c r="B6" s="17" t="s">
        <v>1104</v>
      </c>
    </row>
    <row r="7" spans="2:2">
      <c r="B7" s="17" t="s">
        <v>1103</v>
      </c>
    </row>
    <row r="8" spans="2:2">
      <c r="B8" s="17" t="s">
        <v>28</v>
      </c>
    </row>
    <row r="9" spans="2:2">
      <c r="B9" s="17" t="s">
        <v>29</v>
      </c>
    </row>
    <row r="10" spans="2:2">
      <c r="B10" s="17" t="s">
        <v>1105</v>
      </c>
    </row>
    <row r="11" spans="2:2">
      <c r="B11" s="17" t="s">
        <v>32</v>
      </c>
    </row>
    <row r="12" spans="2:2">
      <c r="B12" s="17" t="s">
        <v>1077</v>
      </c>
    </row>
    <row r="13" spans="2:2">
      <c r="B13" s="17" t="s">
        <v>45</v>
      </c>
    </row>
    <row r="14" spans="2:2">
      <c r="B14" s="17" t="s">
        <v>361</v>
      </c>
    </row>
    <row r="15" spans="2:2">
      <c r="B15" s="17" t="s">
        <v>1001</v>
      </c>
    </row>
    <row r="16" spans="2:2">
      <c r="B16" s="17" t="s">
        <v>84</v>
      </c>
    </row>
    <row r="17" spans="2:2">
      <c r="B17" s="17" t="s">
        <v>994</v>
      </c>
    </row>
    <row r="18" spans="2:2">
      <c r="B18" s="17" t="s">
        <v>1002</v>
      </c>
    </row>
    <row r="19" spans="2:2">
      <c r="B19" s="17" t="s">
        <v>362</v>
      </c>
    </row>
    <row r="20" spans="2:2">
      <c r="B20" s="17" t="s">
        <v>58</v>
      </c>
    </row>
    <row r="21" spans="2:2">
      <c r="B21" s="17" t="s">
        <v>995</v>
      </c>
    </row>
    <row r="22" spans="2:2">
      <c r="B22" s="17" t="s">
        <v>34</v>
      </c>
    </row>
    <row r="23" spans="2:2">
      <c r="B23" s="17" t="s">
        <v>37</v>
      </c>
    </row>
    <row r="24" spans="2:2">
      <c r="B24" s="17" t="s">
        <v>41</v>
      </c>
    </row>
    <row r="25" spans="2:2">
      <c r="B25" s="17" t="s">
        <v>46</v>
      </c>
    </row>
    <row r="26" spans="2:2">
      <c r="B26" s="18" t="s">
        <v>993</v>
      </c>
    </row>
    <row r="27" spans="2:2">
      <c r="B27" s="18" t="s">
        <v>996</v>
      </c>
    </row>
    <row r="28" spans="2:2">
      <c r="B28" s="18" t="s">
        <v>1003</v>
      </c>
    </row>
    <row r="29" spans="2:2">
      <c r="B29" s="18" t="s">
        <v>997</v>
      </c>
    </row>
    <row r="30" spans="2:2">
      <c r="B30" s="18" t="s">
        <v>1004</v>
      </c>
    </row>
    <row r="31" spans="2:2">
      <c r="B31" s="18" t="s">
        <v>998</v>
      </c>
    </row>
    <row r="32" spans="2:2">
      <c r="B32" s="18" t="s">
        <v>1005</v>
      </c>
    </row>
    <row r="33" spans="2:2">
      <c r="B33" s="36" t="s">
        <v>999</v>
      </c>
    </row>
    <row r="34" spans="2:2">
      <c r="B34" s="18" t="s">
        <v>1006</v>
      </c>
    </row>
    <row r="35" spans="2:2">
      <c r="B35" s="18" t="s">
        <v>1000</v>
      </c>
    </row>
    <row r="36" spans="2:2">
      <c r="B36" s="18" t="s">
        <v>1007</v>
      </c>
    </row>
    <row r="37" spans="2:2">
      <c r="B37" s="18" t="s">
        <v>97</v>
      </c>
    </row>
    <row r="38" spans="2:2">
      <c r="B38" s="18" t="s">
        <v>51</v>
      </c>
    </row>
    <row r="39" spans="2:2">
      <c r="B39" s="18" t="s">
        <v>90</v>
      </c>
    </row>
    <row r="40" spans="2:2">
      <c r="B40" s="18" t="s">
        <v>1138</v>
      </c>
    </row>
    <row r="41" spans="2:2">
      <c r="B41" s="18" t="s">
        <v>1139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34" sqref="A34"/>
    </sheetView>
  </sheetViews>
  <sheetFormatPr defaultRowHeight="15"/>
  <cols>
    <col min="1" max="1" width="16.5703125" bestFit="1" customWidth="1"/>
    <col min="2" max="2" width="16.5703125" style="59" customWidth="1"/>
    <col min="5" max="5" width="17" bestFit="1" customWidth="1"/>
  </cols>
  <sheetData>
    <row r="1" spans="1:7">
      <c r="A1" s="59" t="s">
        <v>1225</v>
      </c>
      <c r="E1" s="59" t="s">
        <v>1226</v>
      </c>
    </row>
    <row r="2" spans="1:7">
      <c r="A2" t="s">
        <v>1183</v>
      </c>
      <c r="B2" s="59">
        <v>1</v>
      </c>
      <c r="C2" t="e">
        <f>VLOOKUP(A2,$E$2:$F$29,2,FALSE)</f>
        <v>#N/A</v>
      </c>
      <c r="E2" t="s">
        <v>1182</v>
      </c>
      <c r="F2">
        <v>1</v>
      </c>
      <c r="G2">
        <f>VLOOKUP(E2,$A$2:$B$26,2,FALSE)</f>
        <v>1</v>
      </c>
    </row>
    <row r="3" spans="1:7">
      <c r="A3" t="s">
        <v>1182</v>
      </c>
      <c r="B3" s="59">
        <v>1</v>
      </c>
      <c r="C3" s="59">
        <f t="shared" ref="C3:C26" si="0">VLOOKUP(A3,$E$2:$F$29,2,FALSE)</f>
        <v>1</v>
      </c>
      <c r="E3" t="s">
        <v>1208</v>
      </c>
      <c r="F3" s="59">
        <v>1</v>
      </c>
      <c r="G3" s="59" t="e">
        <f t="shared" ref="G3:G29" si="1">VLOOKUP(E3,$A$2:$B$26,2,FALSE)</f>
        <v>#N/A</v>
      </c>
    </row>
    <row r="4" spans="1:7">
      <c r="A4" t="s">
        <v>1187</v>
      </c>
      <c r="B4" s="59">
        <v>1</v>
      </c>
      <c r="C4" s="59" t="e">
        <f t="shared" si="0"/>
        <v>#N/A</v>
      </c>
      <c r="E4" t="s">
        <v>1212</v>
      </c>
      <c r="F4" s="59">
        <v>1</v>
      </c>
      <c r="G4" s="59" t="e">
        <f t="shared" si="1"/>
        <v>#N/A</v>
      </c>
    </row>
    <row r="5" spans="1:7">
      <c r="A5" t="s">
        <v>1176</v>
      </c>
      <c r="B5" s="59">
        <v>1</v>
      </c>
      <c r="C5" s="59" t="e">
        <f t="shared" si="0"/>
        <v>#N/A</v>
      </c>
      <c r="E5" t="s">
        <v>1213</v>
      </c>
      <c r="F5" s="59">
        <v>1</v>
      </c>
      <c r="G5" s="59" t="e">
        <f t="shared" si="1"/>
        <v>#N/A</v>
      </c>
    </row>
    <row r="6" spans="1:7">
      <c r="A6" t="s">
        <v>1184</v>
      </c>
      <c r="B6" s="59">
        <v>1</v>
      </c>
      <c r="C6" s="59" t="e">
        <f t="shared" si="0"/>
        <v>#N/A</v>
      </c>
      <c r="E6" t="s">
        <v>1220</v>
      </c>
      <c r="F6" s="59">
        <v>1</v>
      </c>
      <c r="G6" s="59" t="e">
        <f t="shared" si="1"/>
        <v>#N/A</v>
      </c>
    </row>
    <row r="7" spans="1:7">
      <c r="A7" t="s">
        <v>1189</v>
      </c>
      <c r="B7" s="59">
        <v>1</v>
      </c>
      <c r="C7" s="59" t="e">
        <f t="shared" si="0"/>
        <v>#N/A</v>
      </c>
      <c r="E7" t="s">
        <v>1223</v>
      </c>
      <c r="F7" s="59">
        <v>1</v>
      </c>
      <c r="G7" s="59" t="e">
        <f t="shared" si="1"/>
        <v>#N/A</v>
      </c>
    </row>
    <row r="8" spans="1:7">
      <c r="A8" t="s">
        <v>1174</v>
      </c>
      <c r="B8" s="59">
        <v>1</v>
      </c>
      <c r="C8" s="59">
        <f t="shared" si="0"/>
        <v>1</v>
      </c>
      <c r="E8" t="s">
        <v>1214</v>
      </c>
      <c r="F8" s="59">
        <v>1</v>
      </c>
      <c r="G8" s="59" t="e">
        <f t="shared" si="1"/>
        <v>#N/A</v>
      </c>
    </row>
    <row r="9" spans="1:7">
      <c r="A9" t="s">
        <v>1178</v>
      </c>
      <c r="B9" s="59">
        <v>1</v>
      </c>
      <c r="C9" s="59" t="e">
        <f t="shared" si="0"/>
        <v>#N/A</v>
      </c>
      <c r="E9" t="s">
        <v>1224</v>
      </c>
      <c r="F9" s="59">
        <v>1</v>
      </c>
      <c r="G9" s="59" t="e">
        <f t="shared" si="1"/>
        <v>#N/A</v>
      </c>
    </row>
    <row r="10" spans="1:7">
      <c r="A10" t="s">
        <v>1188</v>
      </c>
      <c r="B10" s="59">
        <v>1</v>
      </c>
      <c r="C10" s="59" t="e">
        <f t="shared" si="0"/>
        <v>#N/A</v>
      </c>
      <c r="E10" t="s">
        <v>1218</v>
      </c>
      <c r="F10" s="59">
        <v>1</v>
      </c>
      <c r="G10" s="59" t="e">
        <f t="shared" si="1"/>
        <v>#N/A</v>
      </c>
    </row>
    <row r="11" spans="1:7">
      <c r="A11" t="s">
        <v>1190</v>
      </c>
      <c r="B11" s="59">
        <v>1</v>
      </c>
      <c r="C11" s="59" t="e">
        <f t="shared" si="0"/>
        <v>#N/A</v>
      </c>
      <c r="E11" t="s">
        <v>1209</v>
      </c>
      <c r="F11" s="59">
        <v>1</v>
      </c>
      <c r="G11" s="59" t="e">
        <f t="shared" si="1"/>
        <v>#N/A</v>
      </c>
    </row>
    <row r="12" spans="1:7">
      <c r="A12" t="s">
        <v>1179</v>
      </c>
      <c r="B12" s="59">
        <v>1</v>
      </c>
      <c r="C12" s="59" t="e">
        <f t="shared" si="0"/>
        <v>#N/A</v>
      </c>
      <c r="E12" t="s">
        <v>1217</v>
      </c>
      <c r="F12" s="59">
        <v>1</v>
      </c>
      <c r="G12" s="59" t="e">
        <f t="shared" si="1"/>
        <v>#N/A</v>
      </c>
    </row>
    <row r="13" spans="1:7">
      <c r="A13" t="s">
        <v>1197</v>
      </c>
      <c r="B13" s="59">
        <v>1</v>
      </c>
      <c r="C13" s="59" t="e">
        <f t="shared" si="0"/>
        <v>#N/A</v>
      </c>
      <c r="E13" t="s">
        <v>1221</v>
      </c>
      <c r="F13" s="59">
        <v>1</v>
      </c>
      <c r="G13" s="59" t="e">
        <f t="shared" si="1"/>
        <v>#N/A</v>
      </c>
    </row>
    <row r="14" spans="1:7">
      <c r="A14" t="s">
        <v>1196</v>
      </c>
      <c r="B14" s="59">
        <v>1</v>
      </c>
      <c r="C14" s="59" t="e">
        <f t="shared" si="0"/>
        <v>#N/A</v>
      </c>
      <c r="E14" t="s">
        <v>1174</v>
      </c>
      <c r="F14" s="59">
        <v>1</v>
      </c>
      <c r="G14" s="59">
        <f t="shared" si="1"/>
        <v>1</v>
      </c>
    </row>
    <row r="15" spans="1:7">
      <c r="A15" t="s">
        <v>1195</v>
      </c>
      <c r="B15" s="59">
        <v>1</v>
      </c>
      <c r="C15" s="59" t="e">
        <f t="shared" si="0"/>
        <v>#N/A</v>
      </c>
      <c r="E15" t="s">
        <v>1222</v>
      </c>
      <c r="F15" s="59">
        <v>1</v>
      </c>
      <c r="G15" s="59" t="e">
        <f t="shared" si="1"/>
        <v>#N/A</v>
      </c>
    </row>
    <row r="16" spans="1:7">
      <c r="A16" t="s">
        <v>1194</v>
      </c>
      <c r="B16" s="59">
        <v>1</v>
      </c>
      <c r="C16" s="59" t="e">
        <f t="shared" si="0"/>
        <v>#N/A</v>
      </c>
      <c r="E16" t="s">
        <v>1202</v>
      </c>
      <c r="F16" s="59">
        <v>1</v>
      </c>
      <c r="G16" s="59" t="e">
        <f t="shared" si="1"/>
        <v>#N/A</v>
      </c>
    </row>
    <row r="17" spans="1:7">
      <c r="A17" t="s">
        <v>1192</v>
      </c>
      <c r="B17" s="59">
        <v>1</v>
      </c>
      <c r="C17" s="59" t="e">
        <f t="shared" si="0"/>
        <v>#N/A</v>
      </c>
      <c r="E17" t="s">
        <v>1199</v>
      </c>
      <c r="F17" s="59">
        <v>1</v>
      </c>
      <c r="G17" s="59" t="e">
        <f t="shared" si="1"/>
        <v>#N/A</v>
      </c>
    </row>
    <row r="18" spans="1:7">
      <c r="A18" t="s">
        <v>1175</v>
      </c>
      <c r="B18" s="59">
        <v>1</v>
      </c>
      <c r="C18" s="59" t="e">
        <f t="shared" si="0"/>
        <v>#N/A</v>
      </c>
      <c r="E18" t="s">
        <v>1219</v>
      </c>
      <c r="F18" s="59">
        <v>1</v>
      </c>
      <c r="G18" s="59" t="e">
        <f t="shared" si="1"/>
        <v>#N/A</v>
      </c>
    </row>
    <row r="19" spans="1:7">
      <c r="A19" t="s">
        <v>1180</v>
      </c>
      <c r="B19" s="59">
        <v>1</v>
      </c>
      <c r="C19" s="59" t="e">
        <f t="shared" si="0"/>
        <v>#N/A</v>
      </c>
      <c r="E19" t="s">
        <v>1210</v>
      </c>
      <c r="F19" s="59">
        <v>1</v>
      </c>
      <c r="G19" s="59" t="e">
        <f t="shared" si="1"/>
        <v>#N/A</v>
      </c>
    </row>
    <row r="20" spans="1:7">
      <c r="A20" t="s">
        <v>1181</v>
      </c>
      <c r="B20" s="59">
        <v>1</v>
      </c>
      <c r="C20" s="59" t="e">
        <f t="shared" si="0"/>
        <v>#N/A</v>
      </c>
      <c r="E20" t="s">
        <v>1203</v>
      </c>
      <c r="F20" s="59">
        <v>1</v>
      </c>
      <c r="G20" s="59" t="e">
        <f t="shared" si="1"/>
        <v>#N/A</v>
      </c>
    </row>
    <row r="21" spans="1:7">
      <c r="A21" t="s">
        <v>1193</v>
      </c>
      <c r="B21" s="59">
        <v>1</v>
      </c>
      <c r="C21" s="59" t="e">
        <f t="shared" si="0"/>
        <v>#N/A</v>
      </c>
      <c r="E21" t="s">
        <v>1211</v>
      </c>
      <c r="F21" s="59">
        <v>1</v>
      </c>
      <c r="G21" s="59" t="e">
        <f t="shared" si="1"/>
        <v>#N/A</v>
      </c>
    </row>
    <row r="22" spans="1:7">
      <c r="A22" t="s">
        <v>1177</v>
      </c>
      <c r="B22" s="59">
        <v>1</v>
      </c>
      <c r="C22" s="59" t="e">
        <f t="shared" si="0"/>
        <v>#N/A</v>
      </c>
      <c r="E22" t="s">
        <v>1215</v>
      </c>
      <c r="F22" s="59">
        <v>1</v>
      </c>
      <c r="G22" s="59" t="e">
        <f t="shared" si="1"/>
        <v>#N/A</v>
      </c>
    </row>
    <row r="23" spans="1:7">
      <c r="A23" t="s">
        <v>1185</v>
      </c>
      <c r="B23" s="59">
        <v>1</v>
      </c>
      <c r="C23" s="59" t="e">
        <f t="shared" si="0"/>
        <v>#N/A</v>
      </c>
      <c r="E23" t="s">
        <v>1206</v>
      </c>
      <c r="F23" s="59">
        <v>1</v>
      </c>
      <c r="G23" s="59" t="e">
        <f t="shared" si="1"/>
        <v>#N/A</v>
      </c>
    </row>
    <row r="24" spans="1:7">
      <c r="A24" t="s">
        <v>1191</v>
      </c>
      <c r="B24" s="59">
        <v>1</v>
      </c>
      <c r="C24" s="59" t="e">
        <f t="shared" si="0"/>
        <v>#N/A</v>
      </c>
      <c r="E24" t="s">
        <v>1200</v>
      </c>
      <c r="F24" s="59">
        <v>1</v>
      </c>
      <c r="G24" s="59" t="e">
        <f t="shared" si="1"/>
        <v>#N/A</v>
      </c>
    </row>
    <row r="25" spans="1:7">
      <c r="A25" t="s">
        <v>1186</v>
      </c>
      <c r="B25" s="59">
        <v>1</v>
      </c>
      <c r="C25" s="59" t="e">
        <f t="shared" si="0"/>
        <v>#N/A</v>
      </c>
      <c r="E25" t="s">
        <v>1205</v>
      </c>
      <c r="F25" s="59">
        <v>1</v>
      </c>
      <c r="G25" s="59" t="e">
        <f t="shared" si="1"/>
        <v>#N/A</v>
      </c>
    </row>
    <row r="26" spans="1:7">
      <c r="A26" t="s">
        <v>1198</v>
      </c>
      <c r="B26" s="59">
        <v>1</v>
      </c>
      <c r="C26" s="59" t="e">
        <f t="shared" si="0"/>
        <v>#N/A</v>
      </c>
      <c r="E26" t="s">
        <v>1204</v>
      </c>
      <c r="F26" s="59">
        <v>1</v>
      </c>
      <c r="G26" s="59" t="e">
        <f t="shared" si="1"/>
        <v>#N/A</v>
      </c>
    </row>
    <row r="27" spans="1:7">
      <c r="E27" t="s">
        <v>1216</v>
      </c>
      <c r="F27" s="59">
        <v>1</v>
      </c>
      <c r="G27" s="59" t="e">
        <f t="shared" si="1"/>
        <v>#N/A</v>
      </c>
    </row>
    <row r="28" spans="1:7">
      <c r="E28" t="s">
        <v>1201</v>
      </c>
      <c r="F28" s="59">
        <v>1</v>
      </c>
      <c r="G28" s="59" t="e">
        <f t="shared" si="1"/>
        <v>#N/A</v>
      </c>
    </row>
    <row r="29" spans="1:7">
      <c r="E29" t="s">
        <v>1207</v>
      </c>
      <c r="F29" s="59">
        <v>1</v>
      </c>
      <c r="G29" s="59" t="e">
        <f t="shared" si="1"/>
        <v>#N/A</v>
      </c>
    </row>
  </sheetData>
  <sortState ref="E2:E31">
    <sortCondition ref="E2:E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17" sqref="H17"/>
    </sheetView>
  </sheetViews>
  <sheetFormatPr defaultRowHeight="15"/>
  <cols>
    <col min="1" max="1" width="9.140625" style="75"/>
    <col min="2" max="2" width="18.5703125" style="59" bestFit="1" customWidth="1"/>
    <col min="3" max="3" width="28.140625" style="59" bestFit="1" customWidth="1"/>
    <col min="4" max="4" width="13.42578125" style="16" bestFit="1" customWidth="1"/>
    <col min="5" max="16384" width="9.140625" style="59"/>
  </cols>
  <sheetData>
    <row r="1" spans="1:26" s="12" customFormat="1">
      <c r="A1" s="81"/>
      <c r="B1" s="13"/>
      <c r="C1" s="13"/>
      <c r="D1" s="67" t="s">
        <v>137</v>
      </c>
      <c r="E1" s="14"/>
      <c r="L1" s="96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s="12" customFormat="1">
      <c r="A2" s="78"/>
      <c r="B2" s="13"/>
      <c r="C2" s="13"/>
      <c r="D2" s="92" t="s">
        <v>987</v>
      </c>
      <c r="E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2" customFormat="1">
      <c r="A3" s="78"/>
      <c r="C3" s="79" t="s">
        <v>1093</v>
      </c>
      <c r="D3" s="92">
        <v>-1</v>
      </c>
      <c r="E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12" customFormat="1">
      <c r="A4" s="80" t="s">
        <v>1111</v>
      </c>
      <c r="C4" s="79" t="s">
        <v>1109</v>
      </c>
      <c r="D4" s="95">
        <v>1.1000000000000001</v>
      </c>
      <c r="E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82">
        <f>_xll.BDP(B5,$A$4)</f>
        <v>-1.6436820000000001</v>
      </c>
      <c r="B5" s="83" t="s">
        <v>12</v>
      </c>
      <c r="C5" s="84" t="str">
        <f>_xll.BDP(B5,"short_name")</f>
        <v>HANG SENG INDEX</v>
      </c>
      <c r="D5" s="40">
        <v>0</v>
      </c>
      <c r="E5" s="40">
        <v>0</v>
      </c>
    </row>
    <row r="6" spans="1:26">
      <c r="A6" s="85">
        <f>_xll.BDP(B6,$A$4)</f>
        <v>-0.96696029999999999</v>
      </c>
      <c r="B6" s="86" t="s">
        <v>106</v>
      </c>
      <c r="C6" s="87" t="str">
        <f>_xll.BDP(B6,"short_name")</f>
        <v>SHANGHAI SE A SHARE INDX</v>
      </c>
      <c r="D6" s="40">
        <v>0</v>
      </c>
      <c r="E6" s="40">
        <v>0</v>
      </c>
    </row>
    <row r="7" spans="1:26">
      <c r="A7" s="85">
        <f>_xll.BDP(B7,$A$4)</f>
        <v>-0.6776508</v>
      </c>
      <c r="B7" s="86" t="s">
        <v>405</v>
      </c>
      <c r="C7" s="87" t="str">
        <f>_xll.BDP(B7,"short_name")</f>
        <v>ISHARES MSCI EME</v>
      </c>
      <c r="D7" s="40">
        <v>0</v>
      </c>
      <c r="E7" s="40">
        <v>0</v>
      </c>
    </row>
    <row r="8" spans="1:26">
      <c r="A8" s="85">
        <f>_xll.BDP(B8,$A$4)</f>
        <v>-1.9843550000000001</v>
      </c>
      <c r="B8" s="86" t="s">
        <v>11</v>
      </c>
      <c r="C8" s="87" t="str">
        <f>_xll.BDP(B8,"short_name")</f>
        <v>TOPIX INDEX (TOKYO)</v>
      </c>
      <c r="D8" s="40">
        <v>0</v>
      </c>
      <c r="E8" s="40">
        <v>0</v>
      </c>
    </row>
    <row r="9" spans="1:26">
      <c r="A9" s="85">
        <f>_xll.BDP(B9,$A$4)</f>
        <v>0.35559410000000002</v>
      </c>
      <c r="B9" s="86" t="s">
        <v>402</v>
      </c>
      <c r="C9" s="87" t="str">
        <f>_xll.BDP(B9,"short_name")</f>
        <v>ISHARES MSCI SOU</v>
      </c>
      <c r="D9" s="40">
        <v>0</v>
      </c>
      <c r="E9" s="40">
        <v>0</v>
      </c>
    </row>
    <row r="10" spans="1:26">
      <c r="A10" s="85">
        <f>_xll.BDP(B10,$A$4)</f>
        <v>-0.66803920000000006</v>
      </c>
      <c r="B10" s="86" t="s">
        <v>13</v>
      </c>
      <c r="C10" s="87" t="str">
        <f>_xll.BDP(B10,"short_name")</f>
        <v>TAIWAN TAIEX INDEX</v>
      </c>
      <c r="D10" s="40">
        <v>0</v>
      </c>
      <c r="E10" s="40">
        <v>0</v>
      </c>
    </row>
    <row r="11" spans="1:26">
      <c r="A11" s="85">
        <f>_xll.BDP(B11,$A$4)</f>
        <v>-0.66082790000000002</v>
      </c>
      <c r="B11" s="86" t="s">
        <v>16</v>
      </c>
      <c r="C11" s="87" t="str">
        <f>_xll.BDP(B11,"short_name")</f>
        <v>MSCI EUROPE</v>
      </c>
      <c r="D11" s="40">
        <v>30.254512041726802</v>
      </c>
      <c r="E11" s="40">
        <v>0</v>
      </c>
    </row>
    <row r="12" spans="1:26">
      <c r="A12" s="85">
        <f>_xll.BDP(B12,$A$4)</f>
        <v>8.5138510000000001E-2</v>
      </c>
      <c r="B12" s="86" t="s">
        <v>108</v>
      </c>
      <c r="C12" s="87" t="str">
        <f>_xll.BDP(B12,"short_name")</f>
        <v>S&amp;P/ASX 200 INDEX</v>
      </c>
      <c r="D12" s="40">
        <v>0</v>
      </c>
      <c r="E12" s="40">
        <v>0</v>
      </c>
    </row>
    <row r="13" spans="1:26">
      <c r="A13" s="85">
        <f>_xll.BDP(B13,$A$4)</f>
        <v>-7.8068520000000002E-2</v>
      </c>
      <c r="B13" s="86" t="s">
        <v>15</v>
      </c>
      <c r="C13" s="87" t="str">
        <f>_xll.BDP(B13,"short_name")</f>
        <v>S&amp;P 500 INDEX</v>
      </c>
      <c r="D13" s="40">
        <v>0</v>
      </c>
      <c r="E13" s="40">
        <v>0</v>
      </c>
    </row>
    <row r="14" spans="1:26">
      <c r="A14" s="85">
        <f>_xll.BDP(B14,$A$4)</f>
        <v>-0.3453</v>
      </c>
      <c r="B14" s="86" t="s">
        <v>30</v>
      </c>
      <c r="C14" s="87" t="str">
        <f>_xll.BDP(B14,"short_name")</f>
        <v>USD-JPY X-RATE</v>
      </c>
      <c r="D14" s="40">
        <v>-63.500007877713699</v>
      </c>
      <c r="E14" s="40">
        <v>0</v>
      </c>
    </row>
    <row r="15" spans="1:26">
      <c r="A15" s="85">
        <f>_xll.BDP(B15,$A$4)</f>
        <v>-8.9800000000000005E-2</v>
      </c>
      <c r="B15" s="86" t="s">
        <v>1104</v>
      </c>
      <c r="C15" s="87" t="str">
        <f>_xll.BDP(B15,"short_name")</f>
        <v>USD-EUR X-RATE</v>
      </c>
      <c r="D15" s="40">
        <v>-0.66459664749743197</v>
      </c>
      <c r="E15" s="40">
        <v>0</v>
      </c>
    </row>
    <row r="16" spans="1:26">
      <c r="A16" s="85">
        <f>_xll.BDP(B16,$A$4)</f>
        <v>-0.48020000000000002</v>
      </c>
      <c r="B16" s="86" t="s">
        <v>1103</v>
      </c>
      <c r="C16" s="87" t="str">
        <f>_xll.BDP(B16,"short_name")</f>
        <v>USD-AUD X-RATE</v>
      </c>
      <c r="D16" s="40">
        <v>0</v>
      </c>
      <c r="E16" s="40">
        <v>0</v>
      </c>
    </row>
    <row r="17" spans="1:5">
      <c r="A17" s="85">
        <f>_xll.BDP(B17,$A$4)</f>
        <v>-0.11840000000000001</v>
      </c>
      <c r="B17" s="86" t="s">
        <v>28</v>
      </c>
      <c r="C17" s="87" t="str">
        <f>_xll.BDP(B17,"short_name")</f>
        <v>USD-CNY X-RATE</v>
      </c>
      <c r="D17" s="40">
        <v>0</v>
      </c>
      <c r="E17" s="40">
        <v>4.3569509572530703E-2</v>
      </c>
    </row>
    <row r="18" spans="1:5">
      <c r="A18" s="85">
        <f>_xll.BDP(B18,$A$4)</f>
        <v>0.16789999999999999</v>
      </c>
      <c r="B18" s="86" t="s">
        <v>29</v>
      </c>
      <c r="C18" s="87" t="str">
        <f>_xll.BDP(B18,"short_name")</f>
        <v>USD-KRW X-RATE</v>
      </c>
      <c r="D18" s="40">
        <v>0</v>
      </c>
      <c r="E18" s="40">
        <v>0</v>
      </c>
    </row>
    <row r="19" spans="1:5">
      <c r="A19" s="85">
        <f>_xll.BDP(B19,$A$4)</f>
        <v>-0.30070000000000002</v>
      </c>
      <c r="B19" s="86" t="s">
        <v>1112</v>
      </c>
      <c r="C19" s="87" t="str">
        <f>_xll.BDP(B19,"short_name")</f>
        <v>USD-SGD X-RATE</v>
      </c>
      <c r="D19" s="40">
        <v>0</v>
      </c>
      <c r="E19" s="40">
        <v>0</v>
      </c>
    </row>
    <row r="20" spans="1:5">
      <c r="A20" s="85">
        <f>_xll.BDP(B20,$A$4)</f>
        <v>-6.0752853401558962E-2</v>
      </c>
      <c r="B20" s="86" t="s">
        <v>31</v>
      </c>
      <c r="C20" s="87" t="str">
        <f>_xll.BDP(B20,"short_name")</f>
        <v>DOLLAR INDEX SPOT</v>
      </c>
      <c r="D20" s="40">
        <v>0</v>
      </c>
      <c r="E20" s="40">
        <v>0</v>
      </c>
    </row>
    <row r="21" spans="1:5">
      <c r="A21" s="85">
        <f>_xll.BDP(B21,$A$4)</f>
        <v>0.05</v>
      </c>
      <c r="B21" s="86" t="s">
        <v>118</v>
      </c>
      <c r="C21" s="87" t="str">
        <f>_xll.BDP(B21,"short_name")</f>
        <v>AP Dollar Index</v>
      </c>
      <c r="D21" s="40">
        <v>0</v>
      </c>
      <c r="E21" s="40">
        <v>0</v>
      </c>
    </row>
    <row r="22" spans="1:5">
      <c r="A22" s="85">
        <f>_xll.BDP(B22,$A$4)</f>
        <v>-2.88253</v>
      </c>
      <c r="B22" s="71" t="s">
        <v>49</v>
      </c>
      <c r="C22" s="87" t="str">
        <f>_xll.BDP(B22,"short_name")</f>
        <v>BI AP Pac Port Oper Cmp</v>
      </c>
      <c r="D22" s="40">
        <v>0</v>
      </c>
      <c r="E22" s="40">
        <v>0</v>
      </c>
    </row>
    <row r="23" spans="1:5">
      <c r="A23" s="85">
        <f>_xll.BDP(B23,$A$4)</f>
        <v>-3.5416620000000001</v>
      </c>
      <c r="B23" s="71" t="s">
        <v>76</v>
      </c>
      <c r="C23" s="87" t="str">
        <f>_xll.BDP(B23,"short_name")</f>
        <v>BI GL Container Ship Cmp</v>
      </c>
      <c r="D23" s="40">
        <v>32.556713370461601</v>
      </c>
      <c r="E23" s="40">
        <v>9.0563689261303801E-2</v>
      </c>
    </row>
    <row r="24" spans="1:5">
      <c r="A24" s="85">
        <f>_xll.BDP(B24,$A$4)</f>
        <v>-1.67004</v>
      </c>
      <c r="B24" s="71" t="s">
        <v>80</v>
      </c>
      <c r="C24" s="87" t="str">
        <f>_xll.BDP(B24,"short_name")</f>
        <v>AP MOELLER-B</v>
      </c>
      <c r="D24" s="40">
        <v>-36.8852181860249</v>
      </c>
      <c r="E24" s="40">
        <v>0</v>
      </c>
    </row>
    <row r="25" spans="1:5" ht="14.25" customHeight="1">
      <c r="A25" s="85">
        <f>_xll.BDP(B25,$A$4)</f>
        <v>-0.09</v>
      </c>
      <c r="B25" s="71" t="s">
        <v>88</v>
      </c>
      <c r="C25" s="87" t="str">
        <f>_xll.BDP(B25,"short_name")</f>
        <v>Bloomberg 380 Bunker Index</v>
      </c>
      <c r="D25" s="40">
        <v>0</v>
      </c>
      <c r="E25" s="40">
        <v>0</v>
      </c>
    </row>
    <row r="26" spans="1:5">
      <c r="A26" s="85">
        <f>_xll.BDP(B26,$A$4)</f>
        <v>8.2440230000000003E-2</v>
      </c>
      <c r="B26" s="71" t="s">
        <v>982</v>
      </c>
      <c r="C26" s="87" t="str">
        <f>_xll.BDP(B26,"short_name")</f>
        <v>NOMURA-NF REAL E</v>
      </c>
      <c r="D26" s="40">
        <v>-30.374566883186699</v>
      </c>
      <c r="E26" s="40">
        <v>0</v>
      </c>
    </row>
    <row r="27" spans="1:5">
      <c r="A27" s="85">
        <f>_xll.BDP(B27,$A$4)</f>
        <v>-0.37593979999999999</v>
      </c>
      <c r="B27" s="98" t="s">
        <v>1113</v>
      </c>
      <c r="C27" s="87" t="str">
        <f>_xll.BDP(B27,"short_name")</f>
        <v>DBX CSI REAL EST</v>
      </c>
      <c r="D27" s="40">
        <v>0</v>
      </c>
      <c r="E27" s="40">
        <v>0</v>
      </c>
    </row>
    <row r="28" spans="1:5">
      <c r="A28" s="85">
        <f>_xll.BDP(B28,$A$4)</f>
        <v>-3.5300000000000002</v>
      </c>
      <c r="B28" s="98" t="s">
        <v>100</v>
      </c>
      <c r="C28" s="87" t="str">
        <f>_xll.BDP(B28,"short_name")</f>
        <v>Shanghai Shipping Exchange  SH</v>
      </c>
      <c r="D28" s="40">
        <v>0</v>
      </c>
      <c r="E28" s="40">
        <v>0</v>
      </c>
    </row>
    <row r="29" spans="1:5">
      <c r="A29" s="88"/>
      <c r="B29" s="89"/>
      <c r="C29" s="90"/>
      <c r="D29" s="40">
        <v>69.443235328282896</v>
      </c>
      <c r="E29" s="40">
        <v>-2.1848739258471701E-2</v>
      </c>
    </row>
    <row r="30" spans="1:5">
      <c r="A30" s="85">
        <f>_xll.BDP(B30,$A$4)</f>
        <v>0.15</v>
      </c>
      <c r="B30" s="97" t="s">
        <v>1101</v>
      </c>
      <c r="C30" s="87" t="str">
        <f>_xll.BDP(B30,"short_name")</f>
        <v>JPM EMCI Live Spot</v>
      </c>
      <c r="D30" s="40">
        <v>-67.678992642873993</v>
      </c>
    </row>
    <row r="31" spans="1:5">
      <c r="A31" s="85">
        <f>_xll.BDP(B31,$A$4)</f>
        <v>0.1763565</v>
      </c>
      <c r="B31" s="98" t="s">
        <v>1077</v>
      </c>
      <c r="C31" s="87" t="str">
        <f>_xll.BDP(B31,"short_name")</f>
        <v>CNY onshore/offshore</v>
      </c>
      <c r="D31" s="40">
        <v>0</v>
      </c>
    </row>
    <row r="32" spans="1:5">
      <c r="A32" s="85">
        <f>_xll.BDP(B32,$A$4)</f>
        <v>0</v>
      </c>
      <c r="B32" s="98" t="s">
        <v>98</v>
      </c>
      <c r="C32" s="87" t="str">
        <f>_xll.BDP(B32,"short_name")</f>
        <v>Rate per 40-foot Box</v>
      </c>
      <c r="D32" s="40">
        <v>0</v>
      </c>
    </row>
    <row r="33" spans="1:4">
      <c r="A33" s="85">
        <f>_xll.BDP(B33,$A$4)</f>
        <v>-0.87</v>
      </c>
      <c r="B33" s="98" t="s">
        <v>101</v>
      </c>
      <c r="C33" s="87" t="str">
        <f>_xll.BDP(B33,"short_name")</f>
        <v>WCI Shanghai to New York</v>
      </c>
      <c r="D33" s="40">
        <v>0</v>
      </c>
    </row>
    <row r="34" spans="1:4">
      <c r="A34" s="85">
        <f>_xll.BDP(B34,$A$4)</f>
        <v>-0.34</v>
      </c>
      <c r="B34" s="98" t="s">
        <v>102</v>
      </c>
      <c r="C34" s="87" t="str">
        <f>_xll.BDP(B34,"short_name")</f>
        <v>WCI Shanghai to Los Angeles</v>
      </c>
      <c r="D34" s="40">
        <v>3.1703613360032001</v>
      </c>
    </row>
    <row r="35" spans="1:4">
      <c r="A35" s="85">
        <f>_xll.BDP(B35,$A$4)</f>
        <v>-4.8600000000000003</v>
      </c>
      <c r="B35" s="98" t="s">
        <v>103</v>
      </c>
      <c r="C35" s="87" t="str">
        <f>_xll.BDP(B35,"short_name")</f>
        <v>WCI Shanghai to Rotterdam</v>
      </c>
      <c r="D35" s="40">
        <v>0</v>
      </c>
    </row>
    <row r="36" spans="1:4">
      <c r="A36" s="85">
        <f>_xll.BDP(B36,$A$4)</f>
        <v>-10.74</v>
      </c>
      <c r="B36" s="98" t="s">
        <v>104</v>
      </c>
      <c r="C36" s="87" t="str">
        <f>_xll.BDP(B36,"short_name")</f>
        <v>WCI Shanghai to Genoa</v>
      </c>
      <c r="D36" s="40">
        <v>0</v>
      </c>
    </row>
  </sheetData>
  <conditionalFormatting sqref="D5:D36">
    <cfRule type="cellIs" dxfId="58" priority="5" operator="equal">
      <formula>0</formula>
    </cfRule>
  </conditionalFormatting>
  <conditionalFormatting sqref="E5:E29">
    <cfRule type="cellIs" dxfId="57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5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5" sqref="C25"/>
    </sheetView>
  </sheetViews>
  <sheetFormatPr defaultRowHeight="15"/>
  <cols>
    <col min="1" max="1" width="9.140625" style="75"/>
    <col min="2" max="2" width="18.5703125" style="59" bestFit="1" customWidth="1"/>
    <col min="3" max="3" width="28.140625" style="59" bestFit="1" customWidth="1"/>
    <col min="4" max="10" width="9.140625" style="16" customWidth="1"/>
    <col min="11" max="13" width="9.140625" style="142"/>
    <col min="14" max="15" width="12.85546875" style="142" bestFit="1" customWidth="1"/>
    <col min="16" max="16" width="13.42578125" style="142" bestFit="1" customWidth="1"/>
    <col min="17" max="17" width="9.140625" style="59"/>
    <col min="18" max="18" width="16.28515625" style="59" bestFit="1" customWidth="1"/>
    <col min="19" max="19" width="26.140625" style="59" bestFit="1" customWidth="1"/>
    <col min="20" max="16384" width="9.140625" style="59"/>
  </cols>
  <sheetData>
    <row r="1" spans="1:33" s="12" customFormat="1">
      <c r="A1" s="121"/>
      <c r="B1" s="122"/>
      <c r="C1" s="122"/>
      <c r="D1" s="123" t="s">
        <v>1249</v>
      </c>
      <c r="E1" s="124" t="s">
        <v>1250</v>
      </c>
      <c r="F1" s="124" t="s">
        <v>1251</v>
      </c>
      <c r="G1" s="124" t="s">
        <v>1252</v>
      </c>
      <c r="H1" s="124" t="s">
        <v>1253</v>
      </c>
      <c r="I1" s="124" t="s">
        <v>1254</v>
      </c>
      <c r="J1" s="66"/>
      <c r="K1" s="124"/>
      <c r="L1" s="124"/>
      <c r="M1" s="124"/>
      <c r="N1" s="124"/>
      <c r="O1" s="124"/>
      <c r="P1" s="138"/>
      <c r="Q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s="12" customFormat="1">
      <c r="A2" s="125"/>
      <c r="B2" s="122"/>
      <c r="C2" s="122"/>
      <c r="D2" s="126" t="s">
        <v>15</v>
      </c>
      <c r="E2" s="127" t="s">
        <v>15</v>
      </c>
      <c r="F2" s="127" t="s">
        <v>15</v>
      </c>
      <c r="G2" s="127" t="s">
        <v>15</v>
      </c>
      <c r="H2" s="127" t="s">
        <v>15</v>
      </c>
      <c r="I2" s="127" t="s">
        <v>15</v>
      </c>
      <c r="J2" s="15"/>
      <c r="K2" s="127"/>
      <c r="L2" s="127"/>
      <c r="M2" s="127"/>
      <c r="N2" s="127"/>
      <c r="O2" s="127"/>
      <c r="P2" s="139"/>
      <c r="Q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s="12" customFormat="1">
      <c r="A3" s="125"/>
      <c r="B3" s="128"/>
      <c r="C3" s="129" t="s">
        <v>1093</v>
      </c>
      <c r="D3" s="126"/>
      <c r="E3" s="127"/>
      <c r="F3" s="127"/>
      <c r="G3" s="127"/>
      <c r="H3" s="127"/>
      <c r="I3" s="127"/>
      <c r="J3" s="15"/>
      <c r="K3" s="127"/>
      <c r="L3" s="127"/>
      <c r="M3" s="127"/>
      <c r="N3" s="127"/>
      <c r="O3" s="127"/>
      <c r="P3" s="139"/>
      <c r="Q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s="12" customFormat="1">
      <c r="A4" s="130" t="s">
        <v>1111</v>
      </c>
      <c r="B4" s="128"/>
      <c r="C4" s="129" t="s">
        <v>1109</v>
      </c>
      <c r="D4" s="131"/>
      <c r="E4" s="132"/>
      <c r="F4" s="132"/>
      <c r="G4" s="132"/>
      <c r="H4" s="132"/>
      <c r="I4" s="132"/>
      <c r="J4" s="94"/>
      <c r="K4" s="140" t="s">
        <v>1146</v>
      </c>
      <c r="L4" s="140" t="s">
        <v>1147</v>
      </c>
      <c r="M4" s="140" t="s">
        <v>1227</v>
      </c>
      <c r="N4" s="140" t="s">
        <v>1228</v>
      </c>
      <c r="O4" s="140" t="s">
        <v>1149</v>
      </c>
      <c r="P4" s="141"/>
      <c r="Q4" s="128"/>
      <c r="R4" s="157" t="s">
        <v>1109</v>
      </c>
      <c r="S4" s="154"/>
      <c r="T4" s="135" t="s">
        <v>1146</v>
      </c>
      <c r="U4" s="135" t="s">
        <v>1147</v>
      </c>
      <c r="V4" s="135" t="s">
        <v>1227</v>
      </c>
      <c r="W4" s="135" t="s">
        <v>1228</v>
      </c>
      <c r="X4" s="155" t="s">
        <v>1149</v>
      </c>
      <c r="Y4" s="14"/>
      <c r="Z4" s="14"/>
      <c r="AA4" s="14"/>
      <c r="AB4" s="14"/>
      <c r="AC4" s="14"/>
      <c r="AD4" s="14"/>
      <c r="AE4" s="14"/>
      <c r="AF4" s="14"/>
      <c r="AG4" s="14"/>
    </row>
    <row r="5" spans="1:33">
      <c r="A5" s="133">
        <f>_xll.BDP(B5,$A$4)</f>
        <v>-0.3453</v>
      </c>
      <c r="B5" s="145" t="s">
        <v>30</v>
      </c>
      <c r="C5" s="134" t="str">
        <f>_xll.BDP(B5,"short_name")</f>
        <v>USD-JPY X-RATE</v>
      </c>
      <c r="D5" s="160">
        <v>1</v>
      </c>
      <c r="E5" s="160">
        <v>0</v>
      </c>
      <c r="F5" s="160">
        <v>1</v>
      </c>
      <c r="G5" s="160">
        <v>0</v>
      </c>
      <c r="H5" s="160">
        <v>1</v>
      </c>
      <c r="I5" s="160">
        <v>1</v>
      </c>
      <c r="J5" s="135"/>
      <c r="K5" s="144">
        <v>0.75490000000000002</v>
      </c>
      <c r="L5" s="144">
        <v>0.89412343607529399</v>
      </c>
      <c r="M5" s="144">
        <v>-0.112467844031145</v>
      </c>
      <c r="N5" s="144">
        <v>5.5530789930253899E-2</v>
      </c>
      <c r="O5" s="144">
        <v>-1.9346696419529601</v>
      </c>
      <c r="P5" s="135" t="s">
        <v>1249</v>
      </c>
      <c r="Q5" s="145"/>
      <c r="R5" s="52" t="s">
        <v>1103</v>
      </c>
      <c r="S5" s="52" t="str">
        <f>_xll.BDP(R5,"short_name")</f>
        <v>USD-AUD X-RATE</v>
      </c>
      <c r="T5" s="135"/>
      <c r="U5" s="135">
        <v>9.7299999999999998E-2</v>
      </c>
      <c r="V5" s="135">
        <v>0.122535491267179</v>
      </c>
      <c r="W5" s="135">
        <v>1.7806551059779701</v>
      </c>
      <c r="X5" s="135">
        <v>1.4172559912356499</v>
      </c>
    </row>
    <row r="6" spans="1:33">
      <c r="A6" s="136">
        <f>_xll.BDP(B6,$A$4)</f>
        <v>-8.9800000000000005E-2</v>
      </c>
      <c r="B6" s="17" t="s">
        <v>1104</v>
      </c>
      <c r="C6" s="137" t="str">
        <f>_xll.BDP(B6,"short_name")</f>
        <v>USD-EUR X-RATE</v>
      </c>
      <c r="D6" s="160">
        <v>1</v>
      </c>
      <c r="E6" s="160">
        <v>1</v>
      </c>
      <c r="F6" s="160">
        <v>1</v>
      </c>
      <c r="G6" s="160">
        <v>1</v>
      </c>
      <c r="H6" s="160">
        <v>1</v>
      </c>
      <c r="I6" s="160">
        <v>1</v>
      </c>
      <c r="J6" s="135"/>
      <c r="K6" s="144">
        <v>-0.15440000000000001</v>
      </c>
      <c r="L6" s="144">
        <v>-0.40316063400721203</v>
      </c>
      <c r="M6" s="144">
        <v>1.1047253918940501</v>
      </c>
      <c r="N6" s="144">
        <v>1.04575419719191</v>
      </c>
      <c r="O6" s="144">
        <v>2.0016816667303501</v>
      </c>
      <c r="P6" s="135" t="s">
        <v>1250</v>
      </c>
      <c r="Q6" s="17"/>
      <c r="R6" s="52" t="s">
        <v>118</v>
      </c>
      <c r="S6" s="52" t="str">
        <f>_xll.BDP(R6,"short_name")</f>
        <v>AP Dollar Index</v>
      </c>
      <c r="T6" s="135"/>
      <c r="U6" s="135">
        <v>-0.43</v>
      </c>
      <c r="V6" s="135">
        <v>-1.4695221015538</v>
      </c>
      <c r="W6" s="135">
        <v>-0.90607767304987796</v>
      </c>
      <c r="X6" s="135">
        <v>-1.87951064484677</v>
      </c>
    </row>
    <row r="7" spans="1:33">
      <c r="A7" s="136">
        <f>_xll.BDP(B7,$A$4)</f>
        <v>-0.48020000000000002</v>
      </c>
      <c r="B7" s="146" t="s">
        <v>1103</v>
      </c>
      <c r="C7" s="137" t="str">
        <f>_xll.BDP(B7,"short_name")</f>
        <v>USD-AUD X-RATE</v>
      </c>
      <c r="D7" s="160">
        <v>-1</v>
      </c>
      <c r="E7" s="160">
        <v>-1</v>
      </c>
      <c r="F7" s="160">
        <v>-1</v>
      </c>
      <c r="G7" s="160">
        <v>-1</v>
      </c>
      <c r="H7" s="160">
        <v>-1</v>
      </c>
      <c r="I7" s="160">
        <v>-1</v>
      </c>
      <c r="J7" s="135"/>
      <c r="K7" s="144">
        <v>-0.34449999999999997</v>
      </c>
      <c r="L7" s="144">
        <v>-0.50995363537003002</v>
      </c>
      <c r="M7" s="144">
        <v>1.2579903878046099</v>
      </c>
      <c r="N7" s="144">
        <v>0.97546876558373496</v>
      </c>
      <c r="O7" s="144">
        <v>-9.8670028148317601E-2</v>
      </c>
      <c r="P7" s="135" t="s">
        <v>1251</v>
      </c>
      <c r="R7" s="52" t="s">
        <v>1101</v>
      </c>
      <c r="S7" s="52" t="str">
        <f>_xll.BDP(R7,"short_name")</f>
        <v>JPM EMCI Live Spot</v>
      </c>
      <c r="T7" s="135"/>
      <c r="U7" s="135">
        <v>-0.159</v>
      </c>
      <c r="V7" s="135">
        <v>-0.38652786321678601</v>
      </c>
      <c r="W7" s="135">
        <v>-1.2891309117502701</v>
      </c>
      <c r="X7" s="135">
        <v>-1.3320454898112899</v>
      </c>
    </row>
    <row r="8" spans="1:33">
      <c r="A8" s="136">
        <f>_xll.BDP(B8,$A$4)</f>
        <v>-0.11840000000000001</v>
      </c>
      <c r="B8" s="17" t="s">
        <v>28</v>
      </c>
      <c r="C8" s="137" t="str">
        <f>_xll.BDP(B8,"short_name")</f>
        <v>USD-CNY X-RATE</v>
      </c>
      <c r="D8" s="160">
        <v>-1</v>
      </c>
      <c r="E8" s="160">
        <v>-1</v>
      </c>
      <c r="F8" s="160">
        <v>-1</v>
      </c>
      <c r="G8" s="160">
        <v>-1</v>
      </c>
      <c r="H8" s="160">
        <v>-1</v>
      </c>
      <c r="I8" s="160">
        <v>-1</v>
      </c>
      <c r="J8" s="135"/>
      <c r="K8" s="144">
        <v>-8.5699999999999998E-2</v>
      </c>
      <c r="L8" s="144">
        <v>-0.64810409955228399</v>
      </c>
      <c r="M8" s="144">
        <v>0.48177345955387202</v>
      </c>
      <c r="N8" s="144">
        <v>0.94844866233823499</v>
      </c>
      <c r="O8" s="144">
        <v>2.351797008973</v>
      </c>
      <c r="P8" s="135" t="s">
        <v>1252</v>
      </c>
      <c r="R8" s="52" t="s">
        <v>29</v>
      </c>
      <c r="S8" s="52" t="str">
        <f>_xll.BDP(R8,"short_name")</f>
        <v>USD-KRW X-RATE</v>
      </c>
      <c r="T8" s="135">
        <v>5.0599999999999999E-2</v>
      </c>
      <c r="U8" s="135">
        <v>0.177452281992695</v>
      </c>
      <c r="V8" s="135">
        <v>1.40628105464967</v>
      </c>
      <c r="W8" s="135">
        <v>1.32867291691359</v>
      </c>
      <c r="X8" s="135">
        <v>0.61388306719216301</v>
      </c>
    </row>
    <row r="9" spans="1:33">
      <c r="A9" s="136">
        <f>_xll.BDP(B9,$A$4)</f>
        <v>0.05</v>
      </c>
      <c r="B9" s="146" t="s">
        <v>118</v>
      </c>
      <c r="C9" s="137" t="str">
        <f>_xll.BDP(B9,"short_name")</f>
        <v>AP Dollar Index</v>
      </c>
      <c r="D9" s="160">
        <v>1</v>
      </c>
      <c r="E9" s="160">
        <v>1</v>
      </c>
      <c r="F9" s="160">
        <v>1</v>
      </c>
      <c r="G9" s="160">
        <v>1</v>
      </c>
      <c r="H9" s="160">
        <v>1</v>
      </c>
      <c r="I9" s="160">
        <v>1</v>
      </c>
      <c r="J9" s="135"/>
      <c r="K9" s="144">
        <v>0.34</v>
      </c>
      <c r="L9" s="144">
        <v>1.15166324108923</v>
      </c>
      <c r="M9" s="144">
        <v>-0.13332810992181501</v>
      </c>
      <c r="N9" s="144">
        <v>-0.182507147247542</v>
      </c>
      <c r="O9" s="144">
        <v>-1.09565200088075</v>
      </c>
      <c r="P9" s="135" t="s">
        <v>1253</v>
      </c>
      <c r="R9" s="52" t="s">
        <v>31</v>
      </c>
      <c r="S9" s="52" t="str">
        <f>_xll.BDP(R9,"short_name")</f>
        <v>DOLLAR INDEX SPOT</v>
      </c>
      <c r="T9" s="135">
        <v>0.62</v>
      </c>
      <c r="U9" s="135">
        <v>1.5195108448543999</v>
      </c>
      <c r="V9" s="135">
        <v>1.0469612410914499</v>
      </c>
      <c r="W9" s="135">
        <v>1.20216937079959</v>
      </c>
      <c r="X9" s="135">
        <v>-1.0487560860741201</v>
      </c>
    </row>
    <row r="10" spans="1:33">
      <c r="A10" s="136">
        <f>_xll.BDP(B10,$A$4)</f>
        <v>0.15</v>
      </c>
      <c r="B10" s="146" t="s">
        <v>1101</v>
      </c>
      <c r="C10" s="137" t="str">
        <f>_xll.BDP(B10,"short_name")</f>
        <v>JPM EMCI Live Spot</v>
      </c>
      <c r="D10" s="160">
        <v>1</v>
      </c>
      <c r="E10" s="160">
        <v>1</v>
      </c>
      <c r="F10" s="160">
        <v>1</v>
      </c>
      <c r="G10" s="160">
        <v>1</v>
      </c>
      <c r="H10" s="160">
        <v>1</v>
      </c>
      <c r="I10" s="160">
        <v>1</v>
      </c>
      <c r="J10" s="135"/>
      <c r="K10" s="144">
        <v>0.90300000000000002</v>
      </c>
      <c r="L10" s="144">
        <v>1.5310801961348</v>
      </c>
      <c r="M10" s="144">
        <v>0.92967422905091501</v>
      </c>
      <c r="N10" s="144">
        <v>1.13640505770698</v>
      </c>
      <c r="O10" s="144">
        <v>0.55654297075398595</v>
      </c>
      <c r="P10" s="135" t="s">
        <v>1254</v>
      </c>
      <c r="R10" s="52" t="s">
        <v>80</v>
      </c>
      <c r="S10" s="52" t="str">
        <f>_xll.BDP(R10,"short_name")</f>
        <v>AP MOELLER-B</v>
      </c>
      <c r="T10" s="135">
        <v>6.3792999999999997</v>
      </c>
      <c r="U10" s="135">
        <v>2.4101030047393599</v>
      </c>
      <c r="V10" s="135">
        <v>12.877437353808601</v>
      </c>
      <c r="W10" s="135">
        <v>3.4069053405383198</v>
      </c>
      <c r="X10" s="135">
        <v>1.1784570546951101</v>
      </c>
    </row>
    <row r="11" spans="1:33">
      <c r="A11" s="136">
        <f>_xll.BDP(B11,$A$4)</f>
        <v>-6.0752853401558962E-2</v>
      </c>
      <c r="B11" s="17" t="s">
        <v>32</v>
      </c>
      <c r="C11" s="137" t="str">
        <f>_xll.BDP(B11,"short_name")</f>
        <v>DOLLAR INDEX SPOT</v>
      </c>
      <c r="D11" s="160">
        <v>-1</v>
      </c>
      <c r="E11" s="160">
        <v>-1</v>
      </c>
      <c r="F11" s="160">
        <v>-1</v>
      </c>
      <c r="G11" s="160">
        <v>-1</v>
      </c>
      <c r="H11" s="160">
        <v>-1</v>
      </c>
      <c r="I11" s="160">
        <v>-1</v>
      </c>
      <c r="J11" s="135"/>
      <c r="K11" s="144">
        <v>-0.24</v>
      </c>
      <c r="L11" s="144">
        <v>-0.60783052117254099</v>
      </c>
      <c r="M11" s="144">
        <v>1.2044690252721599</v>
      </c>
      <c r="N11" s="144">
        <v>1.3988393026447401</v>
      </c>
      <c r="O11" s="144">
        <v>2.0023176695446798</v>
      </c>
      <c r="P11" s="135"/>
      <c r="R11" s="52" t="s">
        <v>69</v>
      </c>
      <c r="S11" s="52" t="str">
        <f>_xll.BDP(R11,"short_name")</f>
        <v>BI CH Coal Op Val</v>
      </c>
      <c r="T11" s="135">
        <v>12.04</v>
      </c>
      <c r="U11" s="135">
        <v>4.3009210511933897</v>
      </c>
      <c r="V11" s="135">
        <v>21.857625801579601</v>
      </c>
      <c r="W11" s="135">
        <v>3.48133555063293</v>
      </c>
      <c r="X11" s="135">
        <v>3.9038046882430799</v>
      </c>
    </row>
    <row r="12" spans="1:33">
      <c r="A12" s="136">
        <f>_xll.BDP(B12,$A$4)</f>
        <v>0.1763565</v>
      </c>
      <c r="B12" s="146" t="s">
        <v>1077</v>
      </c>
      <c r="C12" s="137" t="str">
        <f>_xll.BDP(B12,"short_name")</f>
        <v>CNY onshore/offshore</v>
      </c>
      <c r="D12" s="160">
        <v>1</v>
      </c>
      <c r="E12" s="160">
        <v>1</v>
      </c>
      <c r="F12" s="160">
        <v>1</v>
      </c>
      <c r="G12" s="160">
        <v>1</v>
      </c>
      <c r="H12" s="160">
        <v>1</v>
      </c>
      <c r="I12" s="160">
        <v>1</v>
      </c>
      <c r="J12" s="135"/>
      <c r="K12" s="144">
        <v>-0.17979999999999999</v>
      </c>
      <c r="L12" s="144">
        <v>-1.10423349445793</v>
      </c>
      <c r="M12" s="144">
        <v>-0.444057127683116</v>
      </c>
      <c r="N12" s="144">
        <v>-1.17467385831144</v>
      </c>
      <c r="O12" s="144">
        <v>-1.97615918785857</v>
      </c>
      <c r="P12" s="135"/>
      <c r="R12" s="152" t="s">
        <v>99</v>
      </c>
      <c r="S12" s="52" t="str">
        <f>_xll.BDP(R12,"short_name")</f>
        <v>62% Import Fine Ore in USD</v>
      </c>
      <c r="T12" s="135">
        <v>-2.76</v>
      </c>
      <c r="U12" s="135">
        <v>-1.0862495512241901</v>
      </c>
      <c r="V12" s="135">
        <v>-5.9954711889026298</v>
      </c>
      <c r="W12" s="135">
        <v>-1.3218083770506299</v>
      </c>
      <c r="X12" s="135">
        <v>0.91165941682600105</v>
      </c>
    </row>
    <row r="13" spans="1:33">
      <c r="A13" s="136">
        <f>_xll.BDP(B13,$A$4)</f>
        <v>7.6545629999999996</v>
      </c>
      <c r="B13" s="147" t="s">
        <v>1159</v>
      </c>
      <c r="C13" s="137" t="str">
        <f>_xll.BDP(B13,"short_name")</f>
        <v>UNITED STATES OI</v>
      </c>
      <c r="D13" s="160">
        <v>1</v>
      </c>
      <c r="E13" s="160">
        <v>1</v>
      </c>
      <c r="F13" s="160">
        <v>1</v>
      </c>
      <c r="G13" s="160">
        <v>1</v>
      </c>
      <c r="H13" s="160">
        <v>1</v>
      </c>
      <c r="I13" s="160">
        <v>1</v>
      </c>
      <c r="J13" s="135"/>
      <c r="K13" s="144">
        <v>1.6086</v>
      </c>
      <c r="L13" s="144">
        <v>0.76364220290623497</v>
      </c>
      <c r="M13" s="144">
        <v>-0.447628344976577</v>
      </c>
      <c r="N13" s="144">
        <v>-2.74095094657111E-2</v>
      </c>
      <c r="O13" s="144">
        <v>-0.65345104521456998</v>
      </c>
      <c r="P13" s="135"/>
      <c r="R13" s="152" t="s">
        <v>1129</v>
      </c>
      <c r="S13" s="52" t="str">
        <f>_xll.BDP(R13,"short_name")</f>
        <v>Ch container and dry combined</v>
      </c>
      <c r="T13" s="135">
        <v>10.7669</v>
      </c>
      <c r="U13" s="135">
        <v>1.9741762746981399</v>
      </c>
      <c r="V13" s="135">
        <v>31.1860446488209</v>
      </c>
      <c r="W13" s="135">
        <v>1.8716989951666101</v>
      </c>
      <c r="X13" s="135">
        <v>1.9986118122648899</v>
      </c>
    </row>
    <row r="14" spans="1:33">
      <c r="A14" s="136">
        <f>_xll.BDP(B14,$A$4)</f>
        <v>0.90909090909091705</v>
      </c>
      <c r="B14" s="18" t="s">
        <v>1132</v>
      </c>
      <c r="C14" s="137" t="str">
        <f>_xll.BDP(B14,"short_name")</f>
        <v>Generic 1st 'XW' Future</v>
      </c>
      <c r="D14" s="160">
        <v>1</v>
      </c>
      <c r="E14" s="160">
        <v>1</v>
      </c>
      <c r="F14" s="160">
        <v>1</v>
      </c>
      <c r="G14" s="160">
        <v>1</v>
      </c>
      <c r="H14" s="160">
        <v>1</v>
      </c>
      <c r="I14" s="160">
        <v>1</v>
      </c>
      <c r="J14" s="135"/>
      <c r="K14" s="144">
        <v>2.2200000000000002</v>
      </c>
      <c r="L14" s="144">
        <v>2.2519193180363999</v>
      </c>
      <c r="M14" s="144">
        <v>4.9626660920670203</v>
      </c>
      <c r="N14" s="144">
        <v>3.72855338087945</v>
      </c>
      <c r="O14" s="144">
        <v>2.2497779744168902</v>
      </c>
      <c r="P14" s="135"/>
      <c r="R14" s="152" t="s">
        <v>85</v>
      </c>
      <c r="S14" s="52" t="str">
        <f>_xll.BDP(R14,"short_name")</f>
        <v>BALTIC DRY INDEX</v>
      </c>
      <c r="T14" s="135">
        <v>-4</v>
      </c>
      <c r="U14" s="135">
        <v>-2.3380049528870099</v>
      </c>
      <c r="V14" s="135">
        <v>-10.371708378628799</v>
      </c>
      <c r="W14" s="135">
        <v>-1.77513041141017</v>
      </c>
      <c r="X14" s="135">
        <v>0.94301249859085001</v>
      </c>
    </row>
    <row r="15" spans="1:33">
      <c r="A15" s="136">
        <f>_xll.BDP(B15,$A$4)</f>
        <v>2.2999999999999998</v>
      </c>
      <c r="B15" s="17" t="s">
        <v>99</v>
      </c>
      <c r="C15" s="137" t="str">
        <f>_xll.BDP(B15,"short_name")</f>
        <v>62% Import Fine Ore in USD</v>
      </c>
      <c r="D15" s="160">
        <v>1</v>
      </c>
      <c r="E15" s="160">
        <v>1</v>
      </c>
      <c r="F15" s="160">
        <v>0</v>
      </c>
      <c r="G15" s="160">
        <v>1</v>
      </c>
      <c r="H15" s="160">
        <v>1</v>
      </c>
      <c r="I15" s="160">
        <v>1</v>
      </c>
      <c r="J15" s="135"/>
      <c r="K15" s="144">
        <v>-0.8</v>
      </c>
      <c r="L15" s="144">
        <v>-6.4244682084464003E-2</v>
      </c>
      <c r="M15" s="144">
        <v>-1.8720956569722</v>
      </c>
      <c r="N15" s="144">
        <v>-0.37761294270414503</v>
      </c>
      <c r="O15" s="144">
        <v>-0.45744776344044802</v>
      </c>
      <c r="P15" s="135"/>
      <c r="R15" s="52" t="s">
        <v>48</v>
      </c>
      <c r="S15" s="52" t="str">
        <f>_xll.BDP(R15,"short_name")</f>
        <v>GLOBAL X URANIUM</v>
      </c>
      <c r="T15" s="135">
        <v>0.2104</v>
      </c>
      <c r="U15" s="135">
        <v>1.9876158471233401E-2</v>
      </c>
      <c r="V15" s="135">
        <v>-2.6644820159251599</v>
      </c>
      <c r="W15" s="135">
        <v>-0.60917829179055105</v>
      </c>
      <c r="X15" s="135">
        <v>-0.45464009756192703</v>
      </c>
    </row>
    <row r="16" spans="1:33" ht="14.25" customHeight="1">
      <c r="A16" s="136">
        <f>_xll.BDP(B16,$A$4)</f>
        <v>-1.3536379018612532</v>
      </c>
      <c r="B16" s="18" t="s">
        <v>1143</v>
      </c>
      <c r="C16" s="137" t="str">
        <f>_xll.BDP(B16,"short_name")</f>
        <v>Generic 1st 'NG' Future</v>
      </c>
      <c r="D16" s="160">
        <v>1</v>
      </c>
      <c r="E16" s="160">
        <v>0</v>
      </c>
      <c r="F16" s="160">
        <v>1</v>
      </c>
      <c r="G16" s="160">
        <v>1</v>
      </c>
      <c r="H16" s="160">
        <v>0</v>
      </c>
      <c r="I16" s="160">
        <v>1</v>
      </c>
      <c r="J16" s="135"/>
      <c r="K16" s="144">
        <v>7.58</v>
      </c>
      <c r="L16" s="144">
        <v>1.9300598635792301</v>
      </c>
      <c r="M16" s="144">
        <v>12.395448166242</v>
      </c>
      <c r="N16" s="144">
        <v>2.1732022426228701</v>
      </c>
      <c r="O16" s="144">
        <v>2.0866347532932998</v>
      </c>
      <c r="P16" s="135"/>
      <c r="R16" s="52" t="s">
        <v>53</v>
      </c>
      <c r="S16" s="52" t="str">
        <f>_xll.BDP(R16,"short_name")</f>
        <v>VANECK VECTORS U</v>
      </c>
      <c r="T16" s="135">
        <v>0.41739999999999999</v>
      </c>
      <c r="U16" s="135">
        <v>0.39872306608036401</v>
      </c>
      <c r="V16" s="135">
        <v>0.90007812811321397</v>
      </c>
      <c r="W16" s="135">
        <v>0.54627646345370395</v>
      </c>
      <c r="X16" s="135">
        <v>0.51211557345676395</v>
      </c>
    </row>
    <row r="17" spans="1:24">
      <c r="A17" s="136">
        <f>_xll.BDP(B17,$A$4)</f>
        <v>-2.244577</v>
      </c>
      <c r="B17" s="146" t="s">
        <v>48</v>
      </c>
      <c r="C17" s="137" t="str">
        <f>_xll.BDP(B17,"short_name")</f>
        <v>GLOBAL X URANIUM</v>
      </c>
      <c r="D17" s="160">
        <v>1</v>
      </c>
      <c r="E17" s="160">
        <v>1</v>
      </c>
      <c r="F17" s="160">
        <v>1</v>
      </c>
      <c r="G17" s="160">
        <v>1</v>
      </c>
      <c r="H17" s="160">
        <v>1</v>
      </c>
      <c r="I17" s="160">
        <v>1</v>
      </c>
      <c r="J17" s="135"/>
      <c r="K17" s="144">
        <v>1.7924</v>
      </c>
      <c r="L17" s="144">
        <v>1.1703632587755799</v>
      </c>
      <c r="M17" s="144">
        <v>-1.48000012064742</v>
      </c>
      <c r="N17" s="144">
        <v>-0.37251913865652098</v>
      </c>
      <c r="O17" s="144">
        <v>-1.2523605468457599</v>
      </c>
      <c r="P17" s="135"/>
      <c r="R17" s="52" t="s">
        <v>1120</v>
      </c>
      <c r="S17" s="152" t="str">
        <f>_xll.BDP(R17,"short_name")</f>
        <v>US-China hot rolled spread</v>
      </c>
      <c r="T17" s="135">
        <v>23.2346</v>
      </c>
      <c r="U17" s="135">
        <v>0.169357578406994</v>
      </c>
      <c r="V17" s="135">
        <v>93.518748865172398</v>
      </c>
      <c r="W17" s="135">
        <v>1.6372910331850301</v>
      </c>
      <c r="X17" s="135">
        <v>2.9575614926692602</v>
      </c>
    </row>
    <row r="18" spans="1:24">
      <c r="A18" s="136">
        <f>_xll.BDP(B18,$A$4)</f>
        <v>-3.0814119999999998</v>
      </c>
      <c r="B18" s="147" t="s">
        <v>53</v>
      </c>
      <c r="C18" s="137" t="str">
        <f>_xll.BDP(B18,"short_name")</f>
        <v>VANECK VECTORS U</v>
      </c>
      <c r="D18" s="160">
        <v>1</v>
      </c>
      <c r="E18" s="160">
        <v>1</v>
      </c>
      <c r="F18" s="160">
        <v>1</v>
      </c>
      <c r="G18" s="160">
        <v>1</v>
      </c>
      <c r="H18" s="160">
        <v>1</v>
      </c>
      <c r="I18" s="160">
        <v>1</v>
      </c>
      <c r="J18" s="135"/>
      <c r="K18" s="144">
        <v>1.0306</v>
      </c>
      <c r="L18" s="144">
        <v>1.3472805572859401</v>
      </c>
      <c r="M18" s="144">
        <v>0.88124459407232703</v>
      </c>
      <c r="N18" s="144">
        <v>0.51164521336055802</v>
      </c>
      <c r="O18" s="144">
        <v>0.44668880808519701</v>
      </c>
      <c r="P18" s="135"/>
      <c r="R18" s="52" t="s">
        <v>1133</v>
      </c>
      <c r="S18" s="152" t="str">
        <f>_xll.BDP(R18,"short_name")</f>
        <v>HRC China-iron ore</v>
      </c>
      <c r="T18" s="135">
        <v>-1.5012000000000001</v>
      </c>
      <c r="U18" s="135">
        <v>-1.0400310900429099</v>
      </c>
      <c r="V18" s="135">
        <v>-3.18826386166069</v>
      </c>
      <c r="W18" s="135">
        <v>-1.2821917297274401</v>
      </c>
      <c r="X18" s="135">
        <v>0.88957847240495103</v>
      </c>
    </row>
    <row r="19" spans="1:24">
      <c r="A19" s="136">
        <f>_xll.BDP(B19,$A$4)</f>
        <v>2.6315789999999999</v>
      </c>
      <c r="B19" s="147" t="s">
        <v>79</v>
      </c>
      <c r="C19" s="137" t="str">
        <f>_xll.BDP(B19,"short_name")</f>
        <v>POWERSHARES DB B</v>
      </c>
      <c r="D19" s="160">
        <v>1</v>
      </c>
      <c r="E19" s="160">
        <v>1</v>
      </c>
      <c r="F19" s="160">
        <v>1</v>
      </c>
      <c r="G19" s="160">
        <v>1</v>
      </c>
      <c r="H19" s="160">
        <v>1</v>
      </c>
      <c r="I19" s="160">
        <v>1</v>
      </c>
      <c r="J19" s="135"/>
      <c r="K19" s="144">
        <v>2.6880999999999999</v>
      </c>
      <c r="L19" s="144">
        <v>2.4917839609380898</v>
      </c>
      <c r="M19" s="144">
        <v>3.27265844345211</v>
      </c>
      <c r="N19" s="144">
        <v>1.6680182361399201</v>
      </c>
      <c r="O19" s="144">
        <v>2.1261105145278099</v>
      </c>
      <c r="P19" s="135"/>
      <c r="R19" s="52" t="s">
        <v>39</v>
      </c>
      <c r="S19" s="152" t="str">
        <f>_xll.BDP(R19,"short_name")</f>
        <v>BHP BILLITON LTD</v>
      </c>
      <c r="T19" s="135">
        <v>-1.9158999999999999</v>
      </c>
      <c r="U19" s="135">
        <v>-0.57868461743963895</v>
      </c>
      <c r="V19" s="135">
        <v>-9.8128505803307</v>
      </c>
      <c r="W19" s="135">
        <v>-2.0064480240794</v>
      </c>
      <c r="X19" s="135">
        <v>0.165580698037843</v>
      </c>
    </row>
    <row r="20" spans="1:24">
      <c r="A20" s="136">
        <f>_xll.BDP(B20,$A$4)</f>
        <v>3.202331</v>
      </c>
      <c r="B20" s="146" t="s">
        <v>50</v>
      </c>
      <c r="C20" s="137" t="str">
        <f>_xll.BDP(B20,"short_name")</f>
        <v>BI US Coal Operation Cmp</v>
      </c>
      <c r="D20" s="160">
        <v>1</v>
      </c>
      <c r="E20" s="160">
        <v>1</v>
      </c>
      <c r="F20" s="160">
        <v>1</v>
      </c>
      <c r="G20" s="160">
        <v>1</v>
      </c>
      <c r="H20" s="160">
        <v>1</v>
      </c>
      <c r="I20" s="160">
        <v>1</v>
      </c>
      <c r="J20" s="135"/>
      <c r="K20" s="144">
        <v>4.63</v>
      </c>
      <c r="L20" s="144">
        <v>1.6947990948507199</v>
      </c>
      <c r="M20" s="144">
        <v>4.0388471367729499</v>
      </c>
      <c r="N20" s="144">
        <v>0.43173975077464299</v>
      </c>
      <c r="O20" s="144">
        <v>0.62035848324398501</v>
      </c>
      <c r="P20" s="135"/>
      <c r="R20" s="152" t="s">
        <v>1022</v>
      </c>
      <c r="S20" s="152" t="str">
        <f>_xll.BDP(R20,"short_name")</f>
        <v>FORTESCUE METALS</v>
      </c>
      <c r="T20" s="135">
        <v>-3.1949000000000001</v>
      </c>
      <c r="U20" s="135">
        <v>-0.78516004899988501</v>
      </c>
      <c r="V20" s="135">
        <v>-9.1461167226446296</v>
      </c>
      <c r="W20" s="135">
        <v>-1.2770420630864801</v>
      </c>
      <c r="X20" s="135">
        <v>0.40983939237505701</v>
      </c>
    </row>
    <row r="21" spans="1:24">
      <c r="A21" s="136">
        <f>_xll.BDP(B21,$A$4)</f>
        <v>-0.29673569999999999</v>
      </c>
      <c r="B21" s="146" t="s">
        <v>55</v>
      </c>
      <c r="C21" s="137" t="str">
        <f>_xll.BDP(B21,"short_name")</f>
        <v>BI GL Steel Produ Cmp</v>
      </c>
      <c r="D21" s="160">
        <v>1</v>
      </c>
      <c r="E21" s="160">
        <v>1</v>
      </c>
      <c r="F21" s="160">
        <v>1</v>
      </c>
      <c r="G21" s="160">
        <v>1</v>
      </c>
      <c r="H21" s="160">
        <v>1</v>
      </c>
      <c r="I21" s="160">
        <v>1</v>
      </c>
      <c r="J21" s="135"/>
      <c r="K21" s="144">
        <v>1.17</v>
      </c>
      <c r="L21" s="144">
        <v>0.91358593906847396</v>
      </c>
      <c r="M21" s="144">
        <v>-0.92888395983937699</v>
      </c>
      <c r="N21" s="144">
        <v>-0.177252467079624</v>
      </c>
      <c r="O21" s="144">
        <v>-1.1111277676412401</v>
      </c>
      <c r="P21" s="135"/>
      <c r="R21" s="155" t="s">
        <v>1061</v>
      </c>
      <c r="S21" s="152" t="str">
        <f>_xll.BDP(R21,"short_name")</f>
        <v>Steel Rebar 25mm Average</v>
      </c>
      <c r="T21" s="135">
        <v>-2</v>
      </c>
      <c r="U21" s="135">
        <v>-1.3065473809448001</v>
      </c>
      <c r="V21" s="135">
        <v>-4.2305886215139497</v>
      </c>
      <c r="W21" s="135">
        <v>-1.9147263254536</v>
      </c>
      <c r="X21" s="135">
        <v>0.95065789312779603</v>
      </c>
    </row>
    <row r="22" spans="1:24">
      <c r="A22" s="136">
        <f>_xll.BDP(B22,$A$4)</f>
        <v>0.48579369999999999</v>
      </c>
      <c r="B22" s="146" t="s">
        <v>57</v>
      </c>
      <c r="C22" s="137" t="str">
        <f>_xll.BDP(B22,"short_name")</f>
        <v>BI GL Aluminum Cmp</v>
      </c>
      <c r="D22" s="160">
        <v>1</v>
      </c>
      <c r="E22" s="160">
        <v>1</v>
      </c>
      <c r="F22" s="160">
        <v>1</v>
      </c>
      <c r="G22" s="160">
        <v>1</v>
      </c>
      <c r="H22" s="160">
        <v>1</v>
      </c>
      <c r="I22" s="160">
        <v>1</v>
      </c>
      <c r="J22" s="135"/>
      <c r="K22" s="144">
        <v>2.2799999999999998</v>
      </c>
      <c r="L22" s="144">
        <v>1.5885628779097301</v>
      </c>
      <c r="M22" s="144">
        <v>1.4010468413178101</v>
      </c>
      <c r="N22" s="144">
        <v>0.350175746159889</v>
      </c>
      <c r="O22" s="144">
        <v>-0.13260107484844499</v>
      </c>
      <c r="P22" s="135"/>
      <c r="R22" s="156" t="s">
        <v>1122</v>
      </c>
      <c r="S22" s="152" t="str">
        <f>_xll.BDP(R22,"short_name")</f>
        <v>HR Sheet 3mm Average</v>
      </c>
      <c r="T22" s="135">
        <v>-1</v>
      </c>
      <c r="U22" s="135">
        <v>-0.809303472926443</v>
      </c>
      <c r="V22" s="135">
        <v>-2.6571415493344701</v>
      </c>
      <c r="W22" s="135">
        <v>-1.12394391783465</v>
      </c>
      <c r="X22" s="135">
        <v>0.89150555314927904</v>
      </c>
    </row>
    <row r="23" spans="1:24">
      <c r="A23" s="136">
        <f>_xll.BDP(B23,$A$4)</f>
        <v>-2.6993019999999999</v>
      </c>
      <c r="B23" s="146" t="s">
        <v>1001</v>
      </c>
      <c r="C23" s="137" t="str">
        <f>_xll.BDP(B23,"short_name")</f>
        <v>US 10YR - US 2YR</v>
      </c>
      <c r="D23" s="160">
        <v>1</v>
      </c>
      <c r="E23" s="160">
        <v>0</v>
      </c>
      <c r="F23" s="160">
        <v>1</v>
      </c>
      <c r="G23" s="160">
        <v>1</v>
      </c>
      <c r="H23" s="160">
        <v>1</v>
      </c>
      <c r="I23" s="160">
        <v>1</v>
      </c>
      <c r="J23" s="135"/>
      <c r="K23" s="144">
        <v>0.61860000000000004</v>
      </c>
      <c r="L23" s="144">
        <v>0.51588502210342002</v>
      </c>
      <c r="M23" s="144">
        <v>-6.14620961761256</v>
      </c>
      <c r="N23" s="144">
        <v>-1.41361586541027</v>
      </c>
      <c r="O23" s="144">
        <v>-1.96194763539253</v>
      </c>
      <c r="P23" s="135"/>
      <c r="R23" s="152" t="s">
        <v>1130</v>
      </c>
      <c r="S23" s="52" t="str">
        <f>_xll.BDP(R23,"short name")</f>
        <v>Generic 1st of 'CKC'</v>
      </c>
      <c r="T23" s="135">
        <v>0.32</v>
      </c>
      <c r="U23" s="135">
        <v>-1.9542449791706999E-2</v>
      </c>
      <c r="V23" s="135">
        <v>2.4426177978931398</v>
      </c>
      <c r="W23" s="135">
        <v>0.87447424983158795</v>
      </c>
      <c r="X23" s="135">
        <v>1.03711602122768</v>
      </c>
    </row>
    <row r="24" spans="1:24">
      <c r="A24" s="136">
        <f>_xll.BDP(B24,$A$4)</f>
        <v>-3.6094810000000002</v>
      </c>
      <c r="B24" s="17" t="s">
        <v>84</v>
      </c>
      <c r="C24" s="137" t="str">
        <f>_xll.BDP(B24,"short_name")</f>
        <v>US Govt to Breakeven Spread</v>
      </c>
      <c r="D24" s="160">
        <v>1</v>
      </c>
      <c r="E24" s="160">
        <v>0</v>
      </c>
      <c r="F24" s="160">
        <v>1</v>
      </c>
      <c r="G24" s="160">
        <v>1</v>
      </c>
      <c r="H24" s="160">
        <v>1</v>
      </c>
      <c r="I24" s="160">
        <v>1</v>
      </c>
      <c r="J24" s="135"/>
      <c r="K24" s="144">
        <v>-0.34960000000000002</v>
      </c>
      <c r="L24" s="144">
        <v>-3.0928149994091401E-2</v>
      </c>
      <c r="M24" s="144">
        <v>-6.7128606144523602</v>
      </c>
      <c r="N24" s="144">
        <v>-1.0293781933516</v>
      </c>
      <c r="O24" s="144">
        <v>-1.5029456074923799</v>
      </c>
      <c r="P24" s="135"/>
      <c r="R24" s="52" t="s">
        <v>1043</v>
      </c>
      <c r="S24" s="153" t="str">
        <f>_xll.BDP(R24,"short name")</f>
        <v>OCI CO LTD</v>
      </c>
      <c r="T24" s="135">
        <v>-11.382099999999999</v>
      </c>
      <c r="U24" s="135">
        <v>-2.6724356349403799</v>
      </c>
      <c r="V24" s="135">
        <v>-22.516626559909401</v>
      </c>
      <c r="W24" s="135">
        <v>-3.7978168189900599</v>
      </c>
      <c r="X24" s="135">
        <v>0.84086826153572702</v>
      </c>
    </row>
    <row r="25" spans="1:24">
      <c r="A25" s="136">
        <f>_xll.BDP(B25,$A$4)</f>
        <v>3.4603030000000001</v>
      </c>
      <c r="B25" s="17" t="s">
        <v>1169</v>
      </c>
      <c r="C25" s="137" t="str">
        <f>_xll.BDP(B25,"short_name")</f>
        <v>Japan 10yr - 2yr</v>
      </c>
      <c r="D25" s="160">
        <v>1</v>
      </c>
      <c r="E25" s="160">
        <v>1</v>
      </c>
      <c r="F25" s="160">
        <v>1</v>
      </c>
      <c r="G25" s="160">
        <v>1</v>
      </c>
      <c r="H25" s="160">
        <v>1</v>
      </c>
      <c r="I25" s="160">
        <v>1</v>
      </c>
      <c r="J25" s="135"/>
      <c r="K25" s="144">
        <v>-0.89649999999999996</v>
      </c>
      <c r="L25" s="144">
        <v>-0.58224556238597402</v>
      </c>
      <c r="M25" s="144">
        <v>-1.7276381658689599</v>
      </c>
      <c r="N25" s="144">
        <v>-0.58014407062194795</v>
      </c>
      <c r="O25" s="144">
        <v>-1.9401156388635901</v>
      </c>
      <c r="P25" s="135"/>
      <c r="R25" s="52" t="s">
        <v>1170</v>
      </c>
      <c r="S25" s="153" t="str">
        <f>_xll.BDP(R25,"short name")</f>
        <v>jgbs10-jgbs5</v>
      </c>
      <c r="T25" s="135">
        <v>-1.9814000000000001</v>
      </c>
      <c r="U25" s="135">
        <v>-1.5714710026365699</v>
      </c>
      <c r="V25" s="135">
        <v>-5.8482905727858201</v>
      </c>
      <c r="W25" s="135">
        <v>-3.1972216945996599</v>
      </c>
      <c r="X25" s="135">
        <v>-0.69496959472502995</v>
      </c>
    </row>
    <row r="26" spans="1:24">
      <c r="A26" s="136">
        <f>_xll.BDP(B26,$A$4)</f>
        <v>0</v>
      </c>
      <c r="B26" s="17" t="s">
        <v>46</v>
      </c>
      <c r="C26" s="137" t="str">
        <f>_xll.BDP(B26,"short_name")</f>
        <v>South Korea Infl Breakeven</v>
      </c>
      <c r="D26" s="160">
        <v>1</v>
      </c>
      <c r="E26" s="160">
        <v>1</v>
      </c>
      <c r="F26" s="160">
        <v>1</v>
      </c>
      <c r="G26" s="160">
        <v>1</v>
      </c>
      <c r="H26" s="160">
        <v>0</v>
      </c>
      <c r="I26" s="160">
        <v>1</v>
      </c>
      <c r="J26" s="135"/>
      <c r="K26" s="144">
        <v>-1.63</v>
      </c>
      <c r="L26" s="144">
        <v>-0.45540758017673799</v>
      </c>
      <c r="M26" s="144">
        <v>-10.2534512746989</v>
      </c>
      <c r="N26" s="144">
        <v>-1.16262418772037</v>
      </c>
      <c r="O26" s="144">
        <v>-2.0500791966798499</v>
      </c>
      <c r="P26" s="135"/>
      <c r="R26" s="52" t="s">
        <v>58</v>
      </c>
      <c r="S26" s="153" t="str">
        <f>_xll.BDP(R26,"short name")</f>
        <v>US and JP Govt Spread</v>
      </c>
      <c r="T26" s="135">
        <v>-3.2831999999999999</v>
      </c>
      <c r="U26" s="135">
        <v>-0.73014485277162999</v>
      </c>
      <c r="V26" s="135">
        <v>-8.6547264336611303</v>
      </c>
      <c r="W26" s="135">
        <v>-1.2157057806916101</v>
      </c>
      <c r="X26" s="135">
        <v>-1.2172092827469301</v>
      </c>
    </row>
    <row r="27" spans="1:24">
      <c r="A27" s="136">
        <f>_xll.BDP(B27,$A$4)</f>
        <v>-4.2117060000000004</v>
      </c>
      <c r="B27" s="17" t="s">
        <v>993</v>
      </c>
      <c r="C27" s="137" t="str">
        <f>_xll.BDP(B27,"short_name")</f>
        <v>Korea 10yr minus 2yr</v>
      </c>
      <c r="D27" s="160">
        <v>1</v>
      </c>
      <c r="E27" s="160">
        <v>0</v>
      </c>
      <c r="F27" s="160">
        <v>0</v>
      </c>
      <c r="G27" s="160">
        <v>1</v>
      </c>
      <c r="H27" s="160">
        <v>1</v>
      </c>
      <c r="I27" s="160">
        <v>1</v>
      </c>
      <c r="J27" s="135"/>
      <c r="K27" s="144">
        <v>-1.0947</v>
      </c>
      <c r="L27" s="144">
        <v>-0.59241369387749299</v>
      </c>
      <c r="M27" s="144">
        <v>-3.5704858226404999</v>
      </c>
      <c r="N27" s="144">
        <v>-0.95953146288195901</v>
      </c>
      <c r="O27" s="144">
        <v>-2.46883219074599</v>
      </c>
      <c r="P27" s="135"/>
      <c r="R27" s="52" t="s">
        <v>1163</v>
      </c>
      <c r="S27" s="153" t="str">
        <f>_xll.BDP(R27,"short name")</f>
        <v>jgbs20-jgbs15</v>
      </c>
      <c r="T27" s="135">
        <v>-4.1096000000000004</v>
      </c>
      <c r="U27" s="135">
        <v>-0.71453796553983695</v>
      </c>
      <c r="V27" s="135">
        <v>-12.1539782126258</v>
      </c>
      <c r="W27" s="135">
        <v>-2.5258751214119801</v>
      </c>
      <c r="X27" s="135">
        <v>-1.13912239365292</v>
      </c>
    </row>
    <row r="28" spans="1:24">
      <c r="A28" s="136">
        <f>_xll.BDP(B28,$A$4)</f>
        <v>-0.60883240000000005</v>
      </c>
      <c r="B28" s="18" t="s">
        <v>1003</v>
      </c>
      <c r="C28" s="137" t="str">
        <f>_xll.BDP(B28,"short_name")</f>
        <v>China 10yr - 2yr</v>
      </c>
      <c r="D28" s="160">
        <v>1</v>
      </c>
      <c r="E28" s="160">
        <v>1</v>
      </c>
      <c r="F28" s="160">
        <v>0</v>
      </c>
      <c r="G28" s="160">
        <v>1</v>
      </c>
      <c r="H28" s="160">
        <v>1</v>
      </c>
      <c r="I28" s="160">
        <v>1</v>
      </c>
      <c r="J28" s="135"/>
      <c r="K28" s="144">
        <v>0</v>
      </c>
      <c r="L28" s="144">
        <v>0.14210444941001599</v>
      </c>
      <c r="M28" s="144">
        <v>-5.7972633724829601</v>
      </c>
      <c r="N28" s="144">
        <v>-0.59534613512335699</v>
      </c>
      <c r="O28" s="144">
        <v>-1.7398724706565301</v>
      </c>
      <c r="P28" s="135"/>
      <c r="R28" s="152" t="s">
        <v>97</v>
      </c>
      <c r="S28" s="153" t="str">
        <f>_xll.BDP(R28,"short name")</f>
        <v>Moody's Bond Indices Spread</v>
      </c>
      <c r="T28" s="135">
        <v>-0.99560000000000004</v>
      </c>
      <c r="U28" s="135">
        <v>-0.13955856878154699</v>
      </c>
      <c r="V28" s="135">
        <v>-3.49622926523113</v>
      </c>
      <c r="W28" s="135">
        <v>-1.51730596026508</v>
      </c>
      <c r="X28" s="135">
        <v>-1.6313061055875899</v>
      </c>
    </row>
    <row r="29" spans="1:24">
      <c r="A29" s="136">
        <f>_xll.BDP(B29,$A$4)</f>
        <v>-0.87699910000000003</v>
      </c>
      <c r="B29" s="147" t="s">
        <v>43</v>
      </c>
      <c r="C29" s="137" t="str">
        <f>_xll.BDP(B29,"short_name")</f>
        <v>Brent/WTI Ratio</v>
      </c>
      <c r="D29" s="160">
        <v>1</v>
      </c>
      <c r="E29" s="160">
        <v>1</v>
      </c>
      <c r="F29" s="160">
        <v>1</v>
      </c>
      <c r="G29" s="160">
        <v>1</v>
      </c>
      <c r="H29" s="160">
        <v>1</v>
      </c>
      <c r="I29" s="160">
        <v>1</v>
      </c>
      <c r="J29" s="135"/>
      <c r="K29" s="144">
        <v>-0.1512</v>
      </c>
      <c r="L29" s="144">
        <v>-0.200471262091482</v>
      </c>
      <c r="M29" s="144">
        <v>-0.214823366061105</v>
      </c>
      <c r="N29" s="144">
        <v>-5.4311620534430297E-2</v>
      </c>
      <c r="O29" s="144">
        <v>-0.212727675889406</v>
      </c>
      <c r="P29" s="135"/>
    </row>
    <row r="30" spans="1:24">
      <c r="A30" s="136">
        <f>_xll.BDP(B30,$A$4)</f>
        <v>-1.892407</v>
      </c>
      <c r="B30" s="147" t="s">
        <v>1167</v>
      </c>
      <c r="C30" s="137" t="str">
        <f>_xll.BDP(B30,"short_name")</f>
        <v>wti 12th/wti 2nd</v>
      </c>
      <c r="D30" s="160">
        <v>-1</v>
      </c>
      <c r="E30" s="160">
        <v>-1</v>
      </c>
      <c r="F30" s="160">
        <v>1</v>
      </c>
      <c r="G30" s="160">
        <v>-1</v>
      </c>
      <c r="H30" s="160">
        <v>-1</v>
      </c>
      <c r="I30" s="160">
        <v>-1</v>
      </c>
      <c r="J30" s="135"/>
      <c r="K30" s="144">
        <v>-2.7709000000000001</v>
      </c>
      <c r="L30" s="144">
        <v>-4.4894640929763803</v>
      </c>
      <c r="M30" s="144">
        <v>-3.3904654625124802</v>
      </c>
      <c r="N30" s="144">
        <v>-1.7598537450792999</v>
      </c>
      <c r="O30" s="144">
        <v>-1.35157236323235</v>
      </c>
      <c r="P30" s="135"/>
    </row>
    <row r="31" spans="1:24">
      <c r="A31" s="136">
        <f>_xll.BDP(B31,$A$4)</f>
        <v>3.8734479999999998</v>
      </c>
      <c r="B31" s="148" t="s">
        <v>1160</v>
      </c>
      <c r="C31" s="137" t="str">
        <f>_xll.BDP(B31,"short_name")</f>
        <v>SPDR-ENERGY SEL</v>
      </c>
      <c r="D31" s="160">
        <v>1</v>
      </c>
      <c r="E31" s="160">
        <v>1</v>
      </c>
      <c r="F31" s="160">
        <v>1</v>
      </c>
      <c r="G31" s="160">
        <v>1</v>
      </c>
      <c r="H31" s="160">
        <v>1</v>
      </c>
      <c r="I31" s="160">
        <v>1</v>
      </c>
      <c r="J31" s="135"/>
      <c r="K31" s="144">
        <v>1.7790999999999999</v>
      </c>
      <c r="L31" s="144">
        <v>1.3823661277902399</v>
      </c>
      <c r="M31" s="144">
        <v>-0.60617398670946698</v>
      </c>
      <c r="N31" s="144">
        <v>-0.175234285274357</v>
      </c>
      <c r="O31" s="144">
        <v>-0.421552178632842</v>
      </c>
      <c r="P31" s="135"/>
    </row>
    <row r="32" spans="1:24">
      <c r="A32" s="136">
        <f>_xll.BDP(B32,$A$4)</f>
        <v>0.41493780000000002</v>
      </c>
      <c r="B32" s="148" t="s">
        <v>1161</v>
      </c>
      <c r="C32" s="137" t="str">
        <f>_xll.BDP(B32,"short_name")</f>
        <v>ISHARES IBOXX HI</v>
      </c>
      <c r="D32" s="160">
        <v>1</v>
      </c>
      <c r="E32" s="160">
        <v>1</v>
      </c>
      <c r="F32" s="160">
        <v>1</v>
      </c>
      <c r="G32" s="160">
        <v>1</v>
      </c>
      <c r="H32" s="160">
        <v>1</v>
      </c>
      <c r="I32" s="160">
        <v>1</v>
      </c>
      <c r="J32" s="135"/>
      <c r="K32" s="144">
        <v>0.88970000000000005</v>
      </c>
      <c r="L32" s="144">
        <v>1.71995767433833</v>
      </c>
      <c r="M32" s="144">
        <v>-0.18321045762725499</v>
      </c>
      <c r="N32" s="144">
        <v>-0.188492235326991</v>
      </c>
      <c r="O32" s="144">
        <v>-0.52579728912408197</v>
      </c>
      <c r="P32" s="135"/>
    </row>
    <row r="33" spans="1:16">
      <c r="A33" s="136">
        <f>_xll.BDP(B33,$A$4)</f>
        <v>7.119777</v>
      </c>
      <c r="B33" s="46" t="s">
        <v>1230</v>
      </c>
      <c r="C33" s="137" t="str">
        <f>_xll.BDP(B33,"short_name")</f>
        <v>EOG RESOURCES</v>
      </c>
      <c r="D33" s="160">
        <v>1</v>
      </c>
      <c r="E33" s="160">
        <v>1</v>
      </c>
      <c r="F33" s="160">
        <v>1</v>
      </c>
      <c r="G33" s="160">
        <v>1</v>
      </c>
      <c r="H33" s="160">
        <v>1</v>
      </c>
      <c r="I33" s="160">
        <v>1</v>
      </c>
      <c r="J33" s="135"/>
      <c r="K33" s="144">
        <v>2.6212</v>
      </c>
      <c r="L33" s="144">
        <v>1.3614738774603199</v>
      </c>
      <c r="M33" s="144">
        <v>0.33453322968956201</v>
      </c>
      <c r="N33" s="144">
        <v>4.9754238523957502E-2</v>
      </c>
      <c r="O33" s="144">
        <v>-0.43649090120720002</v>
      </c>
      <c r="P33" s="135"/>
    </row>
    <row r="34" spans="1:16">
      <c r="A34" s="136">
        <f>_xll.BDP(B34,$A$4)</f>
        <v>-1.1519919999999999</v>
      </c>
      <c r="B34" s="46" t="s">
        <v>1231</v>
      </c>
      <c r="C34" s="137" t="str">
        <f>_xll.BDP(B34,"short_name")</f>
        <v>TOTAL SA</v>
      </c>
      <c r="D34" s="160">
        <v>1</v>
      </c>
      <c r="E34" s="160">
        <v>1</v>
      </c>
      <c r="F34" s="160">
        <v>1</v>
      </c>
      <c r="G34" s="160">
        <v>1</v>
      </c>
      <c r="H34" s="160">
        <v>1</v>
      </c>
      <c r="I34" s="160">
        <v>1</v>
      </c>
      <c r="J34" s="135"/>
      <c r="K34" s="144">
        <v>2.641</v>
      </c>
      <c r="L34" s="144">
        <v>1.4032541364327</v>
      </c>
      <c r="M34" s="144">
        <v>1.2067270308018001</v>
      </c>
      <c r="N34" s="144">
        <v>0.34235324855298899</v>
      </c>
      <c r="O34" s="144">
        <v>-0.82650684964977195</v>
      </c>
      <c r="P34" s="135"/>
    </row>
    <row r="35" spans="1:16" s="60" customFormat="1">
      <c r="A35" s="136">
        <f>_xll.BDP(B35,$A$4)</f>
        <v>2.7345839999999999</v>
      </c>
      <c r="B35" s="46" t="s">
        <v>1232</v>
      </c>
      <c r="C35" s="137" t="str">
        <f>_xll.BDP(B35,"short_name")</f>
        <v>ROYAL DUTCH SH-A</v>
      </c>
      <c r="D35" s="160">
        <v>1</v>
      </c>
      <c r="E35" s="160">
        <v>1</v>
      </c>
      <c r="F35" s="160">
        <v>1</v>
      </c>
      <c r="G35" s="160">
        <v>1</v>
      </c>
      <c r="H35" s="160">
        <v>1</v>
      </c>
      <c r="I35" s="160">
        <v>1</v>
      </c>
      <c r="J35" s="135"/>
      <c r="K35" s="144">
        <v>0.73409999999999997</v>
      </c>
      <c r="L35" s="144">
        <v>0.34263133760838099</v>
      </c>
      <c r="M35" s="144">
        <v>3.4484930780290601</v>
      </c>
      <c r="N35" s="144">
        <v>0.91230377214172098</v>
      </c>
      <c r="O35" s="144">
        <v>2.73788935124308</v>
      </c>
      <c r="P35" s="135"/>
    </row>
    <row r="36" spans="1:16" s="60" customFormat="1">
      <c r="A36" s="136">
        <f>_xll.BDP(B36,$A$4)</f>
        <v>2.929732</v>
      </c>
      <c r="B36" s="46" t="s">
        <v>1233</v>
      </c>
      <c r="C36" s="137" t="str">
        <f>_xll.BDP(B36,"short_name")</f>
        <v>BP PLC</v>
      </c>
      <c r="D36" s="160">
        <v>1</v>
      </c>
      <c r="E36" s="160">
        <v>1</v>
      </c>
      <c r="F36" s="160">
        <v>1</v>
      </c>
      <c r="G36" s="160">
        <v>1</v>
      </c>
      <c r="H36" s="160">
        <v>1</v>
      </c>
      <c r="I36" s="160">
        <v>1</v>
      </c>
      <c r="J36" s="135"/>
      <c r="K36" s="144">
        <v>2.4054000000000002</v>
      </c>
      <c r="L36" s="144">
        <v>1.56680230599839</v>
      </c>
      <c r="M36" s="144">
        <v>4.8151009110505099</v>
      </c>
      <c r="N36" s="144">
        <v>1.2716598300123501</v>
      </c>
      <c r="O36" s="144">
        <v>3.0684689969382299</v>
      </c>
      <c r="P36" s="135"/>
    </row>
    <row r="37" spans="1:16" s="60" customFormat="1">
      <c r="A37" s="136">
        <f>_xll.BDP(B37,$A$4)</f>
        <v>1.6666669999999999</v>
      </c>
      <c r="B37" s="46" t="s">
        <v>1234</v>
      </c>
      <c r="C37" s="137" t="str">
        <f>_xll.BDP(B37,"short_name")</f>
        <v>ENI SPA</v>
      </c>
      <c r="D37" s="160">
        <v>1</v>
      </c>
      <c r="E37" s="160">
        <v>1</v>
      </c>
      <c r="F37" s="160">
        <v>1</v>
      </c>
      <c r="G37" s="160">
        <v>1</v>
      </c>
      <c r="H37" s="160">
        <v>1</v>
      </c>
      <c r="I37" s="160">
        <v>1</v>
      </c>
      <c r="J37" s="135"/>
      <c r="K37" s="144">
        <v>3.2502</v>
      </c>
      <c r="L37" s="144">
        <v>1.3541889988720199</v>
      </c>
      <c r="M37" s="144">
        <v>2.0072468843199101</v>
      </c>
      <c r="N37" s="144">
        <v>0.55883863249941601</v>
      </c>
      <c r="O37" s="144">
        <v>0.36263253435741</v>
      </c>
      <c r="P37" s="135"/>
    </row>
    <row r="38" spans="1:16" s="60" customFormat="1">
      <c r="A38" s="136">
        <f>_xll.BDP(B38,$A$4)</f>
        <v>4.4461779999999997</v>
      </c>
      <c r="B38" s="46" t="s">
        <v>1235</v>
      </c>
      <c r="C38" s="137" t="str">
        <f>_xll.BDP(B38,"short_name")</f>
        <v>STATOIL ASA</v>
      </c>
      <c r="D38" s="160">
        <v>1</v>
      </c>
      <c r="E38" s="160">
        <v>1</v>
      </c>
      <c r="F38" s="160">
        <v>1</v>
      </c>
      <c r="G38" s="160">
        <v>1</v>
      </c>
      <c r="H38" s="160">
        <v>1</v>
      </c>
      <c r="I38" s="160">
        <v>1</v>
      </c>
      <c r="J38" s="135"/>
      <c r="K38" s="144">
        <v>1.4771000000000001</v>
      </c>
      <c r="L38" s="144">
        <v>0.85313366617919095</v>
      </c>
      <c r="M38" s="144">
        <v>0.26466861027619099</v>
      </c>
      <c r="N38" s="144">
        <v>1.7936470274775199E-2</v>
      </c>
      <c r="O38" s="144">
        <v>0.78280998895949605</v>
      </c>
      <c r="P38" s="135"/>
    </row>
    <row r="39" spans="1:16" s="60" customFormat="1">
      <c r="A39" s="136">
        <f>_xll.BDP(B39,$A$4)</f>
        <v>-1.309437</v>
      </c>
      <c r="B39" s="46" t="s">
        <v>1236</v>
      </c>
      <c r="C39" s="137" t="str">
        <f>_xll.BDP(B39,"short_name")</f>
        <v>GAZPROM</v>
      </c>
      <c r="D39" s="160">
        <v>1</v>
      </c>
      <c r="E39" s="160">
        <v>1</v>
      </c>
      <c r="F39" s="160">
        <v>1</v>
      </c>
      <c r="G39" s="160">
        <v>1</v>
      </c>
      <c r="H39" s="160">
        <v>1</v>
      </c>
      <c r="I39" s="160">
        <v>1</v>
      </c>
      <c r="J39" s="135"/>
      <c r="K39" s="144">
        <v>0.51980000000000004</v>
      </c>
      <c r="L39" s="144">
        <v>0.79528626973300798</v>
      </c>
      <c r="M39" s="144">
        <v>-1.24822235726361</v>
      </c>
      <c r="N39" s="144">
        <v>-0.487572757433963</v>
      </c>
      <c r="O39" s="144">
        <v>-1.50099671476235</v>
      </c>
      <c r="P39" s="135"/>
    </row>
    <row r="40" spans="1:16" s="60" customFormat="1">
      <c r="A40" s="136">
        <f>_xll.BDP(B40,$A$4)</f>
        <v>5.6010929999999997</v>
      </c>
      <c r="B40" s="46" t="s">
        <v>1237</v>
      </c>
      <c r="C40" s="137" t="str">
        <f>_xll.BDP(B40,"short_name")</f>
        <v>BHP BILLITON PLC</v>
      </c>
      <c r="D40" s="160">
        <v>1</v>
      </c>
      <c r="E40" s="160">
        <v>1</v>
      </c>
      <c r="F40" s="160">
        <v>1</v>
      </c>
      <c r="G40" s="160">
        <v>1</v>
      </c>
      <c r="H40" s="160">
        <v>1</v>
      </c>
      <c r="I40" s="160">
        <v>1</v>
      </c>
      <c r="J40" s="135"/>
      <c r="K40" s="144">
        <v>4.4185999999999996</v>
      </c>
      <c r="L40" s="144">
        <v>1.50581973460247</v>
      </c>
      <c r="M40" s="144">
        <v>5.2521381175278101</v>
      </c>
      <c r="N40" s="144">
        <v>0.91102893879177305</v>
      </c>
      <c r="O40" s="144">
        <v>1.62770367718942</v>
      </c>
      <c r="P40" s="135"/>
    </row>
    <row r="41" spans="1:16" s="60" customFormat="1">
      <c r="A41" s="136">
        <f>_xll.BDP(B41,$A$4)</f>
        <v>4.758419</v>
      </c>
      <c r="B41" s="46" t="s">
        <v>1238</v>
      </c>
      <c r="C41" s="137" t="str">
        <f>_xll.BDP(B41,"short_name")</f>
        <v>WOODSIDE PETRO</v>
      </c>
      <c r="D41" s="160">
        <v>1</v>
      </c>
      <c r="E41" s="160">
        <v>1</v>
      </c>
      <c r="F41" s="160">
        <v>1</v>
      </c>
      <c r="G41" s="160">
        <v>1</v>
      </c>
      <c r="H41" s="160">
        <v>1</v>
      </c>
      <c r="I41" s="160">
        <v>1</v>
      </c>
      <c r="J41" s="135"/>
      <c r="K41" s="144">
        <v>-0.27079999999999999</v>
      </c>
      <c r="L41" s="144">
        <v>3.14055859849347E-3</v>
      </c>
      <c r="M41" s="144">
        <v>-1.2748322484799</v>
      </c>
      <c r="N41" s="144">
        <v>-0.312081442407663</v>
      </c>
      <c r="O41" s="144">
        <v>-1.78502976855224</v>
      </c>
      <c r="P41" s="135"/>
    </row>
    <row r="42" spans="1:16" s="60" customFormat="1">
      <c r="A42" s="136">
        <f>_xll.BDP(B42,$A$4)</f>
        <v>3.2153290000000001</v>
      </c>
      <c r="B42" s="71" t="s">
        <v>1239</v>
      </c>
      <c r="C42" s="137" t="str">
        <f>_xll.BDP(B42,"short_name")</f>
        <v>BASF SE</v>
      </c>
      <c r="D42" s="160">
        <v>1</v>
      </c>
      <c r="E42" s="160">
        <v>1</v>
      </c>
      <c r="F42" s="160">
        <v>1</v>
      </c>
      <c r="G42" s="160">
        <v>1</v>
      </c>
      <c r="H42" s="160">
        <v>1</v>
      </c>
      <c r="I42" s="160">
        <v>1</v>
      </c>
      <c r="J42" s="135"/>
      <c r="K42" s="144">
        <v>0.81689999999999996</v>
      </c>
      <c r="L42" s="144">
        <v>0.558754257090191</v>
      </c>
      <c r="M42" s="144">
        <v>-2.50531742218427</v>
      </c>
      <c r="N42" s="144">
        <v>-0.77041602844253498</v>
      </c>
      <c r="O42" s="144">
        <v>-1.70720771347458</v>
      </c>
      <c r="P42" s="135"/>
    </row>
    <row r="43" spans="1:16">
      <c r="A43" s="136">
        <f>_xll.BDP(B43,$A$4)</f>
        <v>-0.14584349999999999</v>
      </c>
      <c r="B43" s="59" t="s">
        <v>1240</v>
      </c>
      <c r="C43" s="137" t="str">
        <f>_xll.BDP(B43,"short_name")</f>
        <v>LUKOIL</v>
      </c>
      <c r="D43" s="160">
        <v>1</v>
      </c>
      <c r="E43" s="160">
        <v>1</v>
      </c>
      <c r="F43" s="160">
        <v>1</v>
      </c>
      <c r="G43" s="160">
        <v>1</v>
      </c>
      <c r="H43" s="160">
        <v>1</v>
      </c>
      <c r="I43" s="160">
        <v>1</v>
      </c>
      <c r="J43" s="135"/>
      <c r="K43" s="144">
        <v>-0.114</v>
      </c>
      <c r="L43" s="144">
        <v>-8.0834484805529502E-2</v>
      </c>
      <c r="M43" s="144">
        <v>-2.2982766029544899</v>
      </c>
      <c r="N43" s="144">
        <v>-0.72059457732480103</v>
      </c>
      <c r="O43" s="144">
        <v>-0.63189585303731699</v>
      </c>
      <c r="P43" s="158"/>
    </row>
    <row r="44" spans="1:16">
      <c r="A44" s="136">
        <f>_xll.BDP(B44,$A$4)</f>
        <v>-1.086957</v>
      </c>
      <c r="B44" s="59" t="s">
        <v>1243</v>
      </c>
      <c r="C44" s="137" t="str">
        <f>_xll.BDP(B44,"short_name")</f>
        <v>ROSNEFT PJSC-GDR</v>
      </c>
      <c r="D44" s="160">
        <v>1</v>
      </c>
      <c r="E44" s="160">
        <v>1</v>
      </c>
      <c r="F44" s="160">
        <v>1</v>
      </c>
      <c r="G44" s="160">
        <v>1</v>
      </c>
      <c r="H44" s="160">
        <v>1</v>
      </c>
      <c r="I44" s="160">
        <v>1</v>
      </c>
      <c r="J44" s="135"/>
      <c r="K44" s="144">
        <v>0.19800000000000001</v>
      </c>
      <c r="L44" s="144">
        <v>0.119064407829783</v>
      </c>
      <c r="M44" s="144">
        <v>-0.73343263178102203</v>
      </c>
      <c r="N44" s="144">
        <v>-0.22868387572410301</v>
      </c>
      <c r="O44" s="144">
        <v>1.0443086833248501</v>
      </c>
      <c r="P44" s="158"/>
    </row>
    <row r="45" spans="1:16">
      <c r="A45" s="136">
        <f>_xll.BDP(B45,$A$4)</f>
        <v>-0.84080719999999998</v>
      </c>
      <c r="B45" s="59" t="s">
        <v>1241</v>
      </c>
      <c r="C45" s="137" t="str">
        <f>_xll.BDP(B45,"short_name")</f>
        <v>GAZPROM NEFT</v>
      </c>
      <c r="D45" s="160">
        <v>1</v>
      </c>
      <c r="E45" s="160">
        <v>1</v>
      </c>
      <c r="F45" s="160">
        <v>1</v>
      </c>
      <c r="G45" s="160">
        <v>1</v>
      </c>
      <c r="H45" s="160">
        <v>1</v>
      </c>
      <c r="I45" s="160">
        <v>1</v>
      </c>
      <c r="J45" s="135"/>
      <c r="K45" s="144">
        <v>-0.78990000000000005</v>
      </c>
      <c r="L45" s="144">
        <v>-0.60414923094221795</v>
      </c>
      <c r="M45" s="144">
        <v>-1.8521243021699001</v>
      </c>
      <c r="N45" s="144">
        <v>-1.51498559782519</v>
      </c>
      <c r="O45" s="144">
        <v>0.104435445919563</v>
      </c>
      <c r="P45" s="158"/>
    </row>
    <row r="46" spans="1:16">
      <c r="A46" s="136">
        <f>_xll.BDP(B46,$A$4)</f>
        <v>0</v>
      </c>
      <c r="B46" s="59" t="s">
        <v>1242</v>
      </c>
      <c r="C46" s="137" t="str">
        <f>_xll.BDP(B46,"short_name")</f>
        <v>TATNEFT</v>
      </c>
      <c r="D46" s="160">
        <v>1</v>
      </c>
      <c r="E46" s="160">
        <v>1</v>
      </c>
      <c r="F46" s="160">
        <v>1</v>
      </c>
      <c r="G46" s="160">
        <v>1</v>
      </c>
      <c r="H46" s="160">
        <v>1</v>
      </c>
      <c r="I46" s="160">
        <v>1</v>
      </c>
      <c r="J46" s="135"/>
      <c r="K46" s="144">
        <v>2.0095000000000001</v>
      </c>
      <c r="L46" s="144">
        <v>1.2315603127385299</v>
      </c>
      <c r="M46" s="144">
        <v>0.53409836362659002</v>
      </c>
      <c r="N46" s="144">
        <v>0.10962071157226699</v>
      </c>
      <c r="O46" s="144">
        <v>0.56860905141941598</v>
      </c>
      <c r="P46" s="158"/>
    </row>
    <row r="48" spans="1:16">
      <c r="C48" s="137"/>
    </row>
    <row r="49" spans="3:3">
      <c r="C49" s="137"/>
    </row>
    <row r="50" spans="3:3">
      <c r="C50" s="137"/>
    </row>
  </sheetData>
  <conditionalFormatting sqref="K33:O46 T5:X14 J33:P42 K5:P32 J5:J10 J12:J32">
    <cfRule type="cellIs" dxfId="56" priority="47" operator="equal">
      <formula>0</formula>
    </cfRule>
  </conditionalFormatting>
  <conditionalFormatting sqref="U5:X7 T8:X28 K5:O46">
    <cfRule type="cellIs" dxfId="55" priority="45" operator="greaterThan">
      <formula>1</formula>
    </cfRule>
    <cfRule type="cellIs" dxfId="54" priority="46" operator="less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K5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4" sqref="F4"/>
    </sheetView>
  </sheetViews>
  <sheetFormatPr defaultRowHeight="15"/>
  <cols>
    <col min="1" max="1" width="9.140625" style="75"/>
    <col min="2" max="2" width="18.5703125" bestFit="1" customWidth="1"/>
    <col min="3" max="3" width="28.140625" bestFit="1" customWidth="1"/>
    <col min="4" max="12" width="9.140625" style="16" customWidth="1"/>
    <col min="13" max="14" width="12.85546875" style="16" customWidth="1"/>
    <col min="15" max="15" width="13.42578125" style="16" customWidth="1"/>
  </cols>
  <sheetData>
    <row r="1" spans="1:37" s="12" customFormat="1">
      <c r="A1" s="81"/>
      <c r="B1" s="13"/>
      <c r="C1" s="13"/>
      <c r="D1" s="161" t="s">
        <v>1280</v>
      </c>
      <c r="E1" s="161" t="s">
        <v>1281</v>
      </c>
      <c r="F1" s="161" t="s">
        <v>1282</v>
      </c>
      <c r="G1" s="161" t="s">
        <v>1283</v>
      </c>
      <c r="H1" s="66"/>
      <c r="I1" s="66"/>
      <c r="J1" s="66"/>
      <c r="K1" s="66"/>
      <c r="L1" s="66"/>
      <c r="M1" s="66"/>
      <c r="N1" s="66"/>
      <c r="O1" s="67"/>
      <c r="P1" s="14"/>
      <c r="W1" s="96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s="12" customFormat="1">
      <c r="A2" s="78"/>
      <c r="B2" s="13"/>
      <c r="C2" s="13"/>
      <c r="D2" s="91" t="s">
        <v>1017</v>
      </c>
      <c r="E2" s="91" t="s">
        <v>1017</v>
      </c>
      <c r="F2" s="91" t="s">
        <v>1017</v>
      </c>
      <c r="G2" s="91" t="s">
        <v>1017</v>
      </c>
      <c r="H2" s="15"/>
      <c r="I2" s="15"/>
      <c r="J2" s="15"/>
      <c r="K2" s="15"/>
      <c r="L2" s="15"/>
      <c r="M2" s="15"/>
      <c r="N2" s="15"/>
      <c r="O2" s="92"/>
      <c r="P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s="12" customFormat="1">
      <c r="A3" s="78"/>
      <c r="C3" s="79" t="s">
        <v>1093</v>
      </c>
      <c r="D3" s="91"/>
      <c r="E3" s="15"/>
      <c r="F3" s="15"/>
      <c r="G3" s="15"/>
      <c r="H3" s="15"/>
      <c r="I3" s="15"/>
      <c r="J3" s="15"/>
      <c r="K3" s="15"/>
      <c r="L3" s="15"/>
      <c r="M3" s="15"/>
      <c r="N3" s="15"/>
      <c r="O3" s="92"/>
      <c r="P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s="12" customFormat="1">
      <c r="A4" s="80" t="s">
        <v>1111</v>
      </c>
      <c r="C4" s="79" t="s">
        <v>1109</v>
      </c>
      <c r="D4" s="93"/>
      <c r="E4" s="94"/>
      <c r="F4" s="94"/>
      <c r="G4" s="94"/>
      <c r="H4" s="94"/>
      <c r="I4" s="94"/>
      <c r="J4" s="94"/>
      <c r="K4" s="94"/>
      <c r="L4" s="94"/>
      <c r="M4" s="94"/>
      <c r="N4" s="94"/>
      <c r="O4" s="95"/>
      <c r="P4" s="14"/>
      <c r="Q4" s="75" t="s">
        <v>1146</v>
      </c>
      <c r="R4" s="75" t="s">
        <v>1147</v>
      </c>
      <c r="S4" s="75" t="s">
        <v>1150</v>
      </c>
      <c r="T4" s="75" t="s">
        <v>1148</v>
      </c>
      <c r="U4" s="75" t="s">
        <v>1149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>
      <c r="A5" s="82">
        <f>_xll.BDP(B5,$A$4)</f>
        <v>-0.3453</v>
      </c>
      <c r="B5" s="83" t="s">
        <v>30</v>
      </c>
      <c r="C5" s="84" t="str">
        <f>_xll.BDP(B5,"short_name")</f>
        <v>USD-JPY X-RATE</v>
      </c>
      <c r="D5" s="161">
        <v>1</v>
      </c>
      <c r="E5" s="161">
        <v>1</v>
      </c>
      <c r="F5" s="161">
        <v>1</v>
      </c>
      <c r="G5" s="161">
        <v>1</v>
      </c>
      <c r="H5" s="161"/>
      <c r="I5" s="161"/>
      <c r="J5" s="161"/>
      <c r="K5" s="161"/>
      <c r="L5" s="161"/>
      <c r="M5" s="161"/>
      <c r="N5" s="161"/>
      <c r="O5" s="161"/>
      <c r="Q5" s="75">
        <v>0.74509999999999998</v>
      </c>
      <c r="R5" s="75">
        <v>0.88409709095691802</v>
      </c>
      <c r="S5" s="75">
        <v>-0.12716784403114501</v>
      </c>
      <c r="T5" s="75">
        <v>4.2840806281631102E-2</v>
      </c>
      <c r="U5" s="75">
        <v>-1.9346696419529601</v>
      </c>
    </row>
    <row r="6" spans="1:37">
      <c r="A6" s="85">
        <f>_xll.BDP(B6,$A$4)</f>
        <v>-8.9800000000000005E-2</v>
      </c>
      <c r="B6" s="86" t="s">
        <v>1104</v>
      </c>
      <c r="C6" s="87" t="str">
        <f>_xll.BDP(B6,"short_name")</f>
        <v>USD-EUR X-RATE</v>
      </c>
      <c r="D6" s="161">
        <v>1</v>
      </c>
      <c r="E6" s="161">
        <v>1</v>
      </c>
      <c r="F6" s="161">
        <v>1</v>
      </c>
      <c r="G6" s="161">
        <v>1</v>
      </c>
      <c r="H6" s="161"/>
      <c r="I6" s="161"/>
      <c r="J6" s="161"/>
      <c r="K6" s="161"/>
      <c r="L6" s="161"/>
      <c r="M6" s="161"/>
      <c r="N6" s="161"/>
      <c r="O6" s="161"/>
      <c r="Q6" s="75">
        <v>-0.1103</v>
      </c>
      <c r="R6" s="75">
        <v>-0.337359167308868</v>
      </c>
      <c r="S6" s="75">
        <v>1.17087539189405</v>
      </c>
      <c r="T6" s="75">
        <v>1.10673033940369</v>
      </c>
      <c r="U6" s="75">
        <v>2.0304449341538602</v>
      </c>
    </row>
    <row r="7" spans="1:37">
      <c r="A7" s="85">
        <f>_xll.BDP(B7,$A$4)</f>
        <v>-0.48020000000000002</v>
      </c>
      <c r="B7" s="86" t="s">
        <v>1103</v>
      </c>
      <c r="C7" s="87" t="str">
        <f>_xll.BDP(B7,"short_name")</f>
        <v>USD-AUD X-RATE</v>
      </c>
      <c r="D7" s="161">
        <v>1</v>
      </c>
      <c r="E7" s="161">
        <v>1</v>
      </c>
      <c r="F7" s="161">
        <v>1</v>
      </c>
      <c r="G7" s="161">
        <v>1</v>
      </c>
      <c r="H7" s="161"/>
      <c r="I7" s="161"/>
      <c r="J7" s="161"/>
      <c r="K7" s="161"/>
      <c r="L7" s="161"/>
      <c r="M7" s="161"/>
      <c r="N7" s="161"/>
      <c r="O7" s="161"/>
      <c r="Q7" s="75">
        <v>-0.36649999999999999</v>
      </c>
      <c r="R7" s="75">
        <v>-0.534093430775747</v>
      </c>
      <c r="S7" s="75">
        <v>1.22499038780461</v>
      </c>
      <c r="T7" s="75">
        <v>0.94960280818776699</v>
      </c>
      <c r="U7" s="75">
        <v>-0.133716485372468</v>
      </c>
    </row>
    <row r="8" spans="1:37">
      <c r="A8" s="85">
        <f>_xll.BDP(B8,$A$4)</f>
        <v>-0.11840000000000001</v>
      </c>
      <c r="B8" s="86" t="s">
        <v>28</v>
      </c>
      <c r="C8" s="87" t="str">
        <f>_xll.BDP(B8,"short_name")</f>
        <v>USD-CNY X-RATE</v>
      </c>
      <c r="D8" s="161">
        <v>1</v>
      </c>
      <c r="E8" s="161">
        <v>1</v>
      </c>
      <c r="F8" s="161">
        <v>1</v>
      </c>
      <c r="G8" s="161">
        <v>1</v>
      </c>
      <c r="H8" s="161"/>
      <c r="I8" s="161"/>
      <c r="J8" s="161"/>
      <c r="K8" s="161"/>
      <c r="L8" s="161"/>
      <c r="M8" s="161"/>
      <c r="N8" s="161"/>
      <c r="O8" s="161"/>
      <c r="Q8" s="75">
        <v>-8.8700000000000001E-2</v>
      </c>
      <c r="R8" s="75">
        <v>-0.66052415128942699</v>
      </c>
      <c r="S8" s="75">
        <v>0.47727345955387201</v>
      </c>
      <c r="T8" s="75">
        <v>0.937950853763176</v>
      </c>
      <c r="U8" s="75">
        <v>2.3474383925387299</v>
      </c>
    </row>
    <row r="9" spans="1:37">
      <c r="A9" s="85">
        <f>_xll.BDP(B9,$A$4)</f>
        <v>0.16789999999999999</v>
      </c>
      <c r="B9" s="86" t="s">
        <v>29</v>
      </c>
      <c r="C9" s="87" t="str">
        <f>_xll.BDP(B9,"short_name")</f>
        <v>USD-KRW X-RATE</v>
      </c>
      <c r="D9" s="161">
        <v>1</v>
      </c>
      <c r="E9" s="161">
        <v>1</v>
      </c>
      <c r="F9" s="161">
        <v>1</v>
      </c>
      <c r="G9" s="161">
        <v>1</v>
      </c>
      <c r="H9" s="161"/>
      <c r="I9" s="161"/>
      <c r="J9" s="161"/>
      <c r="K9" s="161"/>
      <c r="L9" s="161"/>
      <c r="M9" s="161"/>
      <c r="N9" s="161"/>
      <c r="O9" s="161"/>
      <c r="Q9" s="75">
        <v>-0.98089999999999999</v>
      </c>
      <c r="R9" s="75">
        <v>-1.38337698848391</v>
      </c>
      <c r="S9" s="75">
        <v>-0.13459322581338301</v>
      </c>
      <c r="T9" s="75">
        <v>-0.14507146838574</v>
      </c>
      <c r="U9" s="75">
        <v>-0.281354925678302</v>
      </c>
    </row>
    <row r="10" spans="1:37">
      <c r="A10" s="85">
        <f>_xll.BDP(B10,$A$4)</f>
        <v>0.2109</v>
      </c>
      <c r="B10" s="86" t="s">
        <v>1105</v>
      </c>
      <c r="C10" s="87" t="str">
        <f>_xll.BDP(B10,"short_name")</f>
        <v>USD-TWD X-RATE</v>
      </c>
      <c r="D10" s="161">
        <v>1</v>
      </c>
      <c r="E10" s="161">
        <v>1</v>
      </c>
      <c r="F10" s="161">
        <v>1</v>
      </c>
      <c r="G10" s="161">
        <v>1</v>
      </c>
      <c r="H10" s="161"/>
      <c r="I10" s="161"/>
      <c r="J10" s="161"/>
      <c r="K10" s="161"/>
      <c r="L10" s="161"/>
      <c r="M10" s="161"/>
      <c r="N10" s="161"/>
      <c r="O10" s="161"/>
      <c r="Q10" s="75">
        <v>-0.4486</v>
      </c>
      <c r="R10" s="75">
        <v>-1.1329240462706101</v>
      </c>
      <c r="S10" s="75">
        <v>1.8875886314505399E-2</v>
      </c>
      <c r="T10" s="75">
        <v>-4.2937418600708502E-2</v>
      </c>
      <c r="U10" s="75">
        <v>-0.25609260429063402</v>
      </c>
    </row>
    <row r="11" spans="1:37">
      <c r="A11" s="85">
        <f>_xll.BDP(B11,$A$4)</f>
        <v>0.1763565</v>
      </c>
      <c r="B11" s="86" t="s">
        <v>1077</v>
      </c>
      <c r="C11" s="87" t="str">
        <f>_xll.BDP(B11,"short_name")</f>
        <v>CNY onshore/offshore</v>
      </c>
      <c r="D11" s="161">
        <v>1</v>
      </c>
      <c r="E11" s="161">
        <v>1</v>
      </c>
      <c r="F11" s="161">
        <v>1</v>
      </c>
      <c r="G11" s="161">
        <v>1</v>
      </c>
      <c r="H11" s="161"/>
      <c r="I11" s="161"/>
      <c r="J11" s="161"/>
      <c r="K11" s="161"/>
      <c r="L11" s="161"/>
      <c r="M11" s="161"/>
      <c r="N11" s="161"/>
      <c r="O11" s="161"/>
      <c r="Q11" s="75">
        <v>-0.16789999999999999</v>
      </c>
      <c r="R11" s="75">
        <v>-1.03006127545838</v>
      </c>
      <c r="S11" s="75">
        <v>-0.42620712768311603</v>
      </c>
      <c r="T11" s="75">
        <v>-1.1278211556426301</v>
      </c>
      <c r="U11" s="75">
        <v>-1.91522832676262</v>
      </c>
    </row>
    <row r="12" spans="1:37">
      <c r="A12" s="85">
        <f>_xll.BDP(B12,$A$4)</f>
        <v>-6.0752853401558962E-2</v>
      </c>
      <c r="B12" s="86" t="s">
        <v>31</v>
      </c>
      <c r="C12" s="87" t="str">
        <f>_xll.BDP(B12,"short_name")</f>
        <v>DOLLAR INDEX SPOT</v>
      </c>
      <c r="D12" s="161">
        <v>1</v>
      </c>
      <c r="E12" s="161">
        <v>1</v>
      </c>
      <c r="F12" s="161">
        <v>1</v>
      </c>
      <c r="G12" s="161">
        <v>1</v>
      </c>
      <c r="H12" s="161"/>
      <c r="I12" s="161"/>
      <c r="J12" s="161"/>
      <c r="K12" s="161"/>
      <c r="L12" s="161"/>
      <c r="M12" s="161"/>
      <c r="N12" s="161"/>
      <c r="O12" s="161"/>
      <c r="Q12" s="75">
        <v>-0.28999999999999998</v>
      </c>
      <c r="R12" s="75">
        <v>-0.69483719531696897</v>
      </c>
      <c r="S12" s="75">
        <v>1.12946902527216</v>
      </c>
      <c r="T12" s="75">
        <v>1.31384144712499</v>
      </c>
      <c r="U12" s="75">
        <v>1.9510699931734701</v>
      </c>
    </row>
    <row r="13" spans="1:37">
      <c r="A13" s="85">
        <f>_xll.BDP(B13,$A$4)</f>
        <v>0.05</v>
      </c>
      <c r="B13" s="71" t="s">
        <v>118</v>
      </c>
      <c r="C13" s="87" t="str">
        <f>_xll.BDP(B13,"short_name")</f>
        <v>AP Dollar Index</v>
      </c>
      <c r="D13" s="161">
        <v>1</v>
      </c>
      <c r="E13" s="161">
        <v>1</v>
      </c>
      <c r="F13" s="161">
        <v>1</v>
      </c>
      <c r="G13" s="161">
        <v>1</v>
      </c>
      <c r="H13" s="161"/>
      <c r="I13" s="161"/>
      <c r="J13" s="161"/>
      <c r="K13" s="161"/>
      <c r="L13" s="161"/>
      <c r="M13" s="161"/>
      <c r="N13" s="161"/>
      <c r="O13" s="161"/>
      <c r="Q13" s="75">
        <v>0.34</v>
      </c>
      <c r="R13" s="75">
        <v>1.15166324108923</v>
      </c>
      <c r="S13" s="75">
        <v>-0.13332810992181501</v>
      </c>
      <c r="T13" s="75">
        <v>-0.182507147247542</v>
      </c>
      <c r="U13" s="75">
        <v>-1.0763628408163699</v>
      </c>
    </row>
    <row r="14" spans="1:37">
      <c r="A14" s="85">
        <f>_xll.BDP(B14,$A$4)</f>
        <v>0.15</v>
      </c>
      <c r="B14" s="71" t="s">
        <v>1101</v>
      </c>
      <c r="C14" s="87" t="str">
        <f>_xll.BDP(B14,"short_name")</f>
        <v>JPM EMCI Live Spot</v>
      </c>
      <c r="D14" s="161">
        <v>1</v>
      </c>
      <c r="E14" s="161">
        <v>1</v>
      </c>
      <c r="F14" s="161">
        <v>1</v>
      </c>
      <c r="G14" s="161">
        <v>1</v>
      </c>
      <c r="H14" s="161"/>
      <c r="I14" s="161"/>
      <c r="J14" s="161"/>
      <c r="K14" s="161"/>
      <c r="L14" s="161"/>
      <c r="M14" s="161"/>
      <c r="N14" s="161"/>
      <c r="O14" s="161"/>
      <c r="Q14" s="75">
        <v>0.88600000000000001</v>
      </c>
      <c r="R14" s="75">
        <v>1.50618471644796</v>
      </c>
      <c r="S14" s="75">
        <v>0.90417422905091505</v>
      </c>
      <c r="T14" s="75">
        <v>1.1080999389947599</v>
      </c>
      <c r="U14" s="75">
        <v>0.53855684861063302</v>
      </c>
    </row>
    <row r="15" spans="1:37">
      <c r="A15" s="85">
        <f>_xll.BDP(B15,$A$4)</f>
        <v>8.1834532374100721</v>
      </c>
      <c r="B15" s="86" t="s">
        <v>33</v>
      </c>
      <c r="C15" s="87" t="str">
        <f>_xll.BDP(B15,"short_name")</f>
        <v>Generic 1st 'CL' Future</v>
      </c>
      <c r="D15" s="161">
        <v>-1</v>
      </c>
      <c r="E15" s="161">
        <v>-1</v>
      </c>
      <c r="F15" s="161">
        <v>-1</v>
      </c>
      <c r="G15" s="161">
        <v>-1</v>
      </c>
      <c r="H15" s="161"/>
      <c r="I15" s="161"/>
      <c r="J15" s="161"/>
      <c r="K15" s="161"/>
      <c r="L15" s="161"/>
      <c r="M15" s="161"/>
      <c r="N15" s="161"/>
      <c r="O15" s="161"/>
      <c r="Q15" s="75">
        <v>2.5499999999999998</v>
      </c>
      <c r="R15" s="75">
        <v>1.1947522286441801</v>
      </c>
      <c r="S15" s="75">
        <v>0.37655285880894102</v>
      </c>
      <c r="T15" s="75">
        <v>2.0068296935047501E-2</v>
      </c>
      <c r="U15" s="75">
        <v>-0.19747354367676501</v>
      </c>
    </row>
    <row r="16" spans="1:37" ht="14.25" customHeight="1">
      <c r="A16" s="85">
        <f>_xll.BDP(B16,$A$4)</f>
        <v>-0.09</v>
      </c>
      <c r="B16" s="71" t="s">
        <v>88</v>
      </c>
      <c r="C16" s="87" t="str">
        <f>_xll.BDP(B16,"short_name")</f>
        <v>Bloomberg 380 Bunker Index</v>
      </c>
      <c r="D16" s="161">
        <v>-1</v>
      </c>
      <c r="E16" s="161">
        <v>-1</v>
      </c>
      <c r="F16" s="161">
        <v>-1</v>
      </c>
      <c r="G16" s="161">
        <v>-1</v>
      </c>
      <c r="H16" s="161"/>
      <c r="I16" s="161"/>
      <c r="J16" s="161"/>
      <c r="K16" s="161"/>
      <c r="L16" s="161"/>
      <c r="M16" s="161"/>
      <c r="N16" s="161"/>
      <c r="O16" s="161"/>
      <c r="Q16" s="75">
        <v>-2.23</v>
      </c>
      <c r="R16" s="75">
        <v>-2.1274626549808802</v>
      </c>
      <c r="S16" s="75">
        <v>-3.4335879766920598</v>
      </c>
      <c r="T16" s="75">
        <v>-1.0084691791026399</v>
      </c>
      <c r="U16" s="75">
        <v>0.65774163999485702</v>
      </c>
    </row>
    <row r="17" spans="1:21">
      <c r="A17" s="85">
        <f>_xll.BDP(B17,$A$4)</f>
        <v>2.1194900936876055</v>
      </c>
      <c r="B17" s="86" t="s">
        <v>989</v>
      </c>
      <c r="C17" s="87" t="str">
        <f>_xll.BDP(B17,"short_name")</f>
        <v>Generic 1st 'LA' Future</v>
      </c>
      <c r="D17" s="161">
        <v>1</v>
      </c>
      <c r="E17" s="161">
        <v>1</v>
      </c>
      <c r="F17" s="161">
        <v>1</v>
      </c>
      <c r="G17" s="161">
        <v>1</v>
      </c>
      <c r="H17" s="161"/>
      <c r="I17" s="161"/>
      <c r="J17" s="161"/>
      <c r="K17" s="161"/>
      <c r="L17" s="161"/>
      <c r="M17" s="161"/>
      <c r="N17" s="161"/>
      <c r="O17" s="161"/>
      <c r="Q17" s="75">
        <v>-1.33</v>
      </c>
      <c r="R17" s="75">
        <v>-1.0216812945081899</v>
      </c>
      <c r="S17" s="75">
        <v>-3.44245826197692</v>
      </c>
      <c r="T17" s="75">
        <v>-1.6975511040849001</v>
      </c>
      <c r="U17" s="75">
        <v>0.51721804394717896</v>
      </c>
    </row>
    <row r="18" spans="1:21">
      <c r="A18" s="85">
        <f>_xll.BDP(B18,$A$4)</f>
        <v>21.052631578947366</v>
      </c>
      <c r="B18" s="71" t="s">
        <v>1130</v>
      </c>
      <c r="C18" s="87" t="str">
        <f>_xll.BDP(B18,"short_name")</f>
        <v>Generic 1st of 'CKC'</v>
      </c>
      <c r="D18" s="161">
        <v>1</v>
      </c>
      <c r="E18" s="161">
        <v>1</v>
      </c>
      <c r="F18" s="161">
        <v>1</v>
      </c>
      <c r="G18" s="161">
        <v>1</v>
      </c>
      <c r="H18" s="161"/>
      <c r="I18" s="161"/>
      <c r="J18" s="161"/>
      <c r="K18" s="161"/>
      <c r="L18" s="161"/>
      <c r="M18" s="161"/>
      <c r="N18" s="161"/>
      <c r="O18" s="161"/>
      <c r="Q18" s="75">
        <v>0</v>
      </c>
      <c r="R18" s="75">
        <v>-6.7498158473966702E-2</v>
      </c>
      <c r="S18" s="75">
        <v>6.1872331813365697E-2</v>
      </c>
      <c r="T18" s="75">
        <v>-2.3049547920884601E-2</v>
      </c>
      <c r="U18" s="75">
        <v>1.53697116694043</v>
      </c>
    </row>
    <row r="19" spans="1:21">
      <c r="A19" s="85">
        <f>_xll.BDP(B19,$A$4)</f>
        <v>3.39</v>
      </c>
      <c r="B19" s="71" t="s">
        <v>1131</v>
      </c>
      <c r="C19" s="87" t="str">
        <f>_xll.BDP(B19,"short_name")</f>
        <v>Premium Hard Coking Coal $/t</v>
      </c>
      <c r="D19" s="161">
        <v>1</v>
      </c>
      <c r="E19" s="161">
        <v>1</v>
      </c>
      <c r="F19" s="161">
        <v>1</v>
      </c>
      <c r="G19" s="161">
        <v>1</v>
      </c>
      <c r="H19" s="161"/>
      <c r="I19" s="161"/>
      <c r="J19" s="161"/>
      <c r="K19" s="161"/>
      <c r="L19" s="161"/>
      <c r="M19" s="161"/>
      <c r="N19" s="161"/>
      <c r="O19" s="161"/>
      <c r="Q19" s="75">
        <v>0</v>
      </c>
      <c r="R19" s="75">
        <v>0.19189371240564401</v>
      </c>
      <c r="S19" s="75">
        <v>6.3056197685802298E-2</v>
      </c>
      <c r="T19" s="75">
        <v>6.86778779676427E-2</v>
      </c>
      <c r="U19" s="75">
        <v>0.19034362514459899</v>
      </c>
    </row>
    <row r="20" spans="1:21">
      <c r="A20" s="85">
        <f>_xll.BDP(B20,$A$4)</f>
        <v>-0.86285400000000001</v>
      </c>
      <c r="B20" s="86" t="s">
        <v>91</v>
      </c>
      <c r="C20" s="87" t="str">
        <f>_xll.BDP(B20,"short_name")</f>
        <v>BI GL Marine Ship Cmp</v>
      </c>
      <c r="D20" s="161">
        <v>1</v>
      </c>
      <c r="E20" s="161">
        <v>1</v>
      </c>
      <c r="F20" s="161">
        <v>1</v>
      </c>
      <c r="G20" s="161">
        <v>1</v>
      </c>
      <c r="H20" s="161"/>
      <c r="I20" s="161"/>
      <c r="J20" s="161"/>
      <c r="K20" s="161"/>
      <c r="L20" s="161"/>
      <c r="M20" s="161"/>
      <c r="N20" s="161"/>
      <c r="O20" s="161"/>
      <c r="Q20" s="75">
        <v>1.45</v>
      </c>
      <c r="R20" s="75">
        <v>1.13704418331306</v>
      </c>
      <c r="S20" s="75">
        <v>-1.40608986675488</v>
      </c>
      <c r="T20" s="75">
        <v>-0.225239212021598</v>
      </c>
      <c r="U20" s="75">
        <v>-1.9312681207945299</v>
      </c>
    </row>
    <row r="21" spans="1:21">
      <c r="A21" s="85">
        <f>_xll.BDP(B21,$A$4)</f>
        <v>-5.2280290000000003</v>
      </c>
      <c r="B21" s="86" t="s">
        <v>61</v>
      </c>
      <c r="C21" s="87" t="str">
        <f>_xll.BDP(B21,"short_name")</f>
        <v>BI GL Dry Bulk Ship Cmp</v>
      </c>
      <c r="D21" s="161">
        <v>1</v>
      </c>
      <c r="E21" s="161">
        <v>1</v>
      </c>
      <c r="F21" s="161">
        <v>1</v>
      </c>
      <c r="G21" s="161">
        <v>1</v>
      </c>
      <c r="H21" s="161"/>
      <c r="I21" s="161"/>
      <c r="J21" s="161"/>
      <c r="K21" s="161"/>
      <c r="L21" s="161"/>
      <c r="M21" s="161"/>
      <c r="N21" s="161"/>
      <c r="O21" s="161"/>
      <c r="Q21" s="75">
        <v>0.56000000000000005</v>
      </c>
      <c r="R21" s="75">
        <v>0.107121175604595</v>
      </c>
      <c r="S21" s="75">
        <v>-2.7491640232638801</v>
      </c>
      <c r="T21" s="75">
        <v>-0.335868170164345</v>
      </c>
      <c r="U21" s="75">
        <v>-1.29751085109389</v>
      </c>
    </row>
    <row r="22" spans="1:21">
      <c r="A22" s="85">
        <f>_xll.BDP(B22,$A$4)</f>
        <v>-3.5416620000000001</v>
      </c>
      <c r="B22" s="86" t="s">
        <v>76</v>
      </c>
      <c r="C22" s="87" t="str">
        <f>_xll.BDP(B22,"short_name")</f>
        <v>BI GL Container Ship Cmp</v>
      </c>
      <c r="D22" s="161">
        <v>1</v>
      </c>
      <c r="E22" s="161">
        <v>1</v>
      </c>
      <c r="F22" s="161">
        <v>1</v>
      </c>
      <c r="G22" s="161">
        <v>1</v>
      </c>
      <c r="H22" s="161"/>
      <c r="I22" s="161"/>
      <c r="J22" s="161"/>
      <c r="K22" s="161"/>
      <c r="L22" s="161"/>
      <c r="M22" s="161"/>
      <c r="N22" s="161"/>
      <c r="O22" s="161"/>
      <c r="Q22" s="75">
        <v>-0.32</v>
      </c>
      <c r="R22" s="75">
        <v>-0.16328073298793899</v>
      </c>
      <c r="S22" s="75">
        <v>-2.5987896983650902</v>
      </c>
      <c r="T22" s="75">
        <v>-0.80409873384667496</v>
      </c>
      <c r="U22" s="75">
        <v>7.72140010448778E-2</v>
      </c>
    </row>
    <row r="23" spans="1:21">
      <c r="A23" s="85">
        <f>_xll.BDP(B23,$A$4)</f>
        <v>-2.0798070000000002</v>
      </c>
      <c r="B23" s="86" t="s">
        <v>1125</v>
      </c>
      <c r="C23" s="87" t="str">
        <f>_xll.BDP(B23,"short_name")</f>
        <v>BI GL Tankers Top</v>
      </c>
      <c r="D23" s="161">
        <v>1</v>
      </c>
      <c r="E23" s="161">
        <v>1</v>
      </c>
      <c r="F23" s="161">
        <v>1</v>
      </c>
      <c r="G23" s="161">
        <v>1</v>
      </c>
      <c r="H23" s="161"/>
      <c r="I23" s="161"/>
      <c r="J23" s="161"/>
      <c r="K23" s="161"/>
      <c r="L23" s="161"/>
      <c r="M23" s="161"/>
      <c r="N23" s="161"/>
      <c r="O23" s="161"/>
      <c r="Q23" s="75">
        <v>0.93</v>
      </c>
      <c r="R23" s="75">
        <v>0.71413093290450702</v>
      </c>
      <c r="S23" s="75">
        <v>-2.4915828475462698</v>
      </c>
      <c r="T23" s="75">
        <v>-0.791872150212244</v>
      </c>
      <c r="U23" s="75">
        <v>-2.1067559421036099</v>
      </c>
    </row>
    <row r="24" spans="1:21">
      <c r="A24" s="85">
        <f>_xll.BDP(B24,$A$4)</f>
        <v>-2.88253</v>
      </c>
      <c r="B24" s="86" t="s">
        <v>49</v>
      </c>
      <c r="C24" s="87" t="str">
        <f>_xll.BDP(B24,"short_name")</f>
        <v>BI AP Pac Port Oper Cmp</v>
      </c>
      <c r="D24" s="161">
        <v>1</v>
      </c>
      <c r="E24" s="161">
        <v>1</v>
      </c>
      <c r="F24" s="161">
        <v>1</v>
      </c>
      <c r="G24" s="161">
        <v>1</v>
      </c>
      <c r="H24" s="161"/>
      <c r="I24" s="161"/>
      <c r="J24" s="161"/>
      <c r="K24" s="161"/>
      <c r="L24" s="161"/>
      <c r="M24" s="161"/>
      <c r="N24" s="161"/>
      <c r="O24" s="161"/>
      <c r="Q24" s="75">
        <v>0.76</v>
      </c>
      <c r="R24" s="75">
        <v>1.1825316258757099</v>
      </c>
      <c r="S24" s="75">
        <v>8.4144493193968897E-2</v>
      </c>
      <c r="T24" s="75">
        <v>0.278311770821144</v>
      </c>
      <c r="U24" s="75">
        <v>-1.5612050537495601</v>
      </c>
    </row>
    <row r="25" spans="1:21">
      <c r="A25" s="85">
        <f>_xll.BDP(B25,$A$4)</f>
        <v>-1.67004</v>
      </c>
      <c r="B25" s="86" t="s">
        <v>80</v>
      </c>
      <c r="C25" s="87" t="str">
        <f>_xll.BDP(B25,"short_name")</f>
        <v>AP MOELLER-B</v>
      </c>
      <c r="D25" s="161">
        <v>1</v>
      </c>
      <c r="E25" s="161">
        <v>1</v>
      </c>
      <c r="F25" s="161">
        <v>1</v>
      </c>
      <c r="G25" s="161">
        <v>1</v>
      </c>
      <c r="H25" s="161"/>
      <c r="I25" s="161"/>
      <c r="J25" s="161"/>
      <c r="K25" s="161"/>
      <c r="L25" s="161"/>
      <c r="M25" s="161"/>
      <c r="N25" s="161"/>
      <c r="O25" s="161"/>
      <c r="Q25" s="75">
        <v>1.7283999999999999</v>
      </c>
      <c r="R25" s="75">
        <v>0.45345399307371098</v>
      </c>
      <c r="S25" s="75">
        <v>-2.6407783934811699</v>
      </c>
      <c r="T25" s="75">
        <v>-0.56979425230493297</v>
      </c>
      <c r="U25" s="75">
        <v>-0.97022248774798503</v>
      </c>
    </row>
    <row r="26" spans="1:21">
      <c r="A26" s="85">
        <f>_xll.BDP(B26,$A$4)</f>
        <v>-4.980232</v>
      </c>
      <c r="B26" s="86" t="s">
        <v>981</v>
      </c>
      <c r="C26" s="87" t="str">
        <f>_xll.BDP(B26,"short_name")</f>
        <v>CSI HK Mainland Real IDX</v>
      </c>
      <c r="D26" s="161">
        <v>1</v>
      </c>
      <c r="E26" s="161">
        <v>1</v>
      </c>
      <c r="F26" s="161">
        <v>1</v>
      </c>
      <c r="G26" s="161">
        <v>1</v>
      </c>
      <c r="H26" s="161"/>
      <c r="I26" s="161"/>
      <c r="J26" s="161"/>
      <c r="K26" s="161"/>
      <c r="L26" s="161"/>
      <c r="M26" s="161"/>
      <c r="N26" s="161"/>
      <c r="O26" s="161"/>
      <c r="Q26" s="75">
        <v>-0.88700000000000001</v>
      </c>
      <c r="R26" s="75">
        <v>-0.65743517352529701</v>
      </c>
      <c r="S26" s="75">
        <v>-1.6772901805896301</v>
      </c>
      <c r="T26" s="75">
        <v>-0.43639304902398002</v>
      </c>
      <c r="U26" s="75">
        <v>-1.1128090864836999</v>
      </c>
    </row>
    <row r="27" spans="1:21">
      <c r="A27" s="85">
        <f>_xll.BDP(B27,$A$4)</f>
        <v>8.2440230000000003E-2</v>
      </c>
      <c r="B27" s="86" t="s">
        <v>982</v>
      </c>
      <c r="C27" s="87" t="str">
        <f>_xll.BDP(B27,"short_name")</f>
        <v>NOMURA-NF REAL E</v>
      </c>
      <c r="D27" s="161">
        <v>1</v>
      </c>
      <c r="E27" s="161">
        <v>1</v>
      </c>
      <c r="F27" s="161">
        <v>1</v>
      </c>
      <c r="G27" s="161">
        <v>1</v>
      </c>
      <c r="H27" s="161"/>
      <c r="I27" s="161"/>
      <c r="J27" s="161"/>
      <c r="K27" s="161"/>
      <c r="L27" s="161"/>
      <c r="M27" s="161"/>
      <c r="N27" s="161"/>
      <c r="O27" s="161"/>
      <c r="Q27" s="75">
        <v>1.1156999999999999</v>
      </c>
      <c r="R27" s="75">
        <v>0.85373673935538097</v>
      </c>
      <c r="S27" s="75">
        <v>-0.42487218825416401</v>
      </c>
      <c r="T27" s="75">
        <v>2.8111604637674401E-2</v>
      </c>
      <c r="U27" s="75">
        <v>-2.0590255388490202</v>
      </c>
    </row>
    <row r="28" spans="1:21" s="59" customFormat="1">
      <c r="A28" s="85">
        <f>_xll.BDP(B28,$A$4)</f>
        <v>1.545156</v>
      </c>
      <c r="B28" s="86" t="s">
        <v>81</v>
      </c>
      <c r="C28" s="87" t="str">
        <f>_xll.BDP(B28,"short_name")</f>
        <v>BI EU Steel Prod Cmp</v>
      </c>
      <c r="D28" s="161">
        <v>1</v>
      </c>
      <c r="E28" s="161">
        <v>1</v>
      </c>
      <c r="F28" s="161">
        <v>1</v>
      </c>
      <c r="G28" s="161">
        <v>1</v>
      </c>
      <c r="H28" s="161"/>
      <c r="I28" s="161"/>
      <c r="J28" s="161"/>
      <c r="K28" s="161"/>
      <c r="L28" s="161"/>
      <c r="M28" s="161"/>
      <c r="N28" s="161"/>
      <c r="O28" s="161"/>
      <c r="Q28" s="75">
        <v>1.78</v>
      </c>
      <c r="R28" s="75">
        <v>0.66803515598627305</v>
      </c>
      <c r="S28" s="75">
        <v>-12.222301684824799</v>
      </c>
      <c r="T28" s="75">
        <v>-2.80129555387663</v>
      </c>
      <c r="U28" s="75">
        <v>-3.5416385638219401</v>
      </c>
    </row>
    <row r="29" spans="1:21" s="59" customFormat="1">
      <c r="A29" s="85">
        <f>_xll.BDP(B29,$A$4)</f>
        <v>11.016629999999999</v>
      </c>
      <c r="B29" s="86" t="s">
        <v>69</v>
      </c>
      <c r="C29" s="87" t="str">
        <f>_xll.BDP(B29,"short_name")</f>
        <v>BI CH Coal Op Val</v>
      </c>
      <c r="D29" s="161">
        <v>1</v>
      </c>
      <c r="E29" s="161">
        <v>1</v>
      </c>
      <c r="F29" s="161">
        <v>1</v>
      </c>
      <c r="G29" s="161">
        <v>1</v>
      </c>
      <c r="H29" s="161"/>
      <c r="I29" s="161"/>
      <c r="J29" s="161"/>
      <c r="K29" s="161"/>
      <c r="L29" s="161"/>
      <c r="M29" s="161"/>
      <c r="N29" s="161"/>
      <c r="O29" s="161"/>
      <c r="Q29" s="75">
        <v>-1.1499999999999999</v>
      </c>
      <c r="R29" s="75">
        <v>-0.23193867354105599</v>
      </c>
      <c r="S29" s="75">
        <v>-2.27503108569746</v>
      </c>
      <c r="T29" s="75">
        <v>-0.36273864294541602</v>
      </c>
      <c r="U29" s="75">
        <v>-0.86158676075416196</v>
      </c>
    </row>
    <row r="30" spans="1:21" s="59" customFormat="1">
      <c r="A30" s="85">
        <f>_xll.BDP(B30,$A$4)</f>
        <v>1.729303</v>
      </c>
      <c r="B30" s="86" t="s">
        <v>1165</v>
      </c>
      <c r="C30" s="87" t="str">
        <f>_xll.BDP(B30,"short_name")</f>
        <v>HANG SENG ENERGY INDEX</v>
      </c>
      <c r="D30" s="161">
        <v>1</v>
      </c>
      <c r="E30" s="161">
        <v>1</v>
      </c>
      <c r="F30" s="161">
        <v>1</v>
      </c>
      <c r="G30" s="161">
        <v>1</v>
      </c>
      <c r="H30" s="161"/>
      <c r="I30" s="161"/>
      <c r="J30" s="161"/>
      <c r="K30" s="161"/>
      <c r="L30" s="161"/>
      <c r="M30" s="161"/>
      <c r="N30" s="161"/>
      <c r="O30" s="161"/>
      <c r="Q30" s="75">
        <v>-0.32</v>
      </c>
      <c r="R30" s="75">
        <v>-0.145905064670527</v>
      </c>
      <c r="S30" s="75">
        <v>-1.45868233947657</v>
      </c>
      <c r="T30" s="75">
        <v>-0.29336756100039302</v>
      </c>
      <c r="U30" s="75">
        <v>-2.4879608331971999E-2</v>
      </c>
    </row>
    <row r="31" spans="1:21">
      <c r="A31" s="85">
        <f>_xll.BDP(B31,$A$4)</f>
        <v>39.4</v>
      </c>
      <c r="B31" s="86" t="s">
        <v>1126</v>
      </c>
      <c r="C31" s="87" t="str">
        <f>_xll.BDP(B31,"short_name")</f>
        <v>Arabian Gulf to Far East</v>
      </c>
      <c r="D31" s="161">
        <v>1</v>
      </c>
      <c r="E31" s="161">
        <v>1</v>
      </c>
      <c r="F31" s="161">
        <v>1</v>
      </c>
      <c r="G31" s="161">
        <v>1</v>
      </c>
      <c r="H31" s="161"/>
      <c r="I31" s="161"/>
      <c r="J31" s="161"/>
      <c r="K31" s="161"/>
      <c r="L31" s="161"/>
      <c r="M31" s="161"/>
      <c r="N31" s="161"/>
      <c r="O31" s="161"/>
      <c r="Q31" s="75">
        <v>8.4600000000000009</v>
      </c>
      <c r="R31" s="75">
        <v>0.865908850156209</v>
      </c>
      <c r="S31" s="75">
        <v>16.048091924731199</v>
      </c>
      <c r="T31" s="75">
        <v>0.76990249526233101</v>
      </c>
      <c r="U31" s="75">
        <v>-1.03507303351035</v>
      </c>
    </row>
    <row r="32" spans="1:21">
      <c r="A32" s="85">
        <f>_xll.BDP(B32,$A$4)</f>
        <v>-16.46</v>
      </c>
      <c r="B32" s="71" t="s">
        <v>1127</v>
      </c>
      <c r="C32" s="87" t="str">
        <f>_xll.BDP(B32,"short_name")</f>
        <v>West Africa to US Atlantic</v>
      </c>
      <c r="D32" s="161">
        <v>1</v>
      </c>
      <c r="E32" s="161">
        <v>1</v>
      </c>
      <c r="F32" s="161">
        <v>1</v>
      </c>
      <c r="G32" s="161">
        <v>1</v>
      </c>
      <c r="H32" s="161"/>
      <c r="I32" s="161"/>
      <c r="J32" s="161"/>
      <c r="K32" s="161"/>
      <c r="L32" s="161"/>
      <c r="M32" s="161"/>
      <c r="N32" s="161"/>
      <c r="O32" s="161"/>
      <c r="Q32" s="75">
        <v>1.84</v>
      </c>
      <c r="R32" s="75">
        <v>0.196689326012463</v>
      </c>
      <c r="S32" s="75">
        <v>-3.6414778857149699</v>
      </c>
      <c r="T32" s="75">
        <v>-0.28707200128273702</v>
      </c>
      <c r="U32" s="75">
        <v>-0.655997118251615</v>
      </c>
    </row>
    <row r="33" spans="1:21">
      <c r="A33" s="85">
        <f>_xll.BDP(B33,$A$4)</f>
        <v>-18.18</v>
      </c>
      <c r="B33" s="71" t="s">
        <v>1128</v>
      </c>
      <c r="C33" s="87" t="str">
        <f>_xll.BDP(B33,"short_name")</f>
        <v>Cross Mediterranean</v>
      </c>
      <c r="D33" s="161">
        <v>1</v>
      </c>
      <c r="E33" s="161">
        <v>1</v>
      </c>
      <c r="F33" s="161">
        <v>1</v>
      </c>
      <c r="G33" s="161">
        <v>1</v>
      </c>
      <c r="H33" s="161"/>
      <c r="I33" s="161"/>
      <c r="J33" s="161"/>
      <c r="K33" s="161"/>
      <c r="L33" s="161"/>
      <c r="M33" s="161"/>
      <c r="N33" s="161"/>
      <c r="O33" s="161"/>
      <c r="Q33" s="75">
        <v>-4.17</v>
      </c>
      <c r="R33" s="75">
        <v>-0.81280145821680605</v>
      </c>
      <c r="S33" s="75">
        <v>-6.3435629590315603</v>
      </c>
      <c r="T33" s="75">
        <v>-0.70380978268467298</v>
      </c>
      <c r="U33" s="75">
        <v>0.39249387633050797</v>
      </c>
    </row>
    <row r="34" spans="1:21">
      <c r="A34" s="85">
        <f>_xll.BDP(B34,$A$4)</f>
        <v>2.2200000000000002</v>
      </c>
      <c r="B34" s="71" t="s">
        <v>1070</v>
      </c>
      <c r="C34" s="87" t="str">
        <f>_xll.BDP(B34,"short_name")</f>
        <v>Shanghai Shipping Exchange  Ch</v>
      </c>
      <c r="D34" s="161">
        <v>1</v>
      </c>
      <c r="E34" s="161">
        <v>1</v>
      </c>
      <c r="F34" s="161">
        <v>1</v>
      </c>
      <c r="G34" s="161">
        <v>1</v>
      </c>
      <c r="H34" s="161"/>
      <c r="I34" s="161"/>
      <c r="J34" s="161"/>
      <c r="K34" s="161"/>
      <c r="L34" s="161"/>
      <c r="M34" s="161"/>
      <c r="N34" s="161"/>
      <c r="O34" s="161"/>
      <c r="Q34" s="75">
        <v>0.04</v>
      </c>
      <c r="R34" s="75">
        <v>-0.47305836416512398</v>
      </c>
      <c r="S34" s="75">
        <v>3.83269693228939</v>
      </c>
      <c r="T34" s="75">
        <v>0.97083639203073302</v>
      </c>
      <c r="U34" s="75">
        <v>1.9120111972082301</v>
      </c>
    </row>
    <row r="35" spans="1:21">
      <c r="A35" s="85">
        <f>_xll.BDP(B35,$A$4)</f>
        <v>2.2999999999999998</v>
      </c>
      <c r="B35" s="71" t="s">
        <v>99</v>
      </c>
      <c r="C35" s="87" t="str">
        <f>_xll.BDP(B35,"short_name")</f>
        <v>62% Import Fine Ore in USD</v>
      </c>
      <c r="D35" s="161">
        <v>1</v>
      </c>
      <c r="E35" s="161">
        <v>1</v>
      </c>
      <c r="F35" s="161">
        <v>1</v>
      </c>
      <c r="G35" s="161">
        <v>1</v>
      </c>
      <c r="H35" s="161"/>
      <c r="I35" s="161"/>
      <c r="J35" s="161"/>
      <c r="K35" s="161"/>
      <c r="L35" s="161"/>
      <c r="M35" s="161"/>
      <c r="N35" s="161"/>
      <c r="O35" s="161"/>
      <c r="Q35" s="75">
        <v>-0.8</v>
      </c>
      <c r="R35" s="75">
        <v>-6.4244682084464003E-2</v>
      </c>
      <c r="S35" s="75">
        <v>-1.8720956569722</v>
      </c>
      <c r="T35" s="75">
        <v>-0.37761294270414503</v>
      </c>
      <c r="U35" s="75">
        <v>-0.45744776344044802</v>
      </c>
    </row>
    <row r="36" spans="1:21">
      <c r="A36" s="85">
        <f>_xll.BDP(B36,$A$4)</f>
        <v>-1.383945</v>
      </c>
      <c r="B36" s="71" t="s">
        <v>1129</v>
      </c>
      <c r="C36" s="87" t="str">
        <f>_xll.BDP(B36,"short_name")</f>
        <v>Ch container and dry combined</v>
      </c>
      <c r="D36" s="161">
        <v>1</v>
      </c>
      <c r="E36" s="161">
        <v>1</v>
      </c>
      <c r="F36" s="161">
        <v>1</v>
      </c>
      <c r="G36" s="161">
        <v>1</v>
      </c>
      <c r="H36" s="161"/>
      <c r="I36" s="161"/>
      <c r="J36" s="161"/>
      <c r="K36" s="161"/>
      <c r="L36" s="161"/>
      <c r="M36" s="161"/>
      <c r="N36" s="161"/>
      <c r="O36" s="161"/>
      <c r="Q36" s="75">
        <v>5.6269</v>
      </c>
      <c r="R36" s="75">
        <v>1.2139209035037299</v>
      </c>
      <c r="S36" s="75">
        <v>14.8222932534668</v>
      </c>
      <c r="T36" s="75">
        <v>0.86463027074371501</v>
      </c>
      <c r="U36" s="75">
        <v>2.4361962011394702</v>
      </c>
    </row>
    <row r="37" spans="1:21" s="59" customFormat="1">
      <c r="A37" s="85">
        <f>_xll.BDP(B37,$A$4)</f>
        <v>1.3464100000000001</v>
      </c>
      <c r="B37" s="71" t="s">
        <v>95</v>
      </c>
      <c r="C37" s="87" t="str">
        <f>_xll.BDP(B37,"short_name")</f>
        <v>HANG SENG CHINA AH PREMI</v>
      </c>
      <c r="D37" s="161">
        <v>1</v>
      </c>
      <c r="E37" s="161">
        <v>1</v>
      </c>
      <c r="F37" s="161">
        <v>1</v>
      </c>
      <c r="G37" s="161">
        <v>1</v>
      </c>
      <c r="H37" s="161"/>
      <c r="I37" s="161"/>
      <c r="J37" s="161"/>
      <c r="K37" s="161"/>
      <c r="L37" s="161"/>
      <c r="M37" s="161"/>
      <c r="N37" s="161"/>
      <c r="O37" s="161"/>
      <c r="Q37" s="75">
        <v>0.44</v>
      </c>
      <c r="R37" s="75">
        <v>0.391952019924872</v>
      </c>
      <c r="S37" s="75">
        <v>0.57771918557535695</v>
      </c>
      <c r="T37" s="75">
        <v>0.20070182938244499</v>
      </c>
      <c r="U37" s="75">
        <v>-0.70475573379450296</v>
      </c>
    </row>
    <row r="38" spans="1:21">
      <c r="A38" s="85">
        <f>_xll.BDP(B38,$A$4)</f>
        <v>-5.6323059999999998</v>
      </c>
      <c r="B38" s="112" t="s">
        <v>85</v>
      </c>
      <c r="C38" s="87" t="str">
        <f>_xll.BDP(B38,"short_name")</f>
        <v>BALTIC DRY INDEX</v>
      </c>
      <c r="D38" s="161">
        <v>1</v>
      </c>
      <c r="E38" s="161">
        <v>1</v>
      </c>
      <c r="F38" s="161">
        <v>1</v>
      </c>
      <c r="G38" s="161">
        <v>1</v>
      </c>
      <c r="H38" s="161"/>
      <c r="I38" s="161"/>
      <c r="J38" s="161"/>
      <c r="K38" s="161"/>
      <c r="L38" s="161"/>
      <c r="M38" s="161"/>
      <c r="N38" s="161"/>
      <c r="O38" s="161"/>
      <c r="Q38" s="75">
        <v>1</v>
      </c>
      <c r="R38" s="75">
        <v>0.65889650544299805</v>
      </c>
      <c r="S38" s="75">
        <v>3.4131853058302202</v>
      </c>
      <c r="T38" s="75">
        <v>0.71146856400516401</v>
      </c>
      <c r="U38" s="75">
        <v>0.22274458311151299</v>
      </c>
    </row>
    <row r="39" spans="1:21">
      <c r="A39" s="85">
        <f>_xll.BDP(B39,$A$4)</f>
        <v>4.4189850000000002</v>
      </c>
      <c r="B39" s="112" t="s">
        <v>1078</v>
      </c>
      <c r="C39" s="87" t="str">
        <f>_xll.BDP(B39,"short_name")</f>
        <v>BALTIC DIRTY TANKER IX</v>
      </c>
      <c r="D39" s="161">
        <v>1</v>
      </c>
      <c r="E39" s="161">
        <v>1</v>
      </c>
      <c r="F39" s="161">
        <v>1</v>
      </c>
      <c r="G39" s="161">
        <v>1</v>
      </c>
      <c r="H39" s="161"/>
      <c r="I39" s="161"/>
      <c r="J39" s="161"/>
      <c r="K39" s="161"/>
      <c r="L39" s="161"/>
      <c r="M39" s="161"/>
      <c r="N39" s="161"/>
      <c r="O39" s="161"/>
      <c r="Q39" s="75">
        <v>-2</v>
      </c>
      <c r="R39" s="75">
        <v>-1.5511657761992199</v>
      </c>
      <c r="S39" s="75">
        <v>-4.4655120138674098</v>
      </c>
      <c r="T39" s="75">
        <v>-1.0033844563840399</v>
      </c>
      <c r="U39" s="75">
        <v>-1.4706440414067901</v>
      </c>
    </row>
    <row r="40" spans="1:21">
      <c r="A40" s="85"/>
      <c r="B40" s="71"/>
      <c r="C40" s="87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21">
      <c r="A41" s="85"/>
      <c r="B41" s="71"/>
      <c r="C41" s="87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21" s="60" customFormat="1">
      <c r="A42" s="107"/>
      <c r="B42" s="46"/>
      <c r="C42" s="108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21" s="60" customFormat="1">
      <c r="A43" s="107"/>
      <c r="B43" s="46"/>
      <c r="C43" s="108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21" s="60" customFormat="1">
      <c r="A44" s="107"/>
      <c r="B44" s="46"/>
      <c r="C44" s="108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21" s="60" customFormat="1">
      <c r="A45" s="107"/>
      <c r="B45" s="46"/>
      <c r="C45" s="108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21" s="60" customFormat="1">
      <c r="A46" s="107"/>
      <c r="B46" s="46"/>
      <c r="C46" s="108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21" s="60" customFormat="1">
      <c r="A47" s="107"/>
      <c r="B47" s="46"/>
      <c r="C47" s="108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21" s="60" customFormat="1">
      <c r="A48" s="107"/>
      <c r="B48" s="46"/>
      <c r="C48" s="108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s="60" customFormat="1">
      <c r="A49" s="109"/>
      <c r="B49" s="110"/>
      <c r="C49" s="11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>
      <c r="A50" s="88"/>
      <c r="B50" s="89"/>
      <c r="C50" s="9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</sheetData>
  <conditionalFormatting sqref="D40:O50">
    <cfRule type="cellIs" dxfId="53" priority="14" operator="equal">
      <formula>0</formula>
    </cfRule>
  </conditionalFormatting>
  <conditionalFormatting sqref="Q5:U39">
    <cfRule type="cellIs" dxfId="52" priority="9" operator="equal">
      <formula>0</formula>
    </cfRule>
  </conditionalFormatting>
  <conditionalFormatting sqref="Q5:U39">
    <cfRule type="cellIs" dxfId="51" priority="7" operator="greaterThan">
      <formula>1</formula>
    </cfRule>
    <cfRule type="cellIs" dxfId="50" priority="8" operator="less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P35"/>
  <sheetViews>
    <sheetView workbookViewId="0">
      <selection activeCell="G2" sqref="G2"/>
    </sheetView>
  </sheetViews>
  <sheetFormatPr defaultRowHeight="15"/>
  <cols>
    <col min="1" max="1" width="9.140625" style="59"/>
    <col min="2" max="2" width="16.28515625" bestFit="1" customWidth="1"/>
    <col min="3" max="3" width="26.85546875" bestFit="1" customWidth="1"/>
    <col min="4" max="4" width="10.28515625" style="16" customWidth="1"/>
    <col min="5" max="5" width="13.42578125" style="16" customWidth="1"/>
    <col min="6" max="6" width="13.140625" style="16" customWidth="1"/>
    <col min="7" max="7" width="14" style="16" customWidth="1"/>
    <col min="8" max="9" width="14" customWidth="1"/>
    <col min="11" max="11" width="9.140625" style="59"/>
  </cols>
  <sheetData>
    <row r="1" spans="2:16">
      <c r="D1" s="16" t="s">
        <v>1269</v>
      </c>
      <c r="E1" s="16" t="s">
        <v>1270</v>
      </c>
      <c r="F1" s="16" t="s">
        <v>1279</v>
      </c>
      <c r="H1" s="16"/>
      <c r="I1" s="16"/>
      <c r="J1" s="16"/>
      <c r="K1" s="16"/>
    </row>
    <row r="2" spans="2:16">
      <c r="D2" s="15" t="s">
        <v>15</v>
      </c>
      <c r="E2" s="15" t="s">
        <v>15</v>
      </c>
      <c r="F2" s="15" t="s">
        <v>15</v>
      </c>
      <c r="G2" s="15" t="s">
        <v>12</v>
      </c>
      <c r="H2" s="15" t="s">
        <v>12</v>
      </c>
      <c r="I2" s="15" t="s">
        <v>12</v>
      </c>
      <c r="J2" s="15" t="s">
        <v>12</v>
      </c>
      <c r="K2" s="15"/>
    </row>
    <row r="3" spans="2:16" s="59" customFormat="1">
      <c r="C3" s="59" t="s">
        <v>1093</v>
      </c>
      <c r="D3" s="15"/>
      <c r="E3" s="15"/>
      <c r="F3" s="15"/>
      <c r="G3" s="15"/>
      <c r="H3" s="15"/>
      <c r="I3" s="15"/>
    </row>
    <row r="4" spans="2:16" s="59" customFormat="1">
      <c r="C4" s="59" t="s">
        <v>1110</v>
      </c>
      <c r="D4" s="15"/>
      <c r="E4" s="15"/>
      <c r="F4" s="15"/>
      <c r="G4" s="15"/>
      <c r="H4" s="15"/>
      <c r="I4" s="15"/>
      <c r="L4" s="75" t="s">
        <v>1146</v>
      </c>
      <c r="M4" s="75" t="s">
        <v>1147</v>
      </c>
      <c r="N4" s="75" t="s">
        <v>1150</v>
      </c>
      <c r="O4" s="75" t="s">
        <v>1148</v>
      </c>
      <c r="P4" s="75" t="s">
        <v>1149</v>
      </c>
    </row>
    <row r="5" spans="2:16">
      <c r="B5" s="11" t="s">
        <v>30</v>
      </c>
      <c r="C5" s="11" t="str">
        <f>_xll.BDP(B5,"short_name")</f>
        <v>USD-JPY X-RATE</v>
      </c>
      <c r="D5" s="75">
        <v>-1</v>
      </c>
      <c r="E5" s="75">
        <v>1</v>
      </c>
      <c r="F5" s="75">
        <v>1</v>
      </c>
      <c r="G5" s="75">
        <v>1</v>
      </c>
      <c r="H5" s="75">
        <v>1</v>
      </c>
      <c r="I5" s="75">
        <v>1</v>
      </c>
      <c r="J5" s="75">
        <v>1</v>
      </c>
      <c r="L5" s="75">
        <v>0.67649999999999999</v>
      </c>
      <c r="M5" s="75">
        <v>0.81372141944662302</v>
      </c>
      <c r="N5" s="75">
        <v>-0.230067844031145</v>
      </c>
      <c r="O5" s="75">
        <v>1.2909892695830301E-2</v>
      </c>
      <c r="P5" s="75">
        <v>-1.96369707344127</v>
      </c>
    </row>
    <row r="6" spans="2:16">
      <c r="B6" s="11" t="s">
        <v>1104</v>
      </c>
      <c r="C6" s="11" t="str">
        <f>_xll.BDP(B6,"short_name")</f>
        <v>USD-EUR X-RATE</v>
      </c>
      <c r="D6" s="75">
        <v>-1</v>
      </c>
      <c r="E6" s="75">
        <v>-1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L6" s="75">
        <v>-0.1764</v>
      </c>
      <c r="M6" s="75">
        <v>-0.43593783101503297</v>
      </c>
      <c r="N6" s="75">
        <v>1.0717253918940499</v>
      </c>
      <c r="O6" s="75">
        <v>0.96421870814584298</v>
      </c>
      <c r="P6" s="75">
        <v>1.98242687630995</v>
      </c>
    </row>
    <row r="7" spans="2:16">
      <c r="B7" s="11" t="s">
        <v>1103</v>
      </c>
      <c r="C7" s="11" t="str">
        <f>_xll.BDP(B7,"short_name")</f>
        <v>USD-AUD X-RATE</v>
      </c>
      <c r="D7" s="75">
        <v>-1</v>
      </c>
      <c r="E7" s="75">
        <v>-1</v>
      </c>
      <c r="F7" s="75">
        <v>-1</v>
      </c>
      <c r="G7" s="75">
        <v>-1</v>
      </c>
      <c r="H7" s="75">
        <v>-1</v>
      </c>
      <c r="I7" s="75">
        <v>-1</v>
      </c>
      <c r="J7" s="75">
        <v>-1</v>
      </c>
      <c r="L7" s="75">
        <v>-0.43980000000000002</v>
      </c>
      <c r="M7" s="75">
        <v>-0.61434318725884496</v>
      </c>
      <c r="N7" s="75">
        <v>1.11504038780461</v>
      </c>
      <c r="O7" s="75">
        <v>0.84087515023847803</v>
      </c>
      <c r="P7" s="75">
        <v>-0.16374638098469299</v>
      </c>
    </row>
    <row r="8" spans="2:16">
      <c r="B8" s="11" t="s">
        <v>28</v>
      </c>
      <c r="C8" s="11" t="str">
        <f>_xll.BDP(B8,"short_name")</f>
        <v>USD-CNY X-RATE</v>
      </c>
      <c r="D8" s="75">
        <v>1</v>
      </c>
      <c r="E8" s="75">
        <v>0</v>
      </c>
      <c r="F8" s="75">
        <v>-1</v>
      </c>
      <c r="G8" s="75">
        <v>-1</v>
      </c>
      <c r="H8" s="75">
        <v>-1</v>
      </c>
      <c r="I8" s="75">
        <v>-1</v>
      </c>
      <c r="J8" s="75">
        <v>-1</v>
      </c>
      <c r="L8" s="75">
        <v>-7.2099999999999997E-2</v>
      </c>
      <c r="M8" s="75">
        <v>-0.591704474200482</v>
      </c>
      <c r="N8" s="75">
        <v>0.50217345955387205</v>
      </c>
      <c r="O8" s="75">
        <v>1.33930918189505</v>
      </c>
      <c r="P8" s="75">
        <v>2.3713612698478901</v>
      </c>
    </row>
    <row r="9" spans="2:16">
      <c r="B9" s="11" t="s">
        <v>29</v>
      </c>
      <c r="C9" s="11" t="str">
        <f>_xll.BDP(B9,"short_name")</f>
        <v>USD-KRW X-RATE</v>
      </c>
      <c r="D9" s="75">
        <v>-1</v>
      </c>
      <c r="E9" s="75">
        <v>-1</v>
      </c>
      <c r="F9" s="75">
        <v>-1</v>
      </c>
      <c r="G9" s="75">
        <v>-1</v>
      </c>
      <c r="H9" s="75">
        <v>-1</v>
      </c>
      <c r="I9" s="75">
        <v>-1</v>
      </c>
      <c r="J9" s="75">
        <v>-1</v>
      </c>
      <c r="L9" s="75">
        <v>-0.99280000000000002</v>
      </c>
      <c r="M9" s="75">
        <v>-1.39789651074823</v>
      </c>
      <c r="N9" s="75">
        <v>-0.15244322581338299</v>
      </c>
      <c r="O9" s="75">
        <v>-0.131912700975092</v>
      </c>
      <c r="P9" s="75">
        <v>-0.31355339462701398</v>
      </c>
    </row>
    <row r="10" spans="2:16">
      <c r="B10" s="11" t="s">
        <v>1105</v>
      </c>
      <c r="C10" s="11" t="str">
        <f>_xll.BDP(B10,"short_name")</f>
        <v>USD-TWD X-RATE</v>
      </c>
      <c r="D10" s="75">
        <v>-1</v>
      </c>
      <c r="E10" s="75">
        <v>-1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L10" s="75">
        <v>-0.46089999999999998</v>
      </c>
      <c r="M10" s="75">
        <v>-1.16122475966056</v>
      </c>
      <c r="N10" s="75">
        <v>4.2588631450540799E-4</v>
      </c>
      <c r="O10" s="75">
        <v>-1.16907839459386E-2</v>
      </c>
      <c r="P10" s="75">
        <v>-0.27610125145394698</v>
      </c>
    </row>
    <row r="11" spans="2:16">
      <c r="B11" s="11" t="s">
        <v>31</v>
      </c>
      <c r="C11" s="11" t="str">
        <f>_xll.BDP(B11,"short_name")</f>
        <v>DOLLAR INDEX SPOT</v>
      </c>
      <c r="D11" s="75">
        <v>-1</v>
      </c>
      <c r="E11" s="75">
        <v>1</v>
      </c>
      <c r="F11" s="75">
        <v>1</v>
      </c>
      <c r="G11" s="75">
        <v>1</v>
      </c>
      <c r="H11" s="75">
        <v>1</v>
      </c>
      <c r="I11" s="75">
        <v>1</v>
      </c>
      <c r="J11" s="75">
        <v>1</v>
      </c>
      <c r="L11" s="75">
        <v>-0.28999999999999998</v>
      </c>
      <c r="M11" s="75">
        <v>-0.69483719531696897</v>
      </c>
      <c r="N11" s="75">
        <v>1.12946902527216</v>
      </c>
      <c r="O11" s="75">
        <v>1.22992350450067</v>
      </c>
      <c r="P11" s="75">
        <v>1.9490108852550601</v>
      </c>
    </row>
    <row r="12" spans="2:16">
      <c r="B12" s="11" t="s">
        <v>118</v>
      </c>
      <c r="C12" s="11" t="str">
        <f>_xll.BDP(B12,"short_name")</f>
        <v>AP Dollar Index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  <c r="I12" s="75">
        <v>1</v>
      </c>
      <c r="J12" s="75">
        <v>1</v>
      </c>
      <c r="L12" s="75">
        <v>0.35</v>
      </c>
      <c r="M12" s="75">
        <v>1.1796502162048701</v>
      </c>
      <c r="N12" s="75">
        <v>-0.118328109921815</v>
      </c>
      <c r="O12" s="75">
        <v>-0.21804470854196101</v>
      </c>
      <c r="P12" s="75">
        <v>-1.05704189935715</v>
      </c>
    </row>
    <row r="13" spans="2:16">
      <c r="B13" s="11" t="s">
        <v>1101</v>
      </c>
      <c r="C13" s="11" t="str">
        <f>_xll.BDP(B13,"short_name")</f>
        <v>JPM EMCI Live Spot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  <c r="I13" s="75">
        <v>1</v>
      </c>
      <c r="J13" s="75">
        <v>1</v>
      </c>
      <c r="L13" s="75">
        <v>0.88500000000000001</v>
      </c>
      <c r="M13" s="75">
        <v>1.50471788709056</v>
      </c>
      <c r="N13" s="75">
        <v>0.90267422905091499</v>
      </c>
      <c r="O13" s="75">
        <v>1.00438053520274</v>
      </c>
      <c r="P13" s="75">
        <v>0.53692107040986803</v>
      </c>
    </row>
    <row r="14" spans="2:16">
      <c r="B14" s="11" t="s">
        <v>1077</v>
      </c>
      <c r="C14" s="11" t="str">
        <f>_xll.BDP(B14,"short_name")</f>
        <v>CNY onshore/offshore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  <c r="I14" s="75">
        <v>1</v>
      </c>
      <c r="J14" s="75">
        <v>1</v>
      </c>
      <c r="L14" s="75">
        <v>-0.1469</v>
      </c>
      <c r="M14" s="75">
        <v>-0.89808832977511799</v>
      </c>
      <c r="N14" s="75">
        <v>-0.394707127683116</v>
      </c>
      <c r="O14" s="75">
        <v>-1.08257412377744</v>
      </c>
      <c r="P14" s="75">
        <v>-1.8067476054493801</v>
      </c>
    </row>
    <row r="15" spans="2:16">
      <c r="B15" s="11" t="s">
        <v>33</v>
      </c>
      <c r="C15" s="11" t="str">
        <f>_xll.BDP(B15,"short_name")</f>
        <v>Generic 1st 'CL' Future</v>
      </c>
      <c r="D15" s="75">
        <v>-1</v>
      </c>
      <c r="E15" s="75">
        <v>-1</v>
      </c>
      <c r="F15" s="75">
        <v>-1</v>
      </c>
      <c r="G15" s="75">
        <v>-1</v>
      </c>
      <c r="H15" s="75">
        <v>-1</v>
      </c>
      <c r="I15" s="75">
        <v>-1</v>
      </c>
      <c r="J15" s="75">
        <v>-1</v>
      </c>
      <c r="L15" s="75">
        <v>2.2000000000000002</v>
      </c>
      <c r="M15" s="75">
        <v>1.0292658660599301</v>
      </c>
      <c r="N15" s="75">
        <v>-0.14844714119105801</v>
      </c>
      <c r="O15" s="75">
        <v>-9.3335881547935901E-2</v>
      </c>
      <c r="P15" s="75">
        <v>-0.26652292488631202</v>
      </c>
    </row>
    <row r="16" spans="2:16">
      <c r="B16" s="11" t="s">
        <v>66</v>
      </c>
      <c r="C16" s="11" t="str">
        <f>_xll.BDP(B16,"short_name")</f>
        <v>Arabian Dubai Fateh Crude Spot</v>
      </c>
      <c r="D16" s="75">
        <v>-1</v>
      </c>
      <c r="E16" s="75">
        <v>-1</v>
      </c>
      <c r="F16" s="75">
        <v>-1</v>
      </c>
      <c r="G16" s="75">
        <v>-1</v>
      </c>
      <c r="H16" s="75">
        <v>-1</v>
      </c>
      <c r="I16" s="75">
        <v>-1</v>
      </c>
      <c r="J16" s="75">
        <v>-1</v>
      </c>
      <c r="L16" s="75">
        <v>-1.51</v>
      </c>
      <c r="M16" s="75">
        <v>-0.61533099833308502</v>
      </c>
      <c r="N16" s="75">
        <v>-3.4345517558851202</v>
      </c>
      <c r="O16" s="75">
        <v>-0.56351126777770899</v>
      </c>
      <c r="P16" s="75">
        <v>-0.31415684236865499</v>
      </c>
    </row>
    <row r="17" spans="2:16">
      <c r="B17" s="11" t="s">
        <v>1132</v>
      </c>
      <c r="C17" s="11" t="str">
        <f>_xll.BDP(B17,"short_name")</f>
        <v>Generic 1st 'XW' Future</v>
      </c>
      <c r="D17" s="75">
        <v>-1</v>
      </c>
      <c r="E17" s="75">
        <v>-1</v>
      </c>
      <c r="F17" s="75">
        <v>-1</v>
      </c>
      <c r="G17" s="75">
        <v>-1</v>
      </c>
      <c r="H17" s="75">
        <v>-1</v>
      </c>
      <c r="I17" s="75">
        <v>-1</v>
      </c>
      <c r="J17" s="75">
        <v>-1</v>
      </c>
      <c r="L17" s="75">
        <v>2.17</v>
      </c>
      <c r="M17" s="75">
        <v>2.20440595764881</v>
      </c>
      <c r="N17" s="75">
        <v>4.8876660920670201</v>
      </c>
      <c r="O17" s="75">
        <v>3.6229778750669701</v>
      </c>
      <c r="P17" s="75">
        <v>1.4658537775559299</v>
      </c>
    </row>
    <row r="18" spans="2:16">
      <c r="B18" s="11" t="s">
        <v>983</v>
      </c>
      <c r="C18" s="11" t="str">
        <f>_xll.BDP(B18,"short_name")</f>
        <v>Generic 1st 'TRC' Future</v>
      </c>
      <c r="D18" s="75">
        <v>-1</v>
      </c>
      <c r="E18" s="75">
        <v>-1</v>
      </c>
      <c r="F18" s="75">
        <v>-1</v>
      </c>
      <c r="G18" s="75">
        <v>-1</v>
      </c>
      <c r="H18" s="75">
        <v>-1</v>
      </c>
      <c r="I18" s="75">
        <v>-1</v>
      </c>
      <c r="J18" s="75">
        <v>-1</v>
      </c>
      <c r="L18" s="75">
        <v>0</v>
      </c>
      <c r="M18" s="75">
        <v>-0.19612549720137101</v>
      </c>
      <c r="N18" s="75">
        <v>6.2289493165352599E-3</v>
      </c>
      <c r="O18" s="75">
        <v>-6.7568854220696806E-2</v>
      </c>
      <c r="P18" s="75">
        <v>1.11538600347259</v>
      </c>
    </row>
    <row r="19" spans="2:16">
      <c r="B19" s="11" t="s">
        <v>43</v>
      </c>
      <c r="C19" s="11" t="str">
        <f>_xll.BDP(B19,"short_name")</f>
        <v>Brent/WTI Ratio</v>
      </c>
      <c r="D19" s="75">
        <v>-1</v>
      </c>
      <c r="E19" s="75">
        <v>-1</v>
      </c>
      <c r="F19" s="75">
        <v>-1</v>
      </c>
      <c r="G19" s="75">
        <v>-1</v>
      </c>
      <c r="H19" s="75">
        <v>-1</v>
      </c>
      <c r="I19" s="75">
        <v>-1</v>
      </c>
      <c r="J19" s="75">
        <v>-1</v>
      </c>
      <c r="L19" s="75">
        <v>-0.14130000000000001</v>
      </c>
      <c r="M19" s="75">
        <v>-0.18630487949272101</v>
      </c>
      <c r="N19" s="75">
        <v>-0.199973366061105</v>
      </c>
      <c r="O19" s="75">
        <v>-3.6313969316992503E-2</v>
      </c>
      <c r="P19" s="75">
        <v>-0.24459201913131401</v>
      </c>
    </row>
    <row r="20" spans="2:16">
      <c r="B20" s="11" t="s">
        <v>48</v>
      </c>
      <c r="C20" s="11" t="str">
        <f>_xll.BDP(B20,"short_name")</f>
        <v>GLOBAL X URANIUM</v>
      </c>
      <c r="D20" s="75">
        <v>1</v>
      </c>
      <c r="E20" s="75">
        <v>1</v>
      </c>
      <c r="F20" s="75">
        <v>1</v>
      </c>
      <c r="G20" s="75">
        <v>1</v>
      </c>
      <c r="H20" s="75">
        <v>1</v>
      </c>
      <c r="I20" s="75">
        <v>1</v>
      </c>
      <c r="J20" s="75">
        <v>1</v>
      </c>
      <c r="L20" s="75">
        <v>1.7924</v>
      </c>
      <c r="M20" s="75">
        <v>1.1703632587755799</v>
      </c>
      <c r="N20" s="75">
        <v>-1.48000012064742</v>
      </c>
      <c r="O20" s="75">
        <v>-0.345665005015931</v>
      </c>
      <c r="P20" s="75">
        <v>-1.2523605468457599</v>
      </c>
    </row>
    <row r="21" spans="2:16">
      <c r="B21" s="11" t="s">
        <v>53</v>
      </c>
      <c r="C21" s="11" t="str">
        <f>_xll.BDP(B21,"short_name")</f>
        <v>VANECK VECTORS U</v>
      </c>
      <c r="D21" s="75">
        <v>1</v>
      </c>
      <c r="E21" s="75">
        <v>1</v>
      </c>
      <c r="F21" s="75">
        <v>0</v>
      </c>
      <c r="G21" s="75">
        <v>0</v>
      </c>
      <c r="H21" s="75">
        <v>1</v>
      </c>
      <c r="I21" s="75">
        <v>1</v>
      </c>
      <c r="J21" s="75">
        <v>1</v>
      </c>
      <c r="L21" s="75">
        <v>1.4437</v>
      </c>
      <c r="M21" s="75">
        <v>1.8430970695305</v>
      </c>
      <c r="N21" s="75">
        <v>1.5008945940723299</v>
      </c>
      <c r="O21" s="75">
        <v>0.90086020717631698</v>
      </c>
      <c r="P21" s="75">
        <v>0.75383835336500105</v>
      </c>
    </row>
    <row r="22" spans="2:16">
      <c r="B22" s="11" t="s">
        <v>366</v>
      </c>
      <c r="C22" s="11" t="str">
        <f>_xll.BDP(B22,"short_name")</f>
        <v>power generator equipment</v>
      </c>
      <c r="D22" s="75">
        <v>1</v>
      </c>
      <c r="E22" s="75">
        <v>1</v>
      </c>
      <c r="F22" s="75">
        <v>0</v>
      </c>
      <c r="G22" s="75">
        <v>1</v>
      </c>
      <c r="H22" s="75">
        <v>1</v>
      </c>
      <c r="I22" s="75">
        <v>1</v>
      </c>
      <c r="J22" s="75">
        <v>1</v>
      </c>
      <c r="L22" s="75">
        <v>1.1922999999999999</v>
      </c>
      <c r="M22" s="75">
        <v>1.0375388286357099</v>
      </c>
      <c r="N22" s="75">
        <v>-1.5609222201333399</v>
      </c>
      <c r="O22" s="75">
        <v>-0.76882503614252595</v>
      </c>
      <c r="P22" s="75">
        <v>-1.56210129199241</v>
      </c>
    </row>
    <row r="23" spans="2:16">
      <c r="B23" s="11" t="s">
        <v>978</v>
      </c>
      <c r="C23" s="11" t="str">
        <f>_xll.BDP(B23,"short_name")</f>
        <v>china nuclear</v>
      </c>
      <c r="D23" s="75">
        <v>0</v>
      </c>
      <c r="E23" s="75">
        <v>0</v>
      </c>
      <c r="F23" s="75">
        <v>0</v>
      </c>
      <c r="G23" s="75">
        <v>0</v>
      </c>
      <c r="H23" s="75">
        <v>1</v>
      </c>
      <c r="I23" s="75">
        <v>1</v>
      </c>
      <c r="J23" s="75">
        <v>1</v>
      </c>
      <c r="L23" s="75">
        <v>-0.6</v>
      </c>
      <c r="M23" s="75">
        <v>-0.263933275527794</v>
      </c>
      <c r="N23" s="75">
        <v>-1.5049840327522199</v>
      </c>
      <c r="O23" s="75">
        <v>-0.201777152096176</v>
      </c>
      <c r="P23" s="75">
        <v>-1.58205876222963</v>
      </c>
    </row>
    <row r="24" spans="2:16">
      <c r="B24" s="11" t="s">
        <v>1151</v>
      </c>
      <c r="C24" s="11" t="str">
        <f>_xll.BDP(B24,"short_name")</f>
        <v>CSI 300 UTILITIES INDEX</v>
      </c>
      <c r="D24" s="75">
        <v>0</v>
      </c>
      <c r="E24" s="75">
        <v>0</v>
      </c>
      <c r="F24" s="75">
        <v>0</v>
      </c>
      <c r="G24" s="75">
        <v>1</v>
      </c>
      <c r="H24" s="75">
        <v>1</v>
      </c>
      <c r="I24" s="75">
        <v>1</v>
      </c>
      <c r="J24" s="75">
        <v>1</v>
      </c>
      <c r="L24" s="75">
        <v>6.0000000000000001E-3</v>
      </c>
      <c r="M24" s="75">
        <v>6.8700117554385196E-2</v>
      </c>
      <c r="N24" s="75">
        <v>-9.24311644292721E-2</v>
      </c>
      <c r="O24" s="75">
        <v>0.16606946264306699</v>
      </c>
      <c r="P24" s="75">
        <v>-0.87671738212750105</v>
      </c>
    </row>
    <row r="25" spans="2:16">
      <c r="B25" s="11" t="s">
        <v>1152</v>
      </c>
      <c r="C25" s="11" t="str">
        <f>_xll.BDP(B25,"short_name")</f>
        <v>JILIN POWER-A</v>
      </c>
      <c r="D25" s="75">
        <v>0</v>
      </c>
      <c r="E25" s="75">
        <v>0</v>
      </c>
      <c r="F25" s="75">
        <v>0</v>
      </c>
      <c r="G25" s="75">
        <v>1</v>
      </c>
      <c r="H25" s="75">
        <v>1</v>
      </c>
      <c r="I25" s="75">
        <v>1</v>
      </c>
      <c r="J25" s="75">
        <v>1</v>
      </c>
      <c r="L25" s="75">
        <v>1.2987</v>
      </c>
      <c r="M25" s="75">
        <v>0.94971561871688104</v>
      </c>
      <c r="N25" s="75">
        <v>1.7368052355866099</v>
      </c>
      <c r="O25" s="75">
        <v>0.46770110068674198</v>
      </c>
      <c r="P25" s="75">
        <v>-1.0934433061141</v>
      </c>
    </row>
    <row r="26" spans="2:16" s="71" customFormat="1">
      <c r="B26" s="86" t="s">
        <v>1153</v>
      </c>
      <c r="C26" s="11" t="str">
        <f>_xll.BDP(B26,"short_name")</f>
        <v>SHANGHAI ELECT-A</v>
      </c>
      <c r="D26" s="75">
        <v>0</v>
      </c>
      <c r="E26" s="75">
        <v>0</v>
      </c>
      <c r="F26" s="75">
        <v>0</v>
      </c>
      <c r="G26" s="75">
        <v>0</v>
      </c>
      <c r="H26" s="75">
        <v>1</v>
      </c>
      <c r="I26" s="75">
        <v>1</v>
      </c>
      <c r="J26" s="75">
        <v>1</v>
      </c>
      <c r="L26" s="75">
        <v>0.68759999999999999</v>
      </c>
      <c r="M26" s="75">
        <v>0.51272821930340096</v>
      </c>
      <c r="N26" s="75">
        <v>1.24740020415098</v>
      </c>
      <c r="O26" s="75">
        <v>0.390940258049569</v>
      </c>
      <c r="P26" s="75">
        <v>-0.70984616480913598</v>
      </c>
    </row>
    <row r="27" spans="2:16" s="71" customFormat="1">
      <c r="B27" s="86" t="s">
        <v>1154</v>
      </c>
      <c r="C27" s="11" t="str">
        <f>_xll.BDP(B27,"short_name")</f>
        <v>SHANXI ZHANGZE-A</v>
      </c>
      <c r="D27" s="75">
        <v>0</v>
      </c>
      <c r="E27" s="75">
        <v>0</v>
      </c>
      <c r="F27" s="75">
        <v>0</v>
      </c>
      <c r="G27" s="75">
        <v>0</v>
      </c>
      <c r="H27" s="75">
        <v>1</v>
      </c>
      <c r="I27" s="75">
        <v>1</v>
      </c>
      <c r="J27" s="75">
        <v>1</v>
      </c>
      <c r="L27" s="75">
        <v>0.56179999999999997</v>
      </c>
      <c r="M27" s="75">
        <v>0.60509874765216898</v>
      </c>
      <c r="N27" s="75">
        <v>0.38313327750766002</v>
      </c>
      <c r="O27" s="75">
        <v>0.268361039353255</v>
      </c>
      <c r="P27" s="75">
        <v>-1.3756780995623299</v>
      </c>
    </row>
    <row r="28" spans="2:16" s="71" customFormat="1">
      <c r="B28" s="120" t="s">
        <v>1155</v>
      </c>
      <c r="C28" s="11" t="str">
        <f>_xll.BDP(B28,"short_name")</f>
        <v>DATANG HUAYIN-A</v>
      </c>
      <c r="D28" s="75">
        <v>0</v>
      </c>
      <c r="E28" s="75">
        <v>0</v>
      </c>
      <c r="F28" s="75">
        <v>0</v>
      </c>
      <c r="G28" s="75">
        <v>1</v>
      </c>
      <c r="H28" s="75">
        <v>0</v>
      </c>
      <c r="I28" s="75">
        <v>1</v>
      </c>
      <c r="J28" s="75">
        <v>1</v>
      </c>
      <c r="L28" s="75">
        <v>4.9523999999999999</v>
      </c>
      <c r="M28" s="75">
        <v>2.4813635876677398</v>
      </c>
      <c r="N28" s="75">
        <v>7.6815845703796901</v>
      </c>
      <c r="O28" s="75">
        <v>1.1354910568407299</v>
      </c>
      <c r="P28" s="75">
        <v>0.24384623123920099</v>
      </c>
    </row>
    <row r="29" spans="2:16" s="71" customFormat="1">
      <c r="B29" s="120" t="s">
        <v>1156</v>
      </c>
      <c r="C29" s="11" t="str">
        <f>_xll.BDP(B29,"short_name")</f>
        <v>GUANGXI GUIDON-A</v>
      </c>
      <c r="D29" s="75">
        <v>0</v>
      </c>
      <c r="E29" s="75">
        <v>0</v>
      </c>
      <c r="F29" s="75">
        <v>0</v>
      </c>
      <c r="G29" s="75">
        <v>0</v>
      </c>
      <c r="H29" s="75">
        <v>1</v>
      </c>
      <c r="I29" s="75">
        <v>1</v>
      </c>
      <c r="J29" s="75">
        <v>1</v>
      </c>
      <c r="L29" s="75">
        <v>-0.1203</v>
      </c>
      <c r="M29" s="75">
        <v>-0.19463083513305801</v>
      </c>
      <c r="N29" s="75">
        <v>8.92096679586762E-2</v>
      </c>
      <c r="O29" s="75">
        <v>7.0119886217976796E-2</v>
      </c>
      <c r="P29" s="75">
        <v>0.69719540183402096</v>
      </c>
    </row>
    <row r="30" spans="2:16" s="71" customFormat="1">
      <c r="C30" s="86"/>
      <c r="D30" s="119"/>
      <c r="E30" s="119"/>
      <c r="F30" s="119"/>
      <c r="G30" s="119"/>
      <c r="H30" s="119"/>
      <c r="I30" s="119"/>
    </row>
    <row r="31" spans="2:16" s="71" customFormat="1">
      <c r="C31" s="86"/>
      <c r="D31" s="119"/>
      <c r="E31" s="119"/>
      <c r="F31" s="119"/>
      <c r="G31" s="119"/>
      <c r="H31" s="119"/>
      <c r="I31" s="119"/>
    </row>
    <row r="32" spans="2:16" s="71" customFormat="1">
      <c r="C32" s="86"/>
      <c r="D32" s="119"/>
      <c r="E32" s="119"/>
      <c r="F32" s="119"/>
      <c r="G32" s="119"/>
      <c r="H32" s="119"/>
      <c r="I32" s="119"/>
    </row>
    <row r="33" spans="3:9" s="71" customFormat="1">
      <c r="C33" s="86"/>
      <c r="D33" s="119"/>
      <c r="E33" s="119"/>
      <c r="F33" s="119"/>
      <c r="G33" s="119"/>
      <c r="H33" s="119"/>
      <c r="I33" s="119"/>
    </row>
    <row r="34" spans="3:9" s="71" customFormat="1">
      <c r="C34" s="86"/>
      <c r="D34" s="119"/>
      <c r="E34" s="119"/>
      <c r="F34" s="119"/>
      <c r="G34" s="119"/>
      <c r="H34" s="119"/>
      <c r="I34" s="119"/>
    </row>
    <row r="35" spans="3:9" s="71" customFormat="1">
      <c r="D35" s="119"/>
      <c r="E35" s="119"/>
      <c r="F35" s="119"/>
      <c r="G35" s="119"/>
      <c r="H35" s="119"/>
      <c r="I35" s="119"/>
    </row>
  </sheetData>
  <conditionalFormatting sqref="D30:I35">
    <cfRule type="cellIs" dxfId="49" priority="26" operator="equal">
      <formula>0</formula>
    </cfRule>
  </conditionalFormatting>
  <conditionalFormatting sqref="L5:P23">
    <cfRule type="cellIs" dxfId="48" priority="19" operator="greaterThan">
      <formula>1</formula>
    </cfRule>
    <cfRule type="cellIs" dxfId="47" priority="20" operator="lessThan">
      <formula>-1</formula>
    </cfRule>
  </conditionalFormatting>
  <conditionalFormatting sqref="L24:P29">
    <cfRule type="cellIs" dxfId="46" priority="12" operator="greaterThan">
      <formula>1</formula>
    </cfRule>
    <cfRule type="cellIs" dxfId="45" priority="13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C24" sqref="C24"/>
    </sheetView>
  </sheetViews>
  <sheetFormatPr defaultRowHeight="15"/>
  <cols>
    <col min="1" max="1" width="9.140625" style="59"/>
    <col min="2" max="2" width="15.28515625" bestFit="1" customWidth="1"/>
    <col min="3" max="3" width="29.7109375" bestFit="1" customWidth="1"/>
    <col min="4" max="4" width="13.42578125" bestFit="1" customWidth="1"/>
  </cols>
  <sheetData>
    <row r="1" spans="2:11">
      <c r="D1" t="s">
        <v>139</v>
      </c>
    </row>
    <row r="2" spans="2:11">
      <c r="D2" s="59" t="s">
        <v>11</v>
      </c>
    </row>
    <row r="3" spans="2:11" s="59" customFormat="1">
      <c r="G3" s="75"/>
      <c r="H3" s="75"/>
      <c r="I3" s="75"/>
      <c r="J3" s="75"/>
      <c r="K3" s="75"/>
    </row>
    <row r="4" spans="2:11" s="59" customFormat="1">
      <c r="G4" s="75" t="s">
        <v>1146</v>
      </c>
      <c r="H4" s="75" t="s">
        <v>1147</v>
      </c>
      <c r="I4" s="75" t="s">
        <v>1150</v>
      </c>
      <c r="J4" s="75" t="s">
        <v>1148</v>
      </c>
      <c r="K4" s="75" t="s">
        <v>1149</v>
      </c>
    </row>
    <row r="5" spans="2:11" ht="15.75" thickBot="1">
      <c r="B5" s="53" t="s">
        <v>976</v>
      </c>
      <c r="C5" t="str">
        <f>_xll.BDP(B5,"short_name")</f>
        <v>CN P Shanxi Opt Blended Coal</v>
      </c>
      <c r="D5" s="39">
        <v>1</v>
      </c>
      <c r="E5" s="39"/>
      <c r="G5" s="75">
        <v>2.1</v>
      </c>
      <c r="H5" s="75">
        <v>2.14172599369107</v>
      </c>
      <c r="I5" s="75">
        <v>6.260009765625</v>
      </c>
      <c r="J5" s="75">
        <v>2.6193391734369702</v>
      </c>
      <c r="K5" s="75">
        <v>2.1489390657473999</v>
      </c>
    </row>
    <row r="6" spans="2:11" ht="15.75" thickBot="1">
      <c r="B6" s="53" t="s">
        <v>60</v>
      </c>
      <c r="C6" t="str">
        <f>_xll.BDP(B6,"short_name")</f>
        <v>TOPIX ELEC POWR &amp; GAS IX</v>
      </c>
      <c r="D6" s="39">
        <v>1</v>
      </c>
      <c r="E6" s="39"/>
      <c r="G6" s="75">
        <v>0.47</v>
      </c>
      <c r="H6" s="75">
        <v>0.456722411081178</v>
      </c>
      <c r="I6" s="75">
        <v>1.47906866427155</v>
      </c>
      <c r="J6" s="75">
        <v>0.61893078638109</v>
      </c>
      <c r="K6" s="75">
        <v>-1.8471263153962301</v>
      </c>
    </row>
    <row r="7" spans="2:11" ht="15.75" thickBot="1">
      <c r="B7" s="53" t="s">
        <v>367</v>
      </c>
      <c r="C7" t="str">
        <f>_xll.BDP(B7,"short_name")</f>
        <v>global computer</v>
      </c>
      <c r="D7" s="39">
        <v>1</v>
      </c>
      <c r="E7" s="39"/>
      <c r="G7" s="75">
        <v>9.7000000000000003E-3</v>
      </c>
      <c r="H7" s="75">
        <v>0.98772959664959004</v>
      </c>
      <c r="I7" s="75">
        <v>2.9100000000000001E-2</v>
      </c>
      <c r="J7" s="75">
        <v>4.6530888287929201E-2</v>
      </c>
      <c r="K7" s="75">
        <v>0.98772959664959004</v>
      </c>
    </row>
    <row r="8" spans="2:11" ht="15.75" thickBot="1">
      <c r="B8" s="53" t="s">
        <v>369</v>
      </c>
      <c r="C8" t="str">
        <f>_xll.BDP(B8,"short_name")</f>
        <v>BBG WORLD COMPUTERS INDX</v>
      </c>
      <c r="D8" s="39">
        <v>1</v>
      </c>
      <c r="E8" s="39"/>
      <c r="G8" s="75">
        <v>0.78</v>
      </c>
      <c r="H8" s="75">
        <v>0.83429320711946298</v>
      </c>
      <c r="I8" s="75">
        <v>-1.7884387736615901</v>
      </c>
      <c r="J8" s="75">
        <v>-0.78087955934643105</v>
      </c>
      <c r="K8" s="75">
        <v>-1.5718381471207501</v>
      </c>
    </row>
    <row r="9" spans="2:11" s="59" customFormat="1" ht="15.75" thickBot="1">
      <c r="B9" s="53" t="s">
        <v>968</v>
      </c>
      <c r="C9" s="59" t="str">
        <f>_xll.BDP(B9,"short_name")</f>
        <v>BI GL Cmp Stor Val</v>
      </c>
      <c r="D9" s="39">
        <v>1</v>
      </c>
      <c r="E9" s="39"/>
      <c r="G9" s="75">
        <v>1.91</v>
      </c>
      <c r="H9" s="75">
        <v>0.98750952504869405</v>
      </c>
      <c r="I9" s="75">
        <v>-3.2935008913489701</v>
      </c>
      <c r="J9" s="75">
        <v>-0.99286202458139905</v>
      </c>
      <c r="K9" s="75">
        <v>-0.20423349929044901</v>
      </c>
    </row>
    <row r="10" spans="2:11" ht="15.75" thickBot="1">
      <c r="B10" s="53" t="s">
        <v>1173</v>
      </c>
      <c r="C10" t="str">
        <f>_xll.BDP(B10,"short_name")</f>
        <v>MSCI EUR SEMI/SEMI EQUIP</v>
      </c>
      <c r="D10" s="39">
        <v>1</v>
      </c>
      <c r="E10" s="39"/>
      <c r="G10" s="75">
        <v>-4.4000000000000004</v>
      </c>
      <c r="H10" s="75">
        <v>-2.4348918270647002</v>
      </c>
      <c r="I10" s="75">
        <v>-10.9935494986325</v>
      </c>
      <c r="J10" s="75">
        <v>-3.3532460647221498</v>
      </c>
      <c r="K10" s="75">
        <v>-1.25148693455465</v>
      </c>
    </row>
    <row r="11" spans="2:11" ht="15.75" thickBot="1">
      <c r="B11" s="53" t="s">
        <v>368</v>
      </c>
      <c r="C11" t="str">
        <f>_xll.BDP(B11,"short_name")</f>
        <v>BI GL Semi Composite Idx</v>
      </c>
      <c r="D11" s="39">
        <v>1</v>
      </c>
      <c r="E11" s="39"/>
      <c r="G11" s="75">
        <v>1.81</v>
      </c>
      <c r="H11" s="75">
        <v>1.3145632270121099</v>
      </c>
      <c r="I11" s="75">
        <v>0.20082642578878199</v>
      </c>
      <c r="J11" s="75">
        <v>0.34731940302535402</v>
      </c>
      <c r="K11" s="75">
        <v>-0.54003261257226398</v>
      </c>
    </row>
    <row r="13" spans="2:11">
      <c r="D13" s="40"/>
    </row>
  </sheetData>
  <conditionalFormatting sqref="G5:K11">
    <cfRule type="cellIs" dxfId="44" priority="7" operator="greaterThan">
      <formula>1</formula>
    </cfRule>
    <cfRule type="cellIs" dxfId="43" priority="8" operator="lessThan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I30" sqref="I30"/>
    </sheetView>
  </sheetViews>
  <sheetFormatPr defaultRowHeight="15"/>
  <cols>
    <col min="1" max="1" width="9.140625" style="59"/>
    <col min="2" max="2" width="13.42578125" bestFit="1" customWidth="1"/>
    <col min="5" max="5" width="16.7109375" bestFit="1" customWidth="1"/>
  </cols>
  <sheetData>
    <row r="1" spans="2:11">
      <c r="D1" s="59" t="s">
        <v>176</v>
      </c>
    </row>
    <row r="2" spans="2:11">
      <c r="C2" s="59"/>
      <c r="D2" s="59" t="s">
        <v>11</v>
      </c>
    </row>
    <row r="3" spans="2:11" s="59" customFormat="1">
      <c r="D3" s="59">
        <v>0</v>
      </c>
    </row>
    <row r="4" spans="2:11" s="59" customFormat="1">
      <c r="D4" s="59">
        <v>1.9</v>
      </c>
      <c r="G4" s="75" t="s">
        <v>1146</v>
      </c>
      <c r="H4" s="75" t="s">
        <v>1147</v>
      </c>
      <c r="I4" s="75" t="s">
        <v>1150</v>
      </c>
      <c r="J4" s="75" t="s">
        <v>1148</v>
      </c>
      <c r="K4" s="75" t="s">
        <v>1149</v>
      </c>
    </row>
    <row r="5" spans="2:11">
      <c r="B5" s="59" t="s">
        <v>1071</v>
      </c>
      <c r="C5" s="62">
        <v>7.2999999999999995E-2</v>
      </c>
      <c r="D5" s="16">
        <v>1</v>
      </c>
      <c r="E5" t="str">
        <f>_xll.BDP(B5,"short name")</f>
        <v>HITACHI HIGH TEC</v>
      </c>
      <c r="G5" s="75">
        <v>-0.80349999999999999</v>
      </c>
      <c r="H5" s="75">
        <v>-0.133251041511636</v>
      </c>
      <c r="I5" s="75">
        <v>-3.2568493141077699</v>
      </c>
      <c r="J5" s="75">
        <v>-0.62135293041133</v>
      </c>
      <c r="K5" s="75">
        <v>-2.0200873588353798</v>
      </c>
    </row>
    <row r="6" spans="2:11">
      <c r="B6" s="59" t="s">
        <v>1072</v>
      </c>
      <c r="C6" s="62">
        <v>3.5000000000000003E-2</v>
      </c>
      <c r="D6" s="16">
        <v>1</v>
      </c>
      <c r="E6" s="59" t="str">
        <f>_xll.BDP(B6,"short name")</f>
        <v>HITACHI KOKUSAI</v>
      </c>
      <c r="G6" s="75">
        <v>2.6882000000000001</v>
      </c>
      <c r="H6" s="75">
        <v>0.70496970520957303</v>
      </c>
      <c r="I6" s="75">
        <v>6.43971470374834</v>
      </c>
      <c r="J6" s="75">
        <v>1.40218649189973</v>
      </c>
      <c r="K6" s="75">
        <v>1.7343429315007399</v>
      </c>
    </row>
    <row r="7" spans="2:11">
      <c r="B7" s="60" t="s">
        <v>186</v>
      </c>
      <c r="C7" s="62">
        <v>9.0999999999999998E-2</v>
      </c>
      <c r="D7" s="16">
        <v>1</v>
      </c>
      <c r="E7" s="59" t="str">
        <f>_xll.BDP(B7,"short name")</f>
        <v>HITACHI CONST MA</v>
      </c>
      <c r="G7" s="75">
        <v>-0.34749999999999998</v>
      </c>
      <c r="H7" s="75">
        <v>5.8107730538303898E-2</v>
      </c>
      <c r="I7" s="75">
        <v>-4.9073596186339801</v>
      </c>
      <c r="J7" s="75">
        <v>-1.01373316787711</v>
      </c>
      <c r="K7" s="75">
        <v>-2.3485306605255998</v>
      </c>
    </row>
    <row r="8" spans="2:11">
      <c r="B8" s="60" t="s">
        <v>207</v>
      </c>
      <c r="C8" s="63">
        <v>0.13</v>
      </c>
      <c r="D8" s="16">
        <v>1</v>
      </c>
      <c r="E8" s="59" t="str">
        <f>_xll.BDP(B8,"short name")</f>
        <v>HITACHI METALS</v>
      </c>
      <c r="G8" s="75">
        <v>-3.2978000000000001</v>
      </c>
      <c r="H8" s="75">
        <v>-0.99981194057620504</v>
      </c>
      <c r="I8" s="75">
        <v>-8.2332470871335097</v>
      </c>
      <c r="J8" s="75">
        <v>-1.2994955402719199</v>
      </c>
      <c r="K8" s="75">
        <v>-2.8872835953307998</v>
      </c>
    </row>
    <row r="9" spans="2:11">
      <c r="B9" s="60" t="s">
        <v>1073</v>
      </c>
      <c r="C9" s="62">
        <v>5.8999999999999997E-2</v>
      </c>
      <c r="D9" s="16">
        <v>1</v>
      </c>
      <c r="E9" s="59" t="str">
        <f>_xll.BDP(B9,"short name")</f>
        <v>HITACHI CHEMICAL</v>
      </c>
      <c r="G9" s="75">
        <v>1.2459</v>
      </c>
      <c r="H9" s="75">
        <v>0.55080737672222702</v>
      </c>
      <c r="I9" s="75">
        <v>-0.27817802731878899</v>
      </c>
      <c r="J9" s="75">
        <v>-2.1046322123584298E-2</v>
      </c>
      <c r="K9" s="75">
        <v>-1.36943006855586</v>
      </c>
    </row>
    <row r="10" spans="2:11">
      <c r="B10" s="59" t="s">
        <v>1074</v>
      </c>
      <c r="D10" s="16">
        <v>1</v>
      </c>
      <c r="E10" s="59" t="str">
        <f>_xll.BDP(B10,"short name")</f>
        <v>HITACHI CAPITAL</v>
      </c>
      <c r="G10" s="75">
        <v>0.32400000000000001</v>
      </c>
      <c r="H10" s="75">
        <v>0.26990967010455402</v>
      </c>
      <c r="I10" s="75">
        <v>-13.7892744538696</v>
      </c>
      <c r="J10" s="75">
        <v>-2.5864551808913201</v>
      </c>
      <c r="K10" s="75">
        <v>-3.1141243574371602</v>
      </c>
    </row>
    <row r="11" spans="2:11">
      <c r="B11" s="60" t="s">
        <v>53</v>
      </c>
      <c r="D11" s="16">
        <v>1</v>
      </c>
      <c r="E11" s="59"/>
      <c r="G11" s="75">
        <v>1.4437</v>
      </c>
      <c r="H11" s="75">
        <v>1.8430970695305</v>
      </c>
      <c r="I11" s="75">
        <v>1.5008945940723299</v>
      </c>
      <c r="J11" s="75">
        <v>0.87017431176065096</v>
      </c>
      <c r="K11" s="75">
        <v>0.75383835336500105</v>
      </c>
    </row>
    <row r="12" spans="2:11">
      <c r="B12" s="60" t="s">
        <v>48</v>
      </c>
      <c r="D12" s="16">
        <v>1</v>
      </c>
      <c r="G12" s="75">
        <v>1.7924</v>
      </c>
      <c r="H12" s="75">
        <v>1.1703632587755799</v>
      </c>
      <c r="I12" s="75">
        <v>-1.48000012064742</v>
      </c>
      <c r="J12" s="75">
        <v>-0.37251913865652098</v>
      </c>
      <c r="K12" s="75">
        <v>-1.2523605468457599</v>
      </c>
    </row>
    <row r="13" spans="2:11">
      <c r="B13" t="s">
        <v>1104</v>
      </c>
      <c r="D13" s="16">
        <v>1</v>
      </c>
      <c r="G13" s="75">
        <v>-0.24260000000000001</v>
      </c>
      <c r="H13" s="75">
        <v>-0.53433869461893602</v>
      </c>
      <c r="I13" s="75">
        <v>0.97242539189405397</v>
      </c>
      <c r="J13" s="75">
        <v>0.923801912768347</v>
      </c>
      <c r="K13" s="75">
        <v>1.9242856792279399</v>
      </c>
    </row>
    <row r="14" spans="2:11">
      <c r="B14" t="s">
        <v>28</v>
      </c>
      <c r="D14" s="16">
        <v>1</v>
      </c>
      <c r="G14" s="75">
        <v>-8.8700000000000001E-2</v>
      </c>
      <c r="H14" s="75">
        <v>-0.66052415128942699</v>
      </c>
      <c r="I14" s="75">
        <v>0.47727345955387201</v>
      </c>
      <c r="J14" s="75">
        <v>0.937950853763176</v>
      </c>
      <c r="K14" s="75">
        <v>2.3474383925387299</v>
      </c>
    </row>
    <row r="15" spans="2:11">
      <c r="B15" t="s">
        <v>29</v>
      </c>
      <c r="D15" s="16">
        <v>1</v>
      </c>
      <c r="G15" s="75">
        <v>-1.008</v>
      </c>
      <c r="H15" s="75">
        <v>-1.41640779916215</v>
      </c>
      <c r="I15" s="75">
        <v>-0.175243225813383</v>
      </c>
      <c r="J15" s="75">
        <v>-0.183432771066975</v>
      </c>
      <c r="K15" s="75">
        <v>-0.30588926786732801</v>
      </c>
    </row>
    <row r="16" spans="2:11">
      <c r="B16" t="s">
        <v>30</v>
      </c>
      <c r="D16" s="16">
        <v>1</v>
      </c>
      <c r="G16" s="75">
        <v>0.7157</v>
      </c>
      <c r="H16" s="75">
        <v>0.85397648605002696</v>
      </c>
      <c r="I16" s="75">
        <v>-0.17126784403114501</v>
      </c>
      <c r="J16" s="75">
        <v>4.7708553357628204E-3</v>
      </c>
      <c r="K16" s="75">
        <v>-1.94557131467058</v>
      </c>
    </row>
    <row r="17" spans="2:11">
      <c r="B17" t="s">
        <v>31</v>
      </c>
      <c r="D17" s="16">
        <v>1</v>
      </c>
      <c r="G17" s="75">
        <v>-0.34</v>
      </c>
      <c r="H17" s="75">
        <v>-0.78143637687758505</v>
      </c>
      <c r="I17" s="75">
        <v>1.05446902527216</v>
      </c>
      <c r="J17" s="75">
        <v>1.22884359160525</v>
      </c>
      <c r="K17" s="75">
        <v>1.90457049022114</v>
      </c>
    </row>
    <row r="18" spans="2:11">
      <c r="B18" t="s">
        <v>1077</v>
      </c>
      <c r="D18" s="16">
        <v>1</v>
      </c>
      <c r="G18" s="75">
        <v>-0.13950000000000001</v>
      </c>
      <c r="H18" s="75">
        <v>-0.85127963923433303</v>
      </c>
      <c r="I18" s="75">
        <v>-0.383607127683116</v>
      </c>
      <c r="J18" s="75">
        <v>-1.01600462154229</v>
      </c>
      <c r="K18" s="75">
        <v>-1.77631846349858</v>
      </c>
    </row>
  </sheetData>
  <conditionalFormatting sqref="G5:K18">
    <cfRule type="cellIs" dxfId="42" priority="2" operator="greaterThan">
      <formula>1</formula>
    </cfRule>
    <cfRule type="cellIs" dxfId="41" priority="3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O44"/>
  <sheetViews>
    <sheetView workbookViewId="0">
      <selection activeCell="N40" sqref="N40"/>
    </sheetView>
  </sheetViews>
  <sheetFormatPr defaultRowHeight="15"/>
  <cols>
    <col min="1" max="1" width="9.140625" style="59"/>
    <col min="2" max="2" width="15" style="18" bestFit="1" customWidth="1"/>
    <col min="3" max="3" width="26.85546875" style="33" bestFit="1" customWidth="1"/>
  </cols>
  <sheetData>
    <row r="1" spans="2:15">
      <c r="D1" s="1" t="s">
        <v>1068</v>
      </c>
      <c r="E1" s="26" t="s">
        <v>195</v>
      </c>
      <c r="F1" s="27" t="s">
        <v>199</v>
      </c>
      <c r="G1" s="29" t="s">
        <v>203</v>
      </c>
      <c r="H1" s="31" t="s">
        <v>214</v>
      </c>
      <c r="I1" s="32" t="s">
        <v>217</v>
      </c>
    </row>
    <row r="2" spans="2:15">
      <c r="D2" t="s">
        <v>402</v>
      </c>
      <c r="E2" t="s">
        <v>984</v>
      </c>
      <c r="F2" t="s">
        <v>984</v>
      </c>
      <c r="G2" t="s">
        <v>984</v>
      </c>
      <c r="H2" t="s">
        <v>985</v>
      </c>
      <c r="I2" t="s">
        <v>985</v>
      </c>
    </row>
    <row r="3" spans="2:15" s="59" customFormat="1">
      <c r="C3" s="18" t="s">
        <v>1093</v>
      </c>
      <c r="D3" s="1"/>
      <c r="E3" s="26"/>
      <c r="F3" s="27"/>
      <c r="G3" s="29"/>
      <c r="H3" s="31"/>
      <c r="I3" s="32"/>
    </row>
    <row r="4" spans="2:15" s="59" customFormat="1">
      <c r="C4" s="18" t="s">
        <v>1108</v>
      </c>
      <c r="D4" s="1"/>
      <c r="E4" s="26"/>
      <c r="F4" s="27"/>
      <c r="G4" s="29"/>
      <c r="H4" s="31"/>
      <c r="I4" s="32"/>
      <c r="K4" s="75" t="s">
        <v>1146</v>
      </c>
      <c r="L4" s="75" t="s">
        <v>1147</v>
      </c>
      <c r="M4" s="75" t="s">
        <v>1227</v>
      </c>
      <c r="N4" s="75" t="s">
        <v>1228</v>
      </c>
      <c r="O4" s="75" t="s">
        <v>1149</v>
      </c>
    </row>
    <row r="5" spans="2:15">
      <c r="B5" s="17" t="s">
        <v>30</v>
      </c>
      <c r="C5" s="33" t="str">
        <f>_xll.BDP(B5,"short_name")</f>
        <v>USD-JPY X-RATE</v>
      </c>
      <c r="D5" s="161">
        <v>1</v>
      </c>
      <c r="E5" s="161">
        <v>1</v>
      </c>
      <c r="F5" s="161">
        <v>1</v>
      </c>
      <c r="G5" s="161">
        <v>1</v>
      </c>
      <c r="H5" s="161">
        <v>1</v>
      </c>
      <c r="I5" s="161">
        <v>1</v>
      </c>
      <c r="K5" s="75">
        <v>0.25440000000000002</v>
      </c>
      <c r="L5" s="75">
        <v>0.30433537020674101</v>
      </c>
      <c r="M5" s="75">
        <v>1.3788950784959699</v>
      </c>
      <c r="N5" s="75">
        <v>1.3184652481757799</v>
      </c>
      <c r="O5" s="75">
        <v>0.305411092021383</v>
      </c>
    </row>
    <row r="6" spans="2:15">
      <c r="B6" s="17" t="s">
        <v>1104</v>
      </c>
      <c r="C6" s="33" t="str">
        <f>_xll.BDP(B6,"short_name")</f>
        <v>USD-EUR X-RATE</v>
      </c>
      <c r="D6" s="161">
        <v>1</v>
      </c>
      <c r="E6" s="161">
        <v>1</v>
      </c>
      <c r="F6" s="161">
        <v>1</v>
      </c>
      <c r="G6" s="161">
        <v>1</v>
      </c>
      <c r="H6" s="161">
        <v>1</v>
      </c>
      <c r="I6" s="161">
        <v>1</v>
      </c>
      <c r="K6" s="75">
        <v>0.48730000000000001</v>
      </c>
      <c r="L6" s="75">
        <v>0.66870770025247905</v>
      </c>
      <c r="M6" s="75">
        <v>0.67345494157079799</v>
      </c>
      <c r="N6" s="75">
        <v>0.60036592836908798</v>
      </c>
      <c r="O6" s="75">
        <v>1.4090935029516301</v>
      </c>
    </row>
    <row r="7" spans="2:15">
      <c r="B7" s="17" t="s">
        <v>1103</v>
      </c>
      <c r="C7" s="33" t="str">
        <f>_xll.BDP(B7,"short_name")</f>
        <v>USD-AUD X-RATE</v>
      </c>
      <c r="D7" s="161">
        <v>1</v>
      </c>
      <c r="E7" s="161">
        <v>1</v>
      </c>
      <c r="F7" s="161">
        <v>1</v>
      </c>
      <c r="G7" s="161">
        <v>1</v>
      </c>
      <c r="H7" s="161">
        <v>1</v>
      </c>
      <c r="I7" s="161">
        <v>1</v>
      </c>
      <c r="K7" s="75">
        <v>1.351</v>
      </c>
      <c r="L7" s="75">
        <v>1.6939522188143601</v>
      </c>
      <c r="M7" s="75">
        <v>2.0653859692501202</v>
      </c>
      <c r="N7" s="75">
        <v>1.5659140145018799</v>
      </c>
      <c r="O7" s="75">
        <v>-0.52148734700085997</v>
      </c>
    </row>
    <row r="8" spans="2:15">
      <c r="B8" s="17" t="s">
        <v>28</v>
      </c>
      <c r="C8" s="33" t="str">
        <f>_xll.BDP(B8,"short_name")</f>
        <v>USD-CNY X-RATE</v>
      </c>
      <c r="D8" s="161">
        <v>1</v>
      </c>
      <c r="E8" s="161">
        <v>1</v>
      </c>
      <c r="F8" s="161">
        <v>1</v>
      </c>
      <c r="G8" s="161">
        <v>1</v>
      </c>
      <c r="H8" s="161">
        <v>1</v>
      </c>
      <c r="I8" s="161">
        <v>1</v>
      </c>
      <c r="K8" s="75">
        <v>-6.2700000000000006E-2</v>
      </c>
      <c r="L8" s="75">
        <v>-0.55583152984612305</v>
      </c>
      <c r="M8" s="75">
        <v>5.0830818892198301E-2</v>
      </c>
      <c r="N8" s="75">
        <v>-8.2247901214668497E-3</v>
      </c>
      <c r="O8" s="75">
        <v>1.5303222975390101</v>
      </c>
    </row>
    <row r="9" spans="2:15">
      <c r="B9" s="17" t="s">
        <v>29</v>
      </c>
      <c r="C9" s="33" t="str">
        <f>_xll.BDP(B9,"short_name")</f>
        <v>USD-KRW X-RATE</v>
      </c>
      <c r="D9" s="161">
        <v>1</v>
      </c>
      <c r="E9" s="161">
        <v>1</v>
      </c>
      <c r="F9" s="161">
        <v>1</v>
      </c>
      <c r="G9" s="161">
        <v>1</v>
      </c>
      <c r="H9" s="161">
        <v>1</v>
      </c>
      <c r="I9" s="161">
        <v>1</v>
      </c>
      <c r="K9" s="75">
        <v>0.39369999999999999</v>
      </c>
      <c r="L9" s="75">
        <v>0.64397911892000703</v>
      </c>
      <c r="M9" s="75">
        <v>0.31102349263837198</v>
      </c>
      <c r="N9" s="75">
        <v>0.30998240527142601</v>
      </c>
      <c r="O9" s="75">
        <v>-1.3658040472720301</v>
      </c>
    </row>
    <row r="10" spans="2:15">
      <c r="B10" s="17" t="s">
        <v>1105</v>
      </c>
      <c r="C10" s="33" t="str">
        <f>_xll.BDP(B10,"short_name")</f>
        <v>USD-TWD X-RATE</v>
      </c>
      <c r="D10" s="161">
        <v>1</v>
      </c>
      <c r="E10" s="161">
        <v>1</v>
      </c>
      <c r="F10" s="161">
        <v>1</v>
      </c>
      <c r="G10" s="161">
        <v>1</v>
      </c>
      <c r="H10" s="161">
        <v>1</v>
      </c>
      <c r="I10" s="161">
        <v>1</v>
      </c>
      <c r="K10" s="75">
        <v>0.28489999999999999</v>
      </c>
      <c r="L10" s="75">
        <v>0.81732653332331895</v>
      </c>
      <c r="M10" s="75">
        <v>0.22084286883198001</v>
      </c>
      <c r="N10" s="75">
        <v>0.35828681471789098</v>
      </c>
      <c r="O10" s="75">
        <v>-1.39980630735556</v>
      </c>
    </row>
    <row r="11" spans="2:15">
      <c r="B11" s="17" t="s">
        <v>32</v>
      </c>
      <c r="C11" s="33" t="str">
        <f>_xll.BDP(B11,"short_name")</f>
        <v>DOLLAR INDEX SPOT</v>
      </c>
      <c r="D11" s="161">
        <v>1</v>
      </c>
      <c r="E11" s="161">
        <v>1</v>
      </c>
      <c r="F11" s="161">
        <v>1</v>
      </c>
      <c r="G11" s="161">
        <v>1</v>
      </c>
      <c r="H11" s="161">
        <v>1</v>
      </c>
      <c r="I11" s="161">
        <v>1</v>
      </c>
      <c r="K11" s="75">
        <v>0.43</v>
      </c>
      <c r="L11" s="75">
        <v>0.684075938250162</v>
      </c>
      <c r="M11" s="75">
        <v>0.77931669522171898</v>
      </c>
      <c r="N11" s="75">
        <v>0.84145815014036995</v>
      </c>
      <c r="O11" s="75">
        <v>1.6389396696179701</v>
      </c>
    </row>
    <row r="12" spans="2:15" s="60" customFormat="1">
      <c r="B12" s="115" t="s">
        <v>118</v>
      </c>
      <c r="C12" s="33" t="str">
        <f>_xll.BDP(B12,"short_name")</f>
        <v>AP Dollar Index</v>
      </c>
      <c r="D12" s="161">
        <v>1</v>
      </c>
      <c r="E12" s="161">
        <v>1</v>
      </c>
      <c r="F12" s="161">
        <v>1</v>
      </c>
      <c r="G12" s="161">
        <v>1</v>
      </c>
      <c r="H12" s="161">
        <v>1</v>
      </c>
      <c r="I12" s="161">
        <v>1</v>
      </c>
      <c r="K12" s="75">
        <v>-0.17</v>
      </c>
      <c r="L12" s="75">
        <v>-0.54603401566957399</v>
      </c>
      <c r="M12" s="75">
        <v>-0.233513895511167</v>
      </c>
      <c r="N12" s="75">
        <v>-0.48438775759807301</v>
      </c>
      <c r="O12" s="75">
        <v>-0.18448160816399001</v>
      </c>
    </row>
    <row r="13" spans="2:15" s="60" customFormat="1">
      <c r="B13" s="115" t="s">
        <v>1101</v>
      </c>
      <c r="C13" s="33" t="str">
        <f>_xll.BDP(B13,"short_name")</f>
        <v>JPM EMCI Live Spot</v>
      </c>
      <c r="D13" s="161">
        <v>1</v>
      </c>
      <c r="E13" s="161">
        <v>1</v>
      </c>
      <c r="F13" s="161">
        <v>1</v>
      </c>
      <c r="G13" s="161">
        <v>1</v>
      </c>
      <c r="H13" s="161">
        <v>1</v>
      </c>
      <c r="I13" s="161">
        <v>1</v>
      </c>
      <c r="K13" s="75">
        <v>-0.32900000000000001</v>
      </c>
      <c r="L13" s="75">
        <v>-0.66829788859837602</v>
      </c>
      <c r="M13" s="75">
        <v>-0.54320188372103695</v>
      </c>
      <c r="N13" s="75">
        <v>-0.56809307037484302</v>
      </c>
      <c r="O13" s="75">
        <v>0.92139229826190705</v>
      </c>
    </row>
    <row r="14" spans="2:15">
      <c r="B14" s="17" t="s">
        <v>1077</v>
      </c>
      <c r="C14" s="33" t="str">
        <f>_xll.BDP(B14,"short_name")</f>
        <v>CNY onshore/offshore</v>
      </c>
      <c r="D14" s="161">
        <v>1</v>
      </c>
      <c r="E14" s="161">
        <v>1</v>
      </c>
      <c r="F14" s="161">
        <v>1</v>
      </c>
      <c r="G14" s="161">
        <v>1</v>
      </c>
      <c r="H14" s="161">
        <v>1</v>
      </c>
      <c r="I14" s="161">
        <v>1</v>
      </c>
      <c r="K14" s="75">
        <v>-2.69E-2</v>
      </c>
      <c r="L14" s="75">
        <v>-0.181953788774705</v>
      </c>
      <c r="M14" s="75">
        <v>4.0126493186131897E-3</v>
      </c>
      <c r="N14" s="75">
        <v>-1.29800644124962E-2</v>
      </c>
      <c r="O14" s="75">
        <v>0.23684699447584701</v>
      </c>
    </row>
    <row r="15" spans="2:15">
      <c r="B15" s="17" t="s">
        <v>33</v>
      </c>
      <c r="C15" s="33" t="str">
        <f>_xll.BDP(B15,"short_name")</f>
        <v>Generic 1st 'CL' Future</v>
      </c>
      <c r="D15" s="161">
        <v>1</v>
      </c>
      <c r="E15" s="161">
        <v>1</v>
      </c>
      <c r="F15" s="161">
        <v>1</v>
      </c>
      <c r="G15" s="161">
        <v>1</v>
      </c>
      <c r="H15" s="161">
        <v>1</v>
      </c>
      <c r="I15" s="161">
        <v>1</v>
      </c>
      <c r="K15" s="75">
        <v>-0.38</v>
      </c>
      <c r="L15" s="75">
        <v>-0.11232035486207199</v>
      </c>
      <c r="M15" s="75">
        <v>-1.3734749892316001</v>
      </c>
      <c r="N15" s="75">
        <v>-0.31391836303957599</v>
      </c>
      <c r="O15" s="75">
        <v>-1.7062075680776001</v>
      </c>
    </row>
    <row r="16" spans="2:15">
      <c r="B16" s="20" t="s">
        <v>983</v>
      </c>
      <c r="C16" s="33" t="str">
        <f>_xll.BDP(B16,"short_name")</f>
        <v>Generic 1st 'TRC' Future</v>
      </c>
      <c r="D16" s="161">
        <v>-1</v>
      </c>
      <c r="E16" s="161">
        <v>-1</v>
      </c>
      <c r="F16" s="161">
        <v>-1</v>
      </c>
      <c r="G16" s="161">
        <v>-1</v>
      </c>
      <c r="H16" s="161">
        <v>-1</v>
      </c>
      <c r="I16" s="161">
        <v>-1</v>
      </c>
      <c r="K16" s="75">
        <v>0</v>
      </c>
      <c r="L16" s="75">
        <v>-0.27907051785061698</v>
      </c>
      <c r="M16" s="75">
        <v>1.0172829049362</v>
      </c>
      <c r="N16" s="75">
        <v>0.188809283404449</v>
      </c>
      <c r="O16" s="75">
        <v>1.4564181718217799</v>
      </c>
    </row>
    <row r="17" spans="2:15">
      <c r="B17" s="20" t="s">
        <v>989</v>
      </c>
      <c r="C17" s="33" t="str">
        <f>_xll.BDP(B17,"short_name")</f>
        <v>Generic 1st 'LA' Future</v>
      </c>
      <c r="D17" s="161">
        <v>1</v>
      </c>
      <c r="E17" s="161">
        <v>1</v>
      </c>
      <c r="F17" s="161">
        <v>1</v>
      </c>
      <c r="G17" s="161">
        <v>1</v>
      </c>
      <c r="H17" s="161">
        <v>1</v>
      </c>
      <c r="I17" s="161">
        <v>1</v>
      </c>
      <c r="K17" s="75">
        <v>-0.62</v>
      </c>
      <c r="L17" s="75">
        <v>-0.73733782494681199</v>
      </c>
      <c r="M17" s="75">
        <v>-1.5928896319049699</v>
      </c>
      <c r="N17" s="75">
        <v>-0.842870513943903</v>
      </c>
      <c r="O17" s="75">
        <v>0.88942928872233296</v>
      </c>
    </row>
    <row r="18" spans="2:15">
      <c r="B18" s="20" t="s">
        <v>99</v>
      </c>
      <c r="C18" s="33" t="str">
        <f>_xll.BDP(B18,"short_name")</f>
        <v>62% Import Fine Ore in USD</v>
      </c>
      <c r="D18" s="161">
        <v>1</v>
      </c>
      <c r="E18" s="161">
        <v>1</v>
      </c>
      <c r="F18" s="161">
        <v>1</v>
      </c>
      <c r="G18" s="161">
        <v>1</v>
      </c>
      <c r="H18" s="161">
        <v>1</v>
      </c>
      <c r="I18" s="161">
        <v>1</v>
      </c>
      <c r="K18" s="75">
        <v>-1.22</v>
      </c>
      <c r="L18" s="75">
        <v>-0.82118473425403804</v>
      </c>
      <c r="M18" s="75">
        <v>-2.9390436430559399</v>
      </c>
      <c r="N18" s="75">
        <v>-0.61467235205059301</v>
      </c>
      <c r="O18" s="75">
        <v>1.5937170992005301</v>
      </c>
    </row>
    <row r="19" spans="2:15" s="60" customFormat="1">
      <c r="B19" s="20" t="s">
        <v>1121</v>
      </c>
      <c r="C19" s="33" t="str">
        <f>_xll.BDP(B19,"short_name")</f>
        <v>Steel Products</v>
      </c>
      <c r="D19" s="161">
        <v>1</v>
      </c>
      <c r="E19" s="161">
        <v>1</v>
      </c>
      <c r="F19" s="161">
        <v>1</v>
      </c>
      <c r="G19" s="161">
        <v>1</v>
      </c>
      <c r="H19" s="161">
        <v>1</v>
      </c>
      <c r="I19" s="161">
        <v>1</v>
      </c>
      <c r="K19" s="75">
        <v>4.59</v>
      </c>
      <c r="L19" s="75">
        <v>0.94029912811212102</v>
      </c>
      <c r="M19" s="75">
        <v>13.7689929193771</v>
      </c>
      <c r="N19" s="75">
        <v>0.18215101656972199</v>
      </c>
      <c r="O19" s="75">
        <v>1.35880047547251</v>
      </c>
    </row>
    <row r="20" spans="2:15">
      <c r="B20" s="20" t="s">
        <v>1120</v>
      </c>
      <c r="C20" s="33" t="str">
        <f>_xll.BDP(B20,"short_name")</f>
        <v>US-China hot rolled spread</v>
      </c>
      <c r="D20" s="161">
        <v>1</v>
      </c>
      <c r="E20" s="161">
        <v>1</v>
      </c>
      <c r="F20" s="161">
        <v>1</v>
      </c>
      <c r="G20" s="161">
        <v>1</v>
      </c>
      <c r="H20" s="161">
        <v>1</v>
      </c>
      <c r="I20" s="161">
        <v>1</v>
      </c>
      <c r="K20" s="75">
        <v>5.1708999999999996</v>
      </c>
      <c r="L20" s="75">
        <v>2.6020001954057599</v>
      </c>
      <c r="M20" s="75">
        <v>8.3019923755677301</v>
      </c>
      <c r="N20" s="75">
        <v>-3.4700740241685103E-2</v>
      </c>
      <c r="O20" s="75">
        <v>0.96265918278163898</v>
      </c>
    </row>
    <row r="21" spans="2:15">
      <c r="B21" s="20" t="s">
        <v>1133</v>
      </c>
      <c r="C21" s="33" t="str">
        <f>_xll.BDP(B21,"short_name")</f>
        <v>HRC China-iron ore</v>
      </c>
      <c r="D21" s="161">
        <v>1</v>
      </c>
      <c r="E21" s="161">
        <v>1</v>
      </c>
      <c r="F21" s="161">
        <v>1</v>
      </c>
      <c r="G21" s="161">
        <v>1</v>
      </c>
      <c r="H21" s="161">
        <v>1</v>
      </c>
      <c r="I21" s="161">
        <v>1</v>
      </c>
      <c r="K21" s="75">
        <v>-2.3451</v>
      </c>
      <c r="L21" s="75">
        <v>-2.95093192613338</v>
      </c>
      <c r="M21" s="75">
        <v>-3.7200809324978801</v>
      </c>
      <c r="N21" s="75">
        <v>-1.29982356858355</v>
      </c>
      <c r="O21" s="75">
        <v>0.61780058934503401</v>
      </c>
    </row>
    <row r="22" spans="2:15">
      <c r="B22" s="149" t="s">
        <v>1102</v>
      </c>
      <c r="C22" s="33" t="str">
        <f>_xll.BDP(B22,"short_name")</f>
        <v>ARCELORMITTAL</v>
      </c>
      <c r="D22" s="161">
        <v>1</v>
      </c>
      <c r="E22" s="161">
        <v>1</v>
      </c>
      <c r="F22" s="161">
        <v>1</v>
      </c>
      <c r="G22" s="161">
        <v>1</v>
      </c>
      <c r="H22" s="161">
        <v>1</v>
      </c>
      <c r="I22" s="161">
        <v>1</v>
      </c>
      <c r="K22" s="75">
        <v>-2.2031000000000001</v>
      </c>
      <c r="L22" s="75">
        <v>-0.71372322436954005</v>
      </c>
      <c r="M22" s="75">
        <v>-1.2577850496154099</v>
      </c>
      <c r="N22" s="75">
        <v>-0.12807095263042201</v>
      </c>
      <c r="O22" s="75">
        <v>1.65415341447208</v>
      </c>
    </row>
    <row r="23" spans="2:15">
      <c r="B23" s="149" t="s">
        <v>68</v>
      </c>
      <c r="C23" s="33" t="str">
        <f>_xll.BDP(B23,"short_name")</f>
        <v>BLUESCOPE STEEL</v>
      </c>
      <c r="D23" s="161">
        <v>1</v>
      </c>
      <c r="E23" s="161">
        <v>1</v>
      </c>
      <c r="F23" s="161">
        <v>1</v>
      </c>
      <c r="G23" s="161">
        <v>1</v>
      </c>
      <c r="H23" s="161">
        <v>1</v>
      </c>
      <c r="I23" s="161">
        <v>1</v>
      </c>
      <c r="K23" s="75">
        <v>-1.5795999999999999</v>
      </c>
      <c r="L23" s="75">
        <v>-0.85318664376880604</v>
      </c>
      <c r="M23" s="75">
        <v>1.19761877917718</v>
      </c>
      <c r="N23" s="75">
        <v>1.5544305303130401E-2</v>
      </c>
      <c r="O23" s="75">
        <v>2.5835756016401099</v>
      </c>
    </row>
    <row r="24" spans="2:15">
      <c r="B24" s="149" t="s">
        <v>39</v>
      </c>
      <c r="C24" s="33" t="str">
        <f>_xll.BDP(B24,"short_name")</f>
        <v>BHP BILLITON LTD</v>
      </c>
      <c r="D24" s="161">
        <v>1</v>
      </c>
      <c r="E24" s="161">
        <v>1</v>
      </c>
      <c r="F24" s="161">
        <v>1</v>
      </c>
      <c r="G24" s="161">
        <v>1</v>
      </c>
      <c r="H24" s="161">
        <v>1</v>
      </c>
      <c r="I24" s="161">
        <v>1</v>
      </c>
      <c r="K24" s="75">
        <v>-1.9288000000000001</v>
      </c>
      <c r="L24" s="75">
        <v>-0.79862016858451601</v>
      </c>
      <c r="M24" s="75">
        <v>-3.15548590147313</v>
      </c>
      <c r="N24" s="75">
        <v>-0.55192779439986495</v>
      </c>
      <c r="O24" s="75">
        <v>1.11100347093922</v>
      </c>
    </row>
    <row r="25" spans="2:15">
      <c r="B25" s="150" t="s">
        <v>1022</v>
      </c>
      <c r="C25" s="33" t="str">
        <f>_xll.BDP(B25,"short_name")</f>
        <v>FORTESCUE METALS</v>
      </c>
      <c r="D25" s="161">
        <v>1</v>
      </c>
      <c r="E25" s="161">
        <v>1</v>
      </c>
      <c r="F25" s="161">
        <v>1</v>
      </c>
      <c r="G25" s="161">
        <v>1</v>
      </c>
      <c r="H25" s="161">
        <v>1</v>
      </c>
      <c r="I25" s="161">
        <v>1</v>
      </c>
      <c r="K25" s="75">
        <v>-1.4562999999999999</v>
      </c>
      <c r="L25" s="75">
        <v>-0.67144293163653701</v>
      </c>
      <c r="M25" s="75">
        <v>-4.0361443880103396</v>
      </c>
      <c r="N25" s="75">
        <v>-0.65548616963820105</v>
      </c>
      <c r="O25" s="75">
        <v>1.4100067717240701</v>
      </c>
    </row>
    <row r="26" spans="2:15">
      <c r="B26" s="151" t="s">
        <v>1023</v>
      </c>
      <c r="C26" s="33" t="str">
        <f>_xll.BDP(B26,"short_name")</f>
        <v>RIO TINTO PLC</v>
      </c>
      <c r="D26" s="161">
        <v>1</v>
      </c>
      <c r="E26" s="161">
        <v>1</v>
      </c>
      <c r="F26" s="161">
        <v>1</v>
      </c>
      <c r="G26" s="161">
        <v>1</v>
      </c>
      <c r="H26" s="161">
        <v>1</v>
      </c>
      <c r="I26" s="161">
        <v>1</v>
      </c>
      <c r="K26" s="75">
        <v>-2.7410999999999999</v>
      </c>
      <c r="L26" s="75">
        <v>-1.5811787554486401</v>
      </c>
      <c r="M26" s="75">
        <v>-4.3366879579632798</v>
      </c>
      <c r="N26" s="75">
        <v>-0.88927333806783004</v>
      </c>
      <c r="O26" s="75">
        <v>1.2486361723983801</v>
      </c>
    </row>
    <row r="27" spans="2:15">
      <c r="B27" s="20" t="s">
        <v>981</v>
      </c>
      <c r="C27" s="33" t="str">
        <f>_xll.BDP(B27,"short_name")</f>
        <v>CSI HK Mainland Real IDX</v>
      </c>
      <c r="D27" s="161">
        <v>1</v>
      </c>
      <c r="E27" s="161">
        <v>1</v>
      </c>
      <c r="F27" s="161">
        <v>1</v>
      </c>
      <c r="G27" s="161">
        <v>1</v>
      </c>
      <c r="H27" s="161">
        <v>1</v>
      </c>
      <c r="I27" s="161">
        <v>1</v>
      </c>
      <c r="K27" s="75">
        <v>2.4E-2</v>
      </c>
      <c r="L27" s="75">
        <v>-0.17982111180650001</v>
      </c>
      <c r="M27" s="75">
        <v>-0.13521360138490601</v>
      </c>
      <c r="N27" s="75">
        <v>-6.1420633757911201E-2</v>
      </c>
      <c r="O27" s="75">
        <v>1.5059270083974701</v>
      </c>
    </row>
    <row r="28" spans="2:15">
      <c r="B28" s="18" t="s">
        <v>982</v>
      </c>
      <c r="C28" s="33" t="str">
        <f>_xll.BDP(B28,"short_name")</f>
        <v>NOMURA-NF REAL E</v>
      </c>
      <c r="D28" s="161">
        <v>1</v>
      </c>
      <c r="E28" s="161">
        <v>1</v>
      </c>
      <c r="F28" s="161">
        <v>1</v>
      </c>
      <c r="G28" s="161">
        <v>1</v>
      </c>
      <c r="H28" s="161">
        <v>1</v>
      </c>
      <c r="I28" s="161">
        <v>1</v>
      </c>
      <c r="K28" s="75">
        <v>0</v>
      </c>
      <c r="L28" s="75">
        <v>7.4650643184072094E-2</v>
      </c>
      <c r="M28" s="75">
        <v>1.37759695824621</v>
      </c>
      <c r="N28" s="75">
        <v>0.52642152483343696</v>
      </c>
      <c r="O28" s="75">
        <v>-0.23859170418925199</v>
      </c>
    </row>
    <row r="29" spans="2:15" s="60" customFormat="1">
      <c r="B29" s="115" t="s">
        <v>55</v>
      </c>
      <c r="C29" s="33" t="str">
        <f>_xll.BDP(B29,"short_name")</f>
        <v>BI GL Steel Produ Cmp</v>
      </c>
      <c r="D29" s="161">
        <v>1</v>
      </c>
      <c r="E29" s="161">
        <v>1</v>
      </c>
      <c r="F29" s="161">
        <v>1</v>
      </c>
      <c r="G29" s="161">
        <v>1</v>
      </c>
      <c r="H29" s="161">
        <v>1</v>
      </c>
      <c r="I29" s="161">
        <v>1</v>
      </c>
      <c r="K29" s="75">
        <v>-1.05</v>
      </c>
      <c r="L29" s="75">
        <v>-0.85608203584375997</v>
      </c>
      <c r="M29" s="75">
        <v>-0.35475582531615701</v>
      </c>
      <c r="N29" s="75">
        <v>-4.9939892408095501E-2</v>
      </c>
      <c r="O29" s="75">
        <v>2.19050619971489</v>
      </c>
    </row>
    <row r="30" spans="2:15" s="60" customFormat="1">
      <c r="B30" s="115" t="s">
        <v>1168</v>
      </c>
      <c r="C30" s="33" t="str">
        <f>_xll.BDP(B30,"short_name")</f>
        <v>SID NACIONAL</v>
      </c>
      <c r="D30" s="161">
        <v>1</v>
      </c>
      <c r="E30" s="161">
        <v>1</v>
      </c>
      <c r="F30" s="161">
        <v>1</v>
      </c>
      <c r="G30" s="161">
        <v>1</v>
      </c>
      <c r="H30" s="161">
        <v>1</v>
      </c>
      <c r="I30" s="161">
        <v>1</v>
      </c>
      <c r="K30" s="75">
        <v>-0.1908</v>
      </c>
      <c r="L30" s="75">
        <v>-0.22069517646464401</v>
      </c>
      <c r="M30" s="75">
        <v>3.9030611624936502</v>
      </c>
      <c r="N30" s="75">
        <v>0.13487058014282799</v>
      </c>
      <c r="O30" s="75">
        <v>2.1446443762760898</v>
      </c>
    </row>
    <row r="31" spans="2:15" s="60" customFormat="1">
      <c r="B31" s="115" t="s">
        <v>77</v>
      </c>
      <c r="C31" s="33" t="str">
        <f>_xll.BDP(B31,"short_name")</f>
        <v>BI NA Steel Prod Val</v>
      </c>
      <c r="D31" s="161">
        <v>1</v>
      </c>
      <c r="E31" s="161">
        <v>1</v>
      </c>
      <c r="F31" s="161">
        <v>1</v>
      </c>
      <c r="G31" s="161">
        <v>1</v>
      </c>
      <c r="H31" s="161">
        <v>1</v>
      </c>
      <c r="I31" s="161">
        <v>1</v>
      </c>
      <c r="K31" s="75">
        <v>-2.16</v>
      </c>
      <c r="L31" s="75">
        <v>-1.0597002805164299</v>
      </c>
      <c r="M31" s="75">
        <v>-2.3589490827998598</v>
      </c>
      <c r="N31" s="75">
        <v>-0.49575797774059999</v>
      </c>
      <c r="O31" s="75">
        <v>1.6341630529603399</v>
      </c>
    </row>
    <row r="32" spans="2:15" s="60" customFormat="1">
      <c r="B32" s="115" t="s">
        <v>1247</v>
      </c>
      <c r="C32" s="33" t="str">
        <f>_xll.BDP(B32,"short_name")</f>
        <v>BE500 STEEL INDEX</v>
      </c>
      <c r="D32" s="161">
        <v>1</v>
      </c>
      <c r="E32" s="161">
        <v>1</v>
      </c>
      <c r="F32" s="161">
        <v>1</v>
      </c>
      <c r="G32" s="161">
        <v>1</v>
      </c>
      <c r="H32" s="161">
        <v>1</v>
      </c>
      <c r="I32" s="161">
        <v>1</v>
      </c>
      <c r="K32" s="75">
        <v>-2.15</v>
      </c>
      <c r="L32" s="75">
        <v>-0.76560161239259705</v>
      </c>
      <c r="M32" s="75">
        <v>-1.99653682170682</v>
      </c>
      <c r="N32" s="75">
        <v>-0.34557894280599499</v>
      </c>
      <c r="O32" s="75">
        <v>1.2938214493192901</v>
      </c>
    </row>
    <row r="33" spans="2:15" s="60" customFormat="1">
      <c r="B33" s="115" t="s">
        <v>86</v>
      </c>
      <c r="C33" s="33" t="str">
        <f>_xll.BDP(B33,"short_name")</f>
        <v>BI AP Dev Steel Prod Val</v>
      </c>
      <c r="D33" s="161">
        <v>1</v>
      </c>
      <c r="E33" s="161">
        <v>1</v>
      </c>
      <c r="F33" s="161">
        <v>1</v>
      </c>
      <c r="G33" s="161">
        <v>1</v>
      </c>
      <c r="H33" s="161">
        <v>1</v>
      </c>
      <c r="I33" s="161">
        <v>1</v>
      </c>
      <c r="K33" s="75">
        <v>-0.45</v>
      </c>
      <c r="L33" s="75">
        <v>-0.38215177180936</v>
      </c>
      <c r="M33" s="75">
        <v>4.0530660944503402E-2</v>
      </c>
      <c r="N33" s="75">
        <v>1.69112778960539E-2</v>
      </c>
      <c r="O33" s="75">
        <v>1.86653952769566</v>
      </c>
    </row>
    <row r="34" spans="2:15" s="60" customFormat="1">
      <c r="B34" s="20" t="s">
        <v>87</v>
      </c>
      <c r="C34" s="33" t="str">
        <f>_xll.BDP(B34,"short_name")</f>
        <v>BI MEA Steel Prod Val</v>
      </c>
      <c r="D34" s="161">
        <v>1</v>
      </c>
      <c r="E34" s="161">
        <v>1</v>
      </c>
      <c r="F34" s="161">
        <v>1</v>
      </c>
      <c r="G34" s="161">
        <v>1</v>
      </c>
      <c r="H34" s="161">
        <v>1</v>
      </c>
      <c r="I34" s="161">
        <v>1</v>
      </c>
      <c r="K34" s="75">
        <v>-0.96</v>
      </c>
      <c r="L34" s="75">
        <v>-0.68677460684226399</v>
      </c>
      <c r="M34" s="75">
        <v>-1.5432466411224799</v>
      </c>
      <c r="N34" s="75">
        <v>-0.42903629052537301</v>
      </c>
      <c r="O34" s="75">
        <v>0.27034747126571201</v>
      </c>
    </row>
    <row r="35" spans="2:15" s="60" customFormat="1">
      <c r="B35" s="20" t="s">
        <v>89</v>
      </c>
      <c r="C35" s="33" t="str">
        <f>_xll.BDP(B35,"short_name")</f>
        <v>TOPIX IRON &amp; STEEL INDEX</v>
      </c>
      <c r="D35" s="161">
        <v>1</v>
      </c>
      <c r="E35" s="161">
        <v>1</v>
      </c>
      <c r="F35" s="161">
        <v>1</v>
      </c>
      <c r="G35" s="161">
        <v>1</v>
      </c>
      <c r="H35" s="161">
        <v>1</v>
      </c>
      <c r="I35" s="161">
        <v>1</v>
      </c>
      <c r="K35" s="75">
        <v>0.21</v>
      </c>
      <c r="L35" s="75">
        <v>5.0905301571131101E-2</v>
      </c>
      <c r="M35" s="75">
        <v>3.4290271262882999</v>
      </c>
      <c r="N35" s="75">
        <v>0.85159219446961498</v>
      </c>
      <c r="O35" s="75">
        <v>1.0607303718897501</v>
      </c>
    </row>
    <row r="36" spans="2:15" s="60" customFormat="1">
      <c r="B36" s="20" t="s">
        <v>92</v>
      </c>
      <c r="C36" s="33" t="str">
        <f>_xll.BDP(B36,"short_name")</f>
        <v>BI CH Steel Produce Val</v>
      </c>
      <c r="D36" s="161">
        <v>1</v>
      </c>
      <c r="E36" s="161">
        <v>1</v>
      </c>
      <c r="F36" s="161">
        <v>1</v>
      </c>
      <c r="G36" s="161">
        <v>1</v>
      </c>
      <c r="H36" s="161">
        <v>1</v>
      </c>
      <c r="I36" s="161">
        <v>1</v>
      </c>
      <c r="K36" s="75">
        <v>-0.33</v>
      </c>
      <c r="L36" s="75">
        <v>-0.32875788768185699</v>
      </c>
      <c r="M36" s="75">
        <v>-1.1136287507740901</v>
      </c>
      <c r="N36" s="75">
        <v>-0.133532941668254</v>
      </c>
      <c r="O36" s="75">
        <v>1.0160239760790699</v>
      </c>
    </row>
    <row r="37" spans="2:15" s="60" customFormat="1">
      <c r="B37" s="116" t="s">
        <v>1061</v>
      </c>
      <c r="C37" s="33" t="str">
        <f>_xll.BDP(B37,"short_name")</f>
        <v>Steel Rebar 25mm Average</v>
      </c>
      <c r="D37" s="161">
        <v>1</v>
      </c>
      <c r="E37" s="161">
        <v>1</v>
      </c>
      <c r="F37" s="161">
        <v>1</v>
      </c>
      <c r="G37" s="161">
        <v>1</v>
      </c>
      <c r="H37" s="161">
        <v>1</v>
      </c>
      <c r="I37" s="161">
        <v>1</v>
      </c>
      <c r="K37" s="75">
        <v>-2</v>
      </c>
      <c r="L37" s="75">
        <v>-1.9643357255909499</v>
      </c>
      <c r="M37" s="75">
        <v>-3.50126892142289</v>
      </c>
      <c r="N37" s="75">
        <v>-1.23440525180049</v>
      </c>
      <c r="O37" s="75">
        <v>1.20533235753705</v>
      </c>
    </row>
    <row r="38" spans="2:15" s="60" customFormat="1">
      <c r="B38" s="117" t="s">
        <v>1122</v>
      </c>
      <c r="C38" s="33" t="str">
        <f>_xll.BDP(B38,"short_name")</f>
        <v>HR Sheet 3mm Average</v>
      </c>
      <c r="D38" s="161">
        <v>1</v>
      </c>
      <c r="E38" s="161">
        <v>1</v>
      </c>
      <c r="F38" s="161">
        <v>1</v>
      </c>
      <c r="G38" s="161">
        <v>1</v>
      </c>
      <c r="H38" s="161">
        <v>1</v>
      </c>
      <c r="I38" s="161">
        <v>1</v>
      </c>
      <c r="K38" s="75">
        <v>-2</v>
      </c>
      <c r="L38" s="75">
        <v>-2.52414916742506</v>
      </c>
      <c r="M38" s="75">
        <v>-3.5170452282809199</v>
      </c>
      <c r="N38" s="75">
        <v>-1.2705083624976501</v>
      </c>
      <c r="O38" s="75">
        <v>0.71029022124610397</v>
      </c>
    </row>
    <row r="39" spans="2:15">
      <c r="B39" s="18" t="s">
        <v>1248</v>
      </c>
      <c r="C39" s="33" t="str">
        <f>_xll.BDP(B39,"short_name")</f>
        <v>BASEPREC</v>
      </c>
      <c r="D39" s="161">
        <v>1</v>
      </c>
      <c r="E39" s="161">
        <v>1</v>
      </c>
      <c r="F39" s="161">
        <v>1</v>
      </c>
      <c r="G39" s="161">
        <v>1</v>
      </c>
      <c r="H39" s="161">
        <v>1</v>
      </c>
      <c r="I39" s="161">
        <v>1</v>
      </c>
      <c r="J39" s="60"/>
      <c r="K39" s="75"/>
      <c r="L39" s="75"/>
      <c r="M39" s="75"/>
      <c r="N39" s="75"/>
      <c r="O39" s="75"/>
    </row>
    <row r="40" spans="2:15" s="60" customFormat="1">
      <c r="B40" s="113"/>
      <c r="C40" s="114"/>
      <c r="D40" s="40"/>
      <c r="E40" s="40"/>
      <c r="F40" s="40"/>
      <c r="G40" s="40"/>
      <c r="H40" s="40"/>
      <c r="I40" s="40"/>
    </row>
    <row r="41" spans="2:15" s="60" customFormat="1">
      <c r="B41" s="19"/>
      <c r="C41" s="114"/>
      <c r="D41" s="40"/>
      <c r="E41" s="40"/>
      <c r="F41" s="40"/>
      <c r="G41" s="40"/>
      <c r="H41" s="40"/>
      <c r="I41" s="40"/>
    </row>
    <row r="42" spans="2:15" s="60" customFormat="1">
      <c r="B42" s="20"/>
      <c r="C42" s="114"/>
      <c r="D42" s="40"/>
      <c r="E42" s="40"/>
      <c r="F42" s="40"/>
      <c r="G42" s="40"/>
      <c r="H42" s="40"/>
      <c r="I42" s="40"/>
    </row>
    <row r="43" spans="2:15" s="60" customFormat="1">
      <c r="B43" s="20"/>
      <c r="C43" s="114"/>
      <c r="D43" s="40"/>
      <c r="E43" s="40"/>
      <c r="F43" s="40"/>
      <c r="G43" s="40"/>
      <c r="H43" s="40"/>
      <c r="I43" s="40"/>
    </row>
    <row r="44" spans="2:15">
      <c r="D44" s="40"/>
      <c r="E44" s="40"/>
      <c r="F44" s="40"/>
      <c r="G44" s="40"/>
      <c r="H44" s="40"/>
      <c r="I44" s="40"/>
    </row>
  </sheetData>
  <conditionalFormatting sqref="D40:I44">
    <cfRule type="cellIs" dxfId="40" priority="11" operator="equal">
      <formula>0</formula>
    </cfRule>
  </conditionalFormatting>
  <conditionalFormatting sqref="K5:O38">
    <cfRule type="cellIs" dxfId="39" priority="7" operator="greaterThan">
      <formula>1</formula>
    </cfRule>
    <cfRule type="cellIs" dxfId="38" priority="8" operator="lessThan">
      <formula>-1</formula>
    </cfRule>
  </conditionalFormatting>
  <conditionalFormatting sqref="K39:O39">
    <cfRule type="cellIs" dxfId="37" priority="1" operator="greaterThan">
      <formula>1</formula>
    </cfRule>
    <cfRule type="cellIs" dxfId="36" priority="2" operator="less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Equity Universe</vt:lpstr>
      <vt:lpstr>factor</vt:lpstr>
      <vt:lpstr>nol</vt:lpstr>
      <vt:lpstr>oil</vt:lpstr>
      <vt:lpstr>shipping</vt:lpstr>
      <vt:lpstr>utility</vt:lpstr>
      <vt:lpstr>toshiba</vt:lpstr>
      <vt:lpstr>hitachi</vt:lpstr>
      <vt:lpstr>steel</vt:lpstr>
      <vt:lpstr>coal</vt:lpstr>
      <vt:lpstr>banks</vt:lpstr>
      <vt:lpstr>display</vt:lpstr>
      <vt:lpstr>jp</vt:lpstr>
      <vt:lpstr>adr</vt:lpstr>
      <vt:lpstr>electronics</vt:lpstr>
      <vt:lpstr>solar</vt:lpstr>
      <vt:lpstr>bond_relation</vt:lpstr>
      <vt:lpstr>jp_bond</vt:lpstr>
      <vt:lpstr>kr_bond</vt:lpstr>
      <vt:lpstr>current</vt:lpstr>
      <vt:lpstr>aluminum</vt:lpstr>
      <vt:lpstr>auto</vt:lpstr>
      <vt:lpstr>machinery</vt:lpstr>
      <vt:lpstr>softbank</vt:lpstr>
      <vt:lpstr>panasonic</vt:lpstr>
      <vt:lpstr>daiichi</vt:lpstr>
      <vt:lpstr>bond2</vt:lpstr>
      <vt:lpstr>Sheet1</vt:lpstr>
      <vt:lpstr>coal!Print_Area</vt:lpstr>
      <vt:lpstr>solar!Print_Area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Yan Chen</cp:lastModifiedBy>
  <cp:lastPrinted>2015-04-14T20:06:43Z</cp:lastPrinted>
  <dcterms:created xsi:type="dcterms:W3CDTF">2015-03-16T17:36:08Z</dcterms:created>
  <dcterms:modified xsi:type="dcterms:W3CDTF">2016-09-30T15:11:30Z</dcterms:modified>
</cp:coreProperties>
</file>