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9" activeTab="23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  <sheet name="bank" sheetId="43" r:id="rId24"/>
  </sheets>
  <definedNames>
    <definedName name="_xlnm.Print_Area" localSheetId="9">coal!$A$2:$M$34</definedName>
    <definedName name="_xlnm.Print_Area" localSheetId="2">oil!$B$1:$G$26</definedName>
    <definedName name="_xlnm.Print_Area" localSheetId="3">ship_cn!$A$5:$C$47</definedName>
    <definedName name="_xlnm.Print_Area" localSheetId="4">shipping!$A$22:$C$64</definedName>
    <definedName name="_xlnm.Print_Area" localSheetId="12">solar!$C$2:$I$27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25725"/>
</workbook>
</file>

<file path=xl/calcChain.xml><?xml version="1.0" encoding="utf-8"?>
<calcChain xmlns="http://schemas.openxmlformats.org/spreadsheetml/2006/main">
  <c r="F36" i="10"/>
  <c r="F37"/>
  <c r="F38"/>
  <c r="F39"/>
  <c r="F40"/>
  <c r="F41"/>
  <c r="F42"/>
  <c r="F43"/>
  <c r="F44"/>
  <c r="F45"/>
  <c r="F35"/>
  <c r="F34"/>
  <c r="C32" i="41"/>
  <c r="M46"/>
  <c r="C44"/>
  <c r="C37"/>
  <c r="C25"/>
  <c r="M41"/>
  <c r="C34"/>
  <c r="C35"/>
  <c r="C30"/>
  <c r="C47"/>
  <c r="C45"/>
  <c r="C29"/>
  <c r="C43"/>
  <c r="C28"/>
  <c r="C41"/>
  <c r="C36"/>
  <c r="C21"/>
  <c r="C42"/>
  <c r="M45"/>
  <c r="M44"/>
  <c r="C23"/>
  <c r="C46"/>
  <c r="C40"/>
  <c r="C22"/>
  <c r="M47"/>
  <c r="M43"/>
  <c r="C20"/>
  <c r="C33"/>
  <c r="C24"/>
  <c r="C31"/>
  <c r="C19"/>
  <c r="C38"/>
  <c r="M42"/>
  <c r="C26"/>
  <c r="C39"/>
  <c r="C27"/>
  <c r="C25" i="16"/>
  <c r="T8" i="1"/>
  <c r="B28"/>
  <c r="T13"/>
  <c r="N25"/>
  <c r="R6"/>
  <c r="N15"/>
  <c r="B29"/>
  <c r="T9"/>
  <c r="B22"/>
  <c r="C22" i="40"/>
  <c r="N33" i="1"/>
  <c r="D7"/>
  <c r="P30"/>
  <c r="V26"/>
  <c r="P3"/>
  <c r="V40"/>
  <c r="R13"/>
  <c r="C9" i="16"/>
  <c r="R25" i="1"/>
  <c r="N11"/>
  <c r="V37"/>
  <c r="J24"/>
  <c r="L4"/>
  <c r="C35" i="36"/>
  <c r="N13" i="1"/>
  <c r="T39"/>
  <c r="P23"/>
  <c r="T30"/>
  <c r="R3" i="5"/>
  <c r="C16" i="40"/>
  <c r="T2" i="5"/>
  <c r="P14" i="1"/>
  <c r="J14"/>
  <c r="V18"/>
  <c r="C7" i="36"/>
  <c r="L6" i="1"/>
  <c r="J2"/>
  <c r="C11" i="36"/>
  <c r="L24" i="1"/>
  <c r="T29"/>
  <c r="V14"/>
  <c r="N4"/>
  <c r="V3"/>
  <c r="N28"/>
  <c r="C7" i="41"/>
  <c r="S10" i="5"/>
  <c r="P32" i="1"/>
  <c r="C19" i="36"/>
  <c r="B19" i="1"/>
  <c r="R40"/>
  <c r="T41"/>
  <c r="T16"/>
  <c r="F6"/>
  <c r="H7"/>
  <c r="B32"/>
  <c r="V11"/>
  <c r="L16"/>
  <c r="D20"/>
  <c r="C8" i="16"/>
  <c r="V34" i="1"/>
  <c r="B11"/>
  <c r="P20"/>
  <c r="P34"/>
  <c r="H13"/>
  <c r="D10"/>
  <c r="C18" i="40"/>
  <c r="T47" i="1"/>
  <c r="F24"/>
  <c r="F20"/>
  <c r="J29"/>
  <c r="C27" i="16"/>
  <c r="C18"/>
  <c r="J25" i="1"/>
  <c r="D3"/>
  <c r="J6"/>
  <c r="P26"/>
  <c r="H24"/>
  <c r="B9"/>
  <c r="B12"/>
  <c r="T18"/>
  <c r="T44"/>
  <c r="P17"/>
  <c r="C53" i="36"/>
  <c r="B41" i="1"/>
  <c r="F2"/>
  <c r="P7"/>
  <c r="C12" i="16"/>
  <c r="R5" i="5"/>
  <c r="T9"/>
  <c r="C12" i="36"/>
  <c r="C21" i="39"/>
  <c r="V17" i="1"/>
  <c r="D18"/>
  <c r="H11"/>
  <c r="D8"/>
  <c r="C45" i="16"/>
  <c r="J26" i="1"/>
  <c r="P18"/>
  <c r="C20" i="39"/>
  <c r="C28" i="16"/>
  <c r="T31" i="1"/>
  <c r="J8"/>
  <c r="S9" i="5"/>
  <c r="C29" i="16"/>
  <c r="F23" i="1"/>
  <c r="J16"/>
  <c r="C15" i="36"/>
  <c r="N21" i="1"/>
  <c r="P27"/>
  <c r="R31"/>
  <c r="F5"/>
  <c r="C33" i="36"/>
  <c r="B13" i="1"/>
  <c r="B26"/>
  <c r="L22"/>
  <c r="C10" i="36"/>
  <c r="V6" i="1"/>
  <c r="C33" i="16"/>
  <c r="V27" i="1"/>
  <c r="R36"/>
  <c r="J7"/>
  <c r="D14"/>
  <c r="C46" i="16"/>
  <c r="D24" i="1"/>
  <c r="C18" i="36"/>
  <c r="C21"/>
  <c r="D6" i="1"/>
  <c r="V16"/>
  <c r="J12"/>
  <c r="T22"/>
  <c r="L30"/>
  <c r="N26"/>
  <c r="H25"/>
  <c r="R7"/>
  <c r="J20"/>
  <c r="B21"/>
  <c r="R8"/>
  <c r="F7"/>
  <c r="D16"/>
  <c r="T34"/>
  <c r="V41"/>
  <c r="L8"/>
  <c r="F16"/>
  <c r="T19"/>
  <c r="R41"/>
  <c r="B7"/>
  <c r="N20"/>
  <c r="R28"/>
  <c r="R5"/>
  <c r="F10"/>
  <c r="H31" i="36"/>
  <c r="P35" i="1"/>
  <c r="B20"/>
  <c r="L15"/>
  <c r="P4"/>
  <c r="C26" i="36"/>
  <c r="P5" i="1"/>
  <c r="N32"/>
  <c r="T28"/>
  <c r="V24"/>
  <c r="T11"/>
  <c r="P22"/>
  <c r="R23"/>
  <c r="L17"/>
  <c r="V13"/>
  <c r="N18"/>
  <c r="R37"/>
  <c r="H20"/>
  <c r="V28"/>
  <c r="R21"/>
  <c r="C36" i="36"/>
  <c r="C11" i="16"/>
  <c r="H15" i="1"/>
  <c r="T6"/>
  <c r="C26" i="40"/>
  <c r="V25" i="1"/>
  <c r="V31"/>
  <c r="L31"/>
  <c r="B15"/>
  <c r="T23"/>
  <c r="R10"/>
  <c r="C22" i="36"/>
  <c r="P31" i="1"/>
  <c r="C11" i="40"/>
  <c r="T6" i="5"/>
  <c r="C28" i="40"/>
  <c r="L32" i="1"/>
  <c r="C7" i="40"/>
  <c r="R4" i="5"/>
  <c r="T7" i="1"/>
  <c r="C6" i="40"/>
  <c r="C9" i="39"/>
  <c r="L29" i="1"/>
  <c r="V30"/>
  <c r="V32"/>
  <c r="R12"/>
  <c r="B6"/>
  <c r="B30"/>
  <c r="J17"/>
  <c r="B31"/>
  <c r="B17"/>
  <c r="T7" i="5"/>
  <c r="C10" i="39"/>
  <c r="H23" i="1"/>
  <c r="C15" i="40"/>
  <c r="V21" i="1"/>
  <c r="S7" i="5"/>
  <c r="C30" i="16"/>
  <c r="V7" i="1"/>
  <c r="C25" i="40"/>
  <c r="S5" i="5"/>
  <c r="L26" i="1"/>
  <c r="N19"/>
  <c r="F22"/>
  <c r="T4" i="5"/>
  <c r="P21" i="1"/>
  <c r="C24" i="40"/>
  <c r="C11" i="39"/>
  <c r="H4" i="1"/>
  <c r="L3"/>
  <c r="B34"/>
  <c r="C19" i="16"/>
  <c r="C13"/>
  <c r="J4" i="1"/>
  <c r="D19"/>
  <c r="L5"/>
  <c r="L10"/>
  <c r="H14"/>
  <c r="B3"/>
  <c r="R16"/>
  <c r="N16"/>
  <c r="C17" i="16"/>
  <c r="C11" i="41"/>
  <c r="J31" i="1"/>
  <c r="L12"/>
  <c r="P8"/>
  <c r="H27"/>
  <c r="P19"/>
  <c r="P16"/>
  <c r="C32" i="36"/>
  <c r="L7" i="1"/>
  <c r="C6" i="39"/>
  <c r="C20" i="16"/>
  <c r="B2" i="1"/>
  <c r="L13"/>
  <c r="P11"/>
  <c r="N9"/>
  <c r="J21"/>
  <c r="D22"/>
  <c r="V9"/>
  <c r="F26"/>
  <c r="P13"/>
  <c r="J15"/>
  <c r="T36"/>
  <c r="D12"/>
  <c r="D26"/>
  <c r="C17" i="36"/>
  <c r="B18" i="1"/>
  <c r="N3"/>
  <c r="H6"/>
  <c r="T46"/>
  <c r="C17" i="40"/>
  <c r="L20" i="1"/>
  <c r="H22"/>
  <c r="N14"/>
  <c r="B40"/>
  <c r="R6" i="5"/>
  <c r="N27" i="1"/>
  <c r="R26"/>
  <c r="P24"/>
  <c r="N12"/>
  <c r="N5"/>
  <c r="F32"/>
  <c r="R15"/>
  <c r="L28"/>
  <c r="R27"/>
  <c r="B33"/>
  <c r="C13" i="41"/>
  <c r="T12" i="1"/>
  <c r="L11"/>
  <c r="L14"/>
  <c r="N29"/>
  <c r="C10" i="40"/>
  <c r="C28" i="36"/>
  <c r="R24" i="1"/>
  <c r="R18"/>
  <c r="V20"/>
  <c r="F9"/>
  <c r="H12"/>
  <c r="H17"/>
  <c r="N7"/>
  <c r="V36"/>
  <c r="C16" i="41"/>
  <c r="C27" i="36"/>
  <c r="L2" i="1"/>
  <c r="C20" i="40"/>
  <c r="C34" i="36"/>
  <c r="F11" i="1"/>
  <c r="C6" i="36"/>
  <c r="T3" i="5"/>
  <c r="S3"/>
  <c r="C12" i="40"/>
  <c r="D9" i="1"/>
  <c r="V2"/>
  <c r="V33"/>
  <c r="F18"/>
  <c r="V42"/>
  <c r="T4"/>
  <c r="F27"/>
  <c r="F13"/>
  <c r="C14" i="40"/>
  <c r="B23" i="1"/>
  <c r="D23"/>
  <c r="C9" i="36"/>
  <c r="R29" i="1"/>
  <c r="R9" i="5"/>
  <c r="C29" i="36"/>
  <c r="N22" i="1"/>
  <c r="V12"/>
  <c r="H9"/>
  <c r="P25"/>
  <c r="R9"/>
  <c r="T10"/>
  <c r="D25"/>
  <c r="B39"/>
  <c r="F15"/>
  <c r="H19"/>
  <c r="P12"/>
  <c r="R38"/>
  <c r="V15"/>
  <c r="R3"/>
  <c r="H21"/>
  <c r="R34"/>
  <c r="J34"/>
  <c r="P2"/>
  <c r="C14" i="36"/>
  <c r="C15" i="41"/>
  <c r="P10" i="1"/>
  <c r="T33"/>
  <c r="T5"/>
  <c r="F28"/>
  <c r="B36"/>
  <c r="C14" i="41"/>
  <c r="R11" i="1"/>
  <c r="R17"/>
  <c r="D13"/>
  <c r="V5"/>
  <c r="T8" i="5"/>
  <c r="R32" i="1"/>
  <c r="L18"/>
  <c r="R7" i="5"/>
  <c r="L27" i="1"/>
  <c r="C9" i="41"/>
  <c r="T42" i="1"/>
  <c r="B14"/>
  <c r="H8"/>
  <c r="R33"/>
  <c r="C14" i="16"/>
  <c r="B27" i="1"/>
  <c r="R19"/>
  <c r="V43"/>
  <c r="N34"/>
  <c r="V8"/>
  <c r="C34" i="16"/>
  <c r="B37" i="1"/>
  <c r="B5"/>
  <c r="P33"/>
  <c r="C12" i="41"/>
  <c r="J35" i="1"/>
  <c r="J36"/>
  <c r="C22" i="39"/>
  <c r="L9" i="1"/>
  <c r="J5"/>
  <c r="T43"/>
  <c r="T15"/>
  <c r="C31" i="16"/>
  <c r="J18" i="1"/>
  <c r="C26" i="16"/>
  <c r="C21"/>
  <c r="T20" i="1"/>
  <c r="C19" i="40"/>
  <c r="B10" i="1"/>
  <c r="J28"/>
  <c r="F21"/>
  <c r="C10" i="41"/>
  <c r="B35" i="1"/>
  <c r="T32"/>
  <c r="N8"/>
  <c r="T21"/>
  <c r="T5" i="5"/>
  <c r="D17" i="1"/>
  <c r="T27"/>
  <c r="S8" i="5"/>
  <c r="N35" i="1"/>
  <c r="F31"/>
  <c r="B8"/>
  <c r="H3"/>
  <c r="C23" i="16"/>
  <c r="H26" i="1"/>
  <c r="V39"/>
  <c r="C13" i="40"/>
  <c r="C25" i="36"/>
  <c r="H16" i="1"/>
  <c r="F8"/>
  <c r="P9"/>
  <c r="F29"/>
  <c r="H18"/>
  <c r="C24" i="16"/>
  <c r="J11" i="1"/>
  <c r="D5"/>
  <c r="C6" i="41"/>
  <c r="C35" i="16"/>
  <c r="T40" i="1"/>
  <c r="V4"/>
  <c r="C6" i="16"/>
  <c r="C24" i="36"/>
  <c r="C37"/>
  <c r="P6" i="1"/>
  <c r="D4"/>
  <c r="P29"/>
  <c r="C30" i="36"/>
  <c r="J22" i="1"/>
  <c r="J9"/>
  <c r="V10"/>
  <c r="P28"/>
  <c r="R10" i="5"/>
  <c r="T2" i="1"/>
  <c r="F25"/>
  <c r="S4" i="5"/>
  <c r="B24" i="1"/>
  <c r="N10"/>
  <c r="C8" i="36"/>
  <c r="D11" i="1"/>
  <c r="F4"/>
  <c r="T37"/>
  <c r="J27"/>
  <c r="V35"/>
  <c r="C8" i="40"/>
  <c r="J19" i="1"/>
  <c r="J33"/>
  <c r="T48"/>
  <c r="R2"/>
  <c r="T17"/>
  <c r="R42"/>
  <c r="C17" i="41"/>
  <c r="J13" i="1"/>
  <c r="C15" i="16"/>
  <c r="P15" i="1"/>
  <c r="J30"/>
  <c r="C20" i="36"/>
  <c r="C9" i="40"/>
  <c r="R39" i="1"/>
  <c r="N2"/>
  <c r="V29"/>
  <c r="B38"/>
  <c r="S2" i="5"/>
  <c r="V22" i="1"/>
  <c r="V19"/>
  <c r="D21"/>
  <c r="B25"/>
  <c r="S6" i="5"/>
  <c r="T24" i="1"/>
  <c r="C18" i="41"/>
  <c r="F30" i="1"/>
  <c r="C29" i="40"/>
  <c r="C23" i="36"/>
  <c r="C21" i="40"/>
  <c r="T35" i="1"/>
  <c r="L25"/>
  <c r="V23"/>
  <c r="H5"/>
  <c r="T26"/>
  <c r="N23"/>
  <c r="C27" i="40"/>
  <c r="H2" i="1"/>
  <c r="T38"/>
  <c r="F33"/>
  <c r="B42"/>
  <c r="C32" i="16"/>
  <c r="R35" i="1"/>
  <c r="T10" i="5"/>
  <c r="J23" i="1"/>
  <c r="C31" i="36"/>
  <c r="C10" i="16"/>
  <c r="R14" i="1"/>
  <c r="C7" i="16"/>
  <c r="C13" i="36"/>
  <c r="R20" i="1"/>
  <c r="J3"/>
  <c r="V38"/>
  <c r="N31"/>
  <c r="R2" i="5"/>
  <c r="N30" i="1"/>
  <c r="C8" i="41"/>
  <c r="B16" i="1"/>
  <c r="R30"/>
  <c r="L19"/>
  <c r="C22" i="16"/>
  <c r="F3" i="1"/>
  <c r="E46" i="16"/>
  <c r="C16" i="36"/>
  <c r="F17" i="1"/>
  <c r="L33"/>
  <c r="R22"/>
  <c r="H10"/>
  <c r="T45"/>
  <c r="F12"/>
  <c r="F14"/>
  <c r="C23" i="40"/>
  <c r="D15" i="1"/>
  <c r="T49"/>
  <c r="L21"/>
  <c r="T25"/>
  <c r="T3"/>
  <c r="C16" i="16"/>
  <c r="D2" i="1"/>
  <c r="B4"/>
  <c r="J32"/>
  <c r="N6"/>
  <c r="R4"/>
  <c r="N17"/>
  <c r="L23"/>
  <c r="N24"/>
  <c r="F19"/>
  <c r="R8" i="5"/>
  <c r="J10" i="1"/>
  <c r="T14"/>
</calcChain>
</file>

<file path=xl/sharedStrings.xml><?xml version="1.0" encoding="utf-8"?>
<sst xmlns="http://schemas.openxmlformats.org/spreadsheetml/2006/main" count="1911" uniqueCount="727">
  <si>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</si>
  <si>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</si>
  <si>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</si>
  <si>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</si>
  <si>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</si>
  <si>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</si>
  <si>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</si>
  <si>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</si>
  <si>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</si>
  <si>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</si>
  <si>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</si>
  <si>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</si>
  <si>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</si>
  <si>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</si>
  <si>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</si>
  <si>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</si>
  <si>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</si>
  <si>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</si>
  <si>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</si>
  <si>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</si>
  <si>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</si>
  <si>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</si>
  <si>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</si>
  <si>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</si>
  <si>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</si>
  <si>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</si>
  <si>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</si>
  <si>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</si>
  <si>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</si>
  <si>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</si>
  <si>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</si>
  <si>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</si>
  <si>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</si>
  <si>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</si>
  <si>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</si>
  <si>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</si>
  <si>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</si>
  <si>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</si>
  <si>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</si>
  <si>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</si>
  <si>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</si>
  <si>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</si>
  <si>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</si>
  <si>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</si>
  <si>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</si>
  <si>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</si>
  <si>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</si>
  <si>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</si>
  <si>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</si>
  <si>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</si>
  <si>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</si>
  <si>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</si>
  <si>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</si>
  <si>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</si>
  <si>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</si>
  <si>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</si>
  <si>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</si>
  <si>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</si>
  <si>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</si>
  <si>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</si>
  <si>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</si>
  <si>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</si>
  <si>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</si>
  <si>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</si>
  <si>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</si>
  <si>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</si>
  <si>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</si>
  <si>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</si>
  <si>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</si>
  <si>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</si>
  <si>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</si>
  <si>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</si>
  <si>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</si>
  <si>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</si>
  <si>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</si>
  <si>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</si>
  <si>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</si>
  <si>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</si>
  <si>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</si>
  <si>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</si>
  <si>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</si>
  <si>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</si>
  <si>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</si>
  <si>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</si>
  <si>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</si>
  <si>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</si>
  <si>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</si>
  <si>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</si>
  <si>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</si>
  <si>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</si>
  <si>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</si>
  <si>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</si>
  <si>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</si>
  <si>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</si>
  <si>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</si>
  <si>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</si>
  <si>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</si>
  <si>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</si>
  <si>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</si>
  <si>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</si>
  <si>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</si>
  <si>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</si>
  <si>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</si>
  <si>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</si>
  <si>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</si>
  <si>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</si>
  <si>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</si>
  <si>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</si>
  <si>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</si>
  <si>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</si>
  <si>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</si>
  <si>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</si>
  <si>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</si>
  <si>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</si>
  <si>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</si>
  <si>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</si>
  <si>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</si>
  <si>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</si>
  <si>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</si>
  <si>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</si>
  <si>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</si>
  <si>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</si>
  <si>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</si>
  <si>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</si>
  <si>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</si>
  <si>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</si>
  <si>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</si>
  <si>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</si>
  <si>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</si>
  <si>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</si>
  <si>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</si>
  <si>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</si>
  <si>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</si>
  <si>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</si>
  <si>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</si>
  <si>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</si>
  <si>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</si>
  <si>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</si>
  <si>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</si>
  <si>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</si>
  <si>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</si>
  <si>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</si>
  <si>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</si>
  <si>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</si>
  <si>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</si>
  <si>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</si>
  <si>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</si>
  <si>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</si>
  <si>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</si>
  <si>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</si>
  <si>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</si>
  <si>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</si>
  <si>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</si>
  <si>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</si>
  <si>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</si>
  <si>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</si>
  <si>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</si>
  <si>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</si>
  <si>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</si>
  <si>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</si>
  <si>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</si>
  <si>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</si>
  <si>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</si>
  <si>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</si>
  <si>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</si>
  <si>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</si>
  <si>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</si>
  <si>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</si>
  <si>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</si>
  <si>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</si>
  <si>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</si>
  <si>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</si>
  <si>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</si>
  <si>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</si>
  <si>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</si>
  <si>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</si>
  <si>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</si>
  <si>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</si>
  <si>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</si>
  <si>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</si>
  <si>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</si>
  <si>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</si>
  <si>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</si>
  <si>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</si>
  <si>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</si>
  <si>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</si>
  <si>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</si>
  <si>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</si>
  <si>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</si>
  <si>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</si>
  <si>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</si>
  <si>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</si>
  <si>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</si>
  <si>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</si>
  <si>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</si>
  <si>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</si>
  <si>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</si>
  <si>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</si>
  <si>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</si>
  <si>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</si>
  <si>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</si>
  <si>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</si>
  <si>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</si>
  <si>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</si>
  <si>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</si>
  <si>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</si>
  <si>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</si>
  <si>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</si>
  <si>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</si>
  <si>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</si>
  <si>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</si>
  <si>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</si>
  <si>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</si>
  <si>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</si>
  <si>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</si>
  <si>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</si>
  <si>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</si>
  <si>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</si>
  <si>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</si>
  <si>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</si>
  <si>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</si>
  <si>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</si>
  <si>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</si>
  <si>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</si>
  <si>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</si>
  <si>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</si>
  <si>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</si>
  <si>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</si>
  <si>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</si>
  <si>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</si>
  <si>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</si>
  <si>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</si>
  <si>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</si>
  <si>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</si>
  <si>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</si>
  <si>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</si>
  <si>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</si>
  <si>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</si>
  <si>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</si>
  <si>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</si>
  <si>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</si>
  <si>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</si>
  <si>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</si>
  <si>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</si>
  <si>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</si>
  <si>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</si>
  <si>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</si>
  <si>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</si>
  <si>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</si>
  <si>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</si>
  <si>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</si>
  <si>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</si>
  <si>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</si>
  <si>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</si>
  <si>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</si>
  <si>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</si>
  <si>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</si>
  <si>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</si>
  <si>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</si>
  <si>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</si>
  <si>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</si>
  <si>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</si>
  <si>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</si>
  <si>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</si>
  <si>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</si>
  <si>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</si>
  <si>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</si>
  <si>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</si>
  <si>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</si>
  <si>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</si>
  <si>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</si>
  <si>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</si>
  <si>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</si>
  <si>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</si>
  <si>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</si>
  <si>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</si>
  <si>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</si>
  <si>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</si>
  <si>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</si>
  <si>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</si>
  <si>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</si>
  <si>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</si>
  <si>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</si>
  <si>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</si>
  <si>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</si>
  <si>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</si>
  <si>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</si>
  <si>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</si>
  <si>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</si>
  <si>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</si>
  <si>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</si>
  <si>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</si>
  <si>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</si>
  <si>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</si>
  <si>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</si>
  <si>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</si>
  <si>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</si>
  <si>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</si>
  <si>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</si>
  <si>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</si>
  <si>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</si>
  <si>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</si>
  <si>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</si>
  <si>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</si>
  <si>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</si>
  <si>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</si>
  <si>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</si>
  <si>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</si>
  <si>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</si>
  <si>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</si>
  <si>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</si>
  <si>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</si>
  <si>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</si>
  <si>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</si>
  <si>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</si>
  <si>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</si>
  <si>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</si>
  <si>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</si>
  <si>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</si>
  <si>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</si>
  <si>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</si>
  <si>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</si>
  <si>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</si>
  <si>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</si>
  <si>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</si>
  <si>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</si>
  <si>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</si>
  <si>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</si>
  <si>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</si>
  <si>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</si>
  <si>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</si>
  <si>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</si>
  <si>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</si>
  <si>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</si>
  <si>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</si>
  <si>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</si>
  <si>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</si>
  <si>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</si>
  <si>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</si>
  <si>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</si>
  <si>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</si>
  <si>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</si>
  <si>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</si>
  <si>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</si>
  <si>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</si>
  <si>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</si>
  <si>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</si>
  <si>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</si>
  <si>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</si>
  <si>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</si>
  <si>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</si>
  <si>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</si>
  <si>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</si>
  <si>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</si>
  <si>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</si>
  <si>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</si>
  <si>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</si>
  <si>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</si>
  <si>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</si>
  <si>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</si>
  <si>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</si>
  <si>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</si>
  <si>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</si>
  <si>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</si>
  <si>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</si>
  <si>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</si>
  <si>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</si>
  <si>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</si>
  <si>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</si>
  <si>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</si>
  <si>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</si>
  <si>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</si>
  <si>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</si>
  <si>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</si>
  <si>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</si>
  <si>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</si>
  <si>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</si>
  <si>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</si>
  <si>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</si>
  <si>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</si>
  <si>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</si>
  <si>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</si>
  <si>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</si>
  <si>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</si>
  <si>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</si>
  <si>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</si>
  <si>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</si>
  <si>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</si>
  <si>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</si>
  <si>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</si>
  <si>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</si>
  <si>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</si>
  <si>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</si>
  <si>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</si>
  <si>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</si>
  <si>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</si>
  <si>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</si>
  <si>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</si>
  <si>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</si>
  <si>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</si>
  <si>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</si>
  <si>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</si>
  <si>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</si>
  <si>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</si>
  <si>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</si>
  <si>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</si>
  <si>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</si>
  <si>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</si>
  <si>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</si>
  <si>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</si>
  <si>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</si>
  <si>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</si>
  <si>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</si>
  <si>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</si>
  <si>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</si>
  <si>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</si>
  <si>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</si>
  <si>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</si>
  <si>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</si>
  <si>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</si>
  <si>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</si>
  <si>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</si>
  <si>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</si>
  <si>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</si>
  <si>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</si>
  <si>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</si>
  <si>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</si>
  <si>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</si>
  <si>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</si>
  <si>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</si>
  <si>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</si>
  <si>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</si>
  <si>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</si>
  <si>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</si>
  <si>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</si>
  <si>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</si>
  <si>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</si>
  <si>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</si>
  <si>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</si>
  <si>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</si>
  <si>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</si>
  <si>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</si>
  <si>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</si>
  <si>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</si>
  <si>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</si>
  <si>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</si>
  <si>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</si>
  <si>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</si>
  <si>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</si>
  <si>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</si>
  <si>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</si>
  <si>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</si>
  <si>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</si>
  <si>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</si>
  <si>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</si>
  <si>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</si>
  <si>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</si>
  <si>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</si>
  <si>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</si>
  <si>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</si>
  <si>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</si>
  <si>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</si>
  <si>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</si>
  <si>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</si>
  <si>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</si>
  <si>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</si>
  <si>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</si>
  <si>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</si>
  <si>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</si>
  <si>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</si>
  <si>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</si>
  <si>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</si>
  <si>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</si>
  <si>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</si>
  <si>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</si>
  <si>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</si>
  <si>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</si>
  <si>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</si>
  <si>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</si>
  <si>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</si>
  <si>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</si>
  <si>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</si>
  <si>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</si>
  <si>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</si>
  <si>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</si>
  <si>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</si>
  <si>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</si>
  <si>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</si>
  <si>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</si>
  <si>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</si>
  <si>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</si>
  <si>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</si>
  <si>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</si>
  <si>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</si>
  <si>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</si>
  <si>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</si>
  <si>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</si>
  <si>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</si>
  <si>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</si>
  <si>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</si>
  <si>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</si>
  <si>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</si>
  <si>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</si>
  <si>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</si>
  <si>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</si>
  <si>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</si>
  <si>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</si>
  <si>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</si>
  <si>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</si>
  <si>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</si>
  <si>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</si>
  <si>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</si>
  <si>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</si>
  <si>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</si>
  <si>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</si>
  <si>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</si>
  <si>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</si>
  <si>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</si>
  <si>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</si>
  <si>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</si>
  <si>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</si>
  <si>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</si>
  <si>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</si>
  <si>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</si>
  <si>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</si>
  <si>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</si>
  <si>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</si>
  <si>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JPYKRW Curncy</t>
  </si>
  <si>
    <t>SHSPCBFI Index</t>
  </si>
  <si>
    <t>SHSPCBCF Index</t>
  </si>
  <si>
    <t>8036 JP Equity</t>
  </si>
  <si>
    <t>6756 JP Equity</t>
  </si>
  <si>
    <t>4217 JP Equity</t>
  </si>
  <si>
    <t>8586 JP Equity</t>
  </si>
  <si>
    <t>9086 JP Equity</t>
  </si>
  <si>
    <t>TAN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</si>
  <si>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</si>
  <si>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</si>
  <si>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</si>
  <si>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</si>
  <si>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</si>
  <si>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</si>
  <si>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</si>
  <si>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</si>
  <si>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</si>
  <si>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</si>
  <si>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</si>
  <si>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</si>
  <si>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</si>
  <si>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</si>
  <si>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</si>
  <si>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</si>
  <si>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</si>
  <si>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</si>
  <si>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</si>
  <si>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</si>
  <si>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</si>
  <si>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</si>
  <si>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</si>
  <si>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</si>
  <si>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</si>
  <si>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</si>
  <si>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</si>
  <si>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</si>
  <si>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</si>
  <si>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</si>
  <si>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</si>
  <si>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</si>
  <si>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</si>
  <si>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</si>
  <si>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</si>
  <si>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</si>
  <si>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</si>
  <si>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</si>
  <si>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</si>
  <si>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</si>
  <si>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</si>
  <si>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</si>
  <si>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</si>
  <si>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</si>
  <si>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</si>
  <si>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</si>
  <si>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</si>
  <si>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</si>
  <si>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</si>
  <si>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</si>
  <si>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</si>
  <si>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</si>
  <si>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</si>
  <si>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</si>
  <si>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</si>
  <si>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</si>
  <si>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</si>
  <si>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</si>
  <si>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</si>
  <si>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</si>
  <si>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6302 JP Equity</t>
  </si>
  <si>
    <t>Komatsu</t>
  </si>
  <si>
    <t>Sumitomo h</t>
  </si>
  <si>
    <t>hitachi cons</t>
  </si>
  <si>
    <t>kubota</t>
  </si>
  <si>
    <t>DE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</si>
  <si>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</si>
  <si>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</si>
  <si>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</si>
  <si>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</si>
  <si>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</si>
  <si>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</si>
  <si>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</si>
  <si>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</si>
  <si>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</si>
  <si>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</si>
  <si>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USO Equity</t>
  </si>
  <si>
    <t>DNORD DC Equity</t>
  </si>
  <si>
    <t>VAPORES CI Equity</t>
  </si>
  <si>
    <t>beta</t>
  </si>
  <si>
    <t>EEM's beta of -0.68 is not obvious from the chart</t>
  </si>
  <si>
    <t>USDTWD and KEP good cointegration pairs from the chart, but fundamentally USDTWD may be similar to USDKRW</t>
  </si>
  <si>
    <t>for SMSN Ll, Z0 misleading, because EWY high beta and similar move</t>
  </si>
  <si>
    <t>negative beta to entertainment content is questionable</t>
  </si>
  <si>
    <t>chg_Nday</t>
  </si>
  <si>
    <t>chg_3day</t>
  </si>
  <si>
    <t>HYG Equity</t>
  </si>
  <si>
    <t>COP Equity</t>
  </si>
  <si>
    <t>XLE Equity</t>
  </si>
  <si>
    <t>FP FP Equity</t>
  </si>
  <si>
    <t>BP/ LN Equity</t>
  </si>
  <si>
    <t>BAS GR Equity</t>
  </si>
  <si>
    <t>LKOH RM Equity</t>
  </si>
  <si>
    <t>EOG Equity</t>
  </si>
  <si>
    <t>WPL AU Equity</t>
  </si>
  <si>
    <t>BITANKGT Index</t>
  </si>
  <si>
    <t>XW1 Equity</t>
  </si>
  <si>
    <t>.HOT_ORE Index</t>
  </si>
  <si>
    <t>.REBAR Index</t>
  </si>
  <si>
    <t>AAPL Equity</t>
  </si>
  <si>
    <t>AUO Equity</t>
  </si>
  <si>
    <t>LPL Equity</t>
  </si>
  <si>
    <t>SMSN LI Equity</t>
  </si>
  <si>
    <t>4901 JP Equity</t>
  </si>
  <si>
    <t>6758 JP Equity</t>
  </si>
  <si>
    <t>FSLR Equity</t>
  </si>
  <si>
    <t>.JPSL10D5 Index</t>
  </si>
  <si>
    <t>.JPSL10D2 Index</t>
  </si>
  <si>
    <t>9984 JP Equity</t>
  </si>
  <si>
    <t>8795 JP Equity</t>
  </si>
  <si>
    <t>8725 JP Equity</t>
  </si>
  <si>
    <t>SHG Equity</t>
  </si>
  <si>
    <t>KB Equity</t>
  </si>
  <si>
    <t>KT Equity</t>
  </si>
  <si>
    <t>032640 KS Equity</t>
  </si>
  <si>
    <t>SKM Equity</t>
  </si>
  <si>
    <t>000660 KS Equity</t>
  </si>
  <si>
    <t>BABA Equity</t>
  </si>
  <si>
    <t>S Equity</t>
  </si>
  <si>
    <t>4689 JP Equity</t>
  </si>
  <si>
    <t>JDCSTYTA Index</t>
  </si>
  <si>
    <t>7203 JP Equity</t>
  </si>
  <si>
    <t>7267 JP Equity</t>
  </si>
  <si>
    <t>7270 JP Equity</t>
  </si>
  <si>
    <t>ENI IM Equity</t>
  </si>
  <si>
    <t>IX Equity</t>
  </si>
  <si>
    <t>9432 JP Equity</t>
  </si>
  <si>
    <t>9437 JP Equity</t>
  </si>
  <si>
    <t>8750 JP Equity</t>
  </si>
  <si>
    <t>GLEN LN Equity</t>
  </si>
  <si>
    <t>CSIQ Equity</t>
  </si>
  <si>
    <t>AFL Equity</t>
  </si>
  <si>
    <t>APC UN Equity</t>
  </si>
  <si>
    <t>COP UN Equity</t>
  </si>
  <si>
    <t>STL NO Equity</t>
  </si>
  <si>
    <t>CVX UN Equity</t>
  </si>
  <si>
    <t>RDSA LN Equity</t>
  </si>
  <si>
    <t>XOM UN Equity</t>
  </si>
  <si>
    <t>APA Equity</t>
  </si>
  <si>
    <t>ROSN RM Equity</t>
  </si>
  <si>
    <t>DVN UN Equity</t>
  </si>
  <si>
    <t>OXY UN Equity</t>
  </si>
  <si>
    <t>TATN RM Equity</t>
  </si>
  <si>
    <t>SB US Equity</t>
  </si>
  <si>
    <t>NMM US Equity</t>
  </si>
  <si>
    <t>DSX US Equity</t>
  </si>
  <si>
    <t>NM US Equity</t>
  </si>
  <si>
    <t>AES Equity</t>
  </si>
  <si>
    <t>NRG equity</t>
  </si>
  <si>
    <t>NI Equity</t>
  </si>
  <si>
    <t>CNP Equity</t>
  </si>
  <si>
    <t>FE Equity</t>
  </si>
  <si>
    <t>X Equity</t>
  </si>
  <si>
    <t>JNVHPROD Index</t>
  </si>
  <si>
    <t>NUE Equity</t>
  </si>
  <si>
    <t>CMC Equity</t>
  </si>
  <si>
    <t>ATI Equity</t>
  </si>
  <si>
    <t>AKS Equity</t>
  </si>
  <si>
    <t>ARLP Equity</t>
  </si>
  <si>
    <t>AHGP Equity</t>
  </si>
  <si>
    <t>CNX Equity</t>
  </si>
  <si>
    <t>BTU Equity</t>
  </si>
  <si>
    <t>INTC UW Equity</t>
  </si>
  <si>
    <t>QCOM UW Equity</t>
  </si>
  <si>
    <t>TXN UW Equity</t>
  </si>
  <si>
    <t>LRCX Equity</t>
  </si>
  <si>
    <t>SYNA Equity</t>
  </si>
  <si>
    <t>MU Equity</t>
  </si>
  <si>
    <t>KLAC Equity</t>
  </si>
  <si>
    <t>SPWR Equity</t>
  </si>
  <si>
    <t>JPM UN Equity</t>
  </si>
  <si>
    <t>C UN Equity</t>
  </si>
  <si>
    <t>USB UN Equity</t>
  </si>
  <si>
    <t>WFC UN Equity</t>
  </si>
  <si>
    <t>BAC UN Equity</t>
  </si>
  <si>
    <t>GS UN Equity</t>
  </si>
  <si>
    <t>MS UN Equity</t>
  </si>
  <si>
    <t>BK UN Equity</t>
  </si>
  <si>
    <t>COF UN Equity</t>
  </si>
  <si>
    <t>AIG UN Equity</t>
  </si>
  <si>
    <t>ALL UN Equity</t>
  </si>
  <si>
    <t>MET UN Equity</t>
  </si>
  <si>
    <t>AA Equity</t>
  </si>
  <si>
    <t>ARNC Equity</t>
  </si>
  <si>
    <t>KALU Equity</t>
  </si>
  <si>
    <t>CENX Equity</t>
  </si>
  <si>
    <t>GM UN Equity</t>
  </si>
  <si>
    <t>F UN Equity</t>
  </si>
  <si>
    <t>XB1 Comdty</t>
  </si>
  <si>
    <t>TEX Equity</t>
  </si>
  <si>
    <t>MTW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</si>
</sst>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74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6" fillId="0" borderId="0" xfId="4" applyFont="1" applyBorder="1" applyAlignment="1"/>
    <xf numFmtId="0" fontId="0" fillId="0" borderId="0" xfId="0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0" fontId="3" fillId="0" borderId="0" xfId="13695" applyFont="1" applyFill="1" applyBorder="1"/>
    <xf numFmtId="164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/>
    <xf numFmtId="164" fontId="12" fillId="0" borderId="0" xfId="0" applyNumberFormat="1" applyFont="1" applyFill="1" applyBorder="1" applyAlignment="1"/>
    <xf numFmtId="164" fontId="6" fillId="19" borderId="0" xfId="0" applyNumberFormat="1" applyFont="1" applyFill="1" applyBorder="1"/>
    <xf numFmtId="0" fontId="13" fillId="0" borderId="0" xfId="0" applyFont="1" applyBorder="1"/>
    <xf numFmtId="164" fontId="0" fillId="0" borderId="0" xfId="13695" applyNumberFormat="1" applyFont="1" applyFill="1" applyBorder="1"/>
    <xf numFmtId="0" fontId="13" fillId="19" borderId="0" xfId="0" applyFont="1" applyFill="1" applyBorder="1"/>
    <xf numFmtId="164" fontId="6" fillId="19" borderId="0" xfId="13695" applyNumberFormat="1" applyFont="1" applyFill="1" applyBorder="1"/>
    <xf numFmtId="164" fontId="0" fillId="0" borderId="0" xfId="0" applyNumberFormat="1" applyFont="1" applyFill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##V3_BDPV12</stp>
        <stp/>
        <stp>last update dt</stp>
        <stp>[factors_multi_coint.xlsx]ship_cn!R42C13</stp>
        <tr r="M42" s="41"/>
      </tp>
      <tp t="b">
        <v>0</v>
        <stp/>
        <stp>##V3_BDPV12</stp>
        <stp/>
        <stp>last update dt</stp>
        <stp>[factors_multi_coint.xlsx]ship_cn!R43C13</stp>
        <tr r="M43" s="41"/>
      </tp>
      <tp t="b">
        <v>0</v>
        <stp/>
        <stp>##V3_BDPV12</stp>
        <stp/>
        <stp>last update dt</stp>
        <stp>[factors_multi_coint.xlsx]ship_cn!R41C13</stp>
        <tr r="M41" s="41"/>
      </tp>
      <tp t="b">
        <v>0</v>
        <stp/>
        <stp>##V3_BDPV12</stp>
        <stp/>
        <stp>last update dt</stp>
        <stp>[factors_multi_coint.xlsx]ship_cn!R46C13</stp>
        <tr r="M46" s="41"/>
      </tp>
      <tp t="b">
        <v>0</v>
        <stp/>
        <stp>##V3_BDPV12</stp>
        <stp/>
        <stp>last update dt</stp>
        <stp>[factors_multi_coint.xlsx]ship_cn!R47C13</stp>
        <tr r="M47" s="41"/>
      </tp>
      <tp t="b">
        <v>0</v>
        <stp/>
        <stp>##V3_BDPV12</stp>
        <stp/>
        <stp>last update dt</stp>
        <stp>[factors_multi_coint.xlsx]ship_cn!R44C13</stp>
        <tr r="M44" s="41"/>
      </tp>
      <tp t="b">
        <v>0</v>
        <stp/>
        <stp>##V3_BDPV12</stp>
        <stp/>
        <stp>last update dt</stp>
        <stp>[factors_multi_coint.xlsx]ship_cn!R45C13</stp>
        <tr r="M45" s="41"/>
      </tp>
      <tp t="b">
        <v>0</v>
        <stp/>
        <stp>##V3_BDPV12</stp>
        <stp/>
        <stp>short_name</stp>
        <stp>[factors_multi_coint.xlsx]ship_cn!R19C3</stp>
        <tr r="C19" s="41"/>
      </tp>
      <tp t="b">
        <v>0</v>
        <stp/>
        <stp>##V3_BDPV12</stp>
        <stp/>
        <stp>short_name</stp>
        <stp>[factors_multi_coint.xlsx]ship_cn!R39C3</stp>
        <tr r="C39" s="41"/>
      </tp>
      <tp t="b">
        <v>0</v>
        <stp/>
        <stp>##V3_BDPV12</stp>
        <stp/>
        <stp>short_name</stp>
        <stp>[factors_multi_coint.xlsx]ship_cn!R29C3</stp>
        <tr r="C29" s="41"/>
      </tp>
      <tp t="b">
        <v>0</v>
        <stp/>
        <stp>##V3_BDPV12</stp>
        <stp/>
        <stp>short_name</stp>
        <stp>[factors_multi_coint.xlsx]ship_cn!R38C3</stp>
        <tr r="C38" s="41"/>
      </tp>
      <tp t="b">
        <v>0</v>
        <stp/>
        <stp>##V3_BDPV12</stp>
        <stp/>
        <stp>short_name</stp>
        <stp>[factors_multi_coint.xlsx]ship_cn!R28C3</stp>
        <tr r="C28" s="41"/>
      </tp>
      <tp t="b">
        <v>0</v>
        <stp/>
        <stp>##V3_BDPV12</stp>
        <stp/>
        <stp>short_name</stp>
        <stp>[factors_multi_coint.xlsx]ship_cn!R45C3</stp>
        <tr r="C45" s="41"/>
      </tp>
      <tp t="b">
        <v>0</v>
        <stp/>
        <stp>##V3_BDPV12</stp>
        <stp/>
        <stp>short_name</stp>
        <stp>[factors_multi_coint.xlsx]ship_cn!R35C3</stp>
        <tr r="C35" s="41"/>
      </tp>
      <tp t="b">
        <v>0</v>
        <stp/>
        <stp>##V3_BDPV12</stp>
        <stp/>
        <stp>short_name</stp>
        <stp>[factors_multi_coint.xlsx]ship_cn!R25C3</stp>
        <tr r="C25" s="41"/>
      </tp>
      <tp t="b">
        <v>0</v>
        <stp/>
        <stp>##V3_BDPV12</stp>
        <stp/>
        <stp>short_name</stp>
        <stp>[factors_multi_coint.xlsx]ship_cn!R44C3</stp>
        <tr r="C44" s="41"/>
      </tp>
      <tp t="b">
        <v>0</v>
        <stp/>
        <stp>##V3_BDPV12</stp>
        <stp/>
        <stp>short_name</stp>
        <stp>[factors_multi_coint.xlsx]ship_cn!R34C3</stp>
        <tr r="C34" s="41"/>
      </tp>
      <tp t="b">
        <v>0</v>
        <stp/>
        <stp>##V3_BDPV12</stp>
        <stp/>
        <stp>short_name</stp>
        <stp>[factors_multi_coint.xlsx]ship_cn!R24C3</stp>
        <tr r="C24" s="41"/>
      </tp>
      <tp t="b">
        <v>0</v>
        <stp/>
        <stp>##V3_BDPV12</stp>
        <stp/>
        <stp>short_name</stp>
        <stp>[factors_multi_coint.xlsx]ship_cn!R27C3</stp>
        <tr r="C27" s="41"/>
      </tp>
      <tp t="b">
        <v>0</v>
        <stp/>
        <stp>##V3_BDPV12</stp>
        <stp/>
        <stp>short_name</stp>
        <stp>[factors_multi_coint.xlsx]ship_cn!R46C3</stp>
        <tr r="C46" s="41"/>
      </tp>
      <tp t="b">
        <v>0</v>
        <stp/>
        <stp>##V3_BDPV12</stp>
        <stp/>
        <stp>short_name</stp>
        <stp>[factors_multi_coint.xlsx]ship_cn!R26C3</stp>
        <tr r="C26" s="41"/>
      </tp>
      <tp t="b">
        <v>0</v>
        <stp/>
        <stp>##V3_BDPV12</stp>
        <stp/>
        <stp>short_name</stp>
        <stp>[factors_multi_coint.xlsx]ship_cn!R41C3</stp>
        <tr r="C41" s="41"/>
      </tp>
      <tp t="b">
        <v>0</v>
        <stp/>
        <stp>##V3_BDPV12</stp>
        <stp/>
        <stp>short_name</stp>
        <stp>[factors_multi_coint.xlsx]ship_cn!R31C3</stp>
        <tr r="C31" s="41"/>
      </tp>
      <tp t="b">
        <v>0</v>
        <stp/>
        <stp>##V3_BDPV12</stp>
        <stp/>
        <stp>short_name</stp>
        <stp>[factors_multi_coint.xlsx]ship_cn!R21C3</stp>
        <tr r="C21" s="41"/>
      </tp>
      <tp t="b">
        <v>0</v>
        <stp/>
        <stp>##V3_BDPV12</stp>
        <stp/>
        <stp>short_name</stp>
        <stp>[factors_multi_coint.xlsx]ship_cn!R30C3</stp>
        <tr r="C30" s="41"/>
      </tp>
      <tp t="b">
        <v>0</v>
        <stp/>
        <stp>##V3_BDPV12</stp>
        <stp/>
        <stp>short_name</stp>
        <stp>[factors_multi_coint.xlsx]ship_cn!R20C3</stp>
        <tr r="C20" s="41"/>
      </tp>
      <tp t="b">
        <v>0</v>
        <stp/>
        <stp>##V3_BDPV12</stp>
        <stp/>
        <stp>short_name</stp>
        <stp>[factors_multi_coint.xlsx]ship_cn!R43C3</stp>
        <tr r="C43" s="41"/>
      </tp>
      <tp t="b">
        <v>0</v>
        <stp/>
        <stp>##V3_BDPV12</stp>
        <stp/>
        <stp>short_name</stp>
        <stp>[factors_multi_coint.xlsx]ship_cn!R33C3</stp>
        <tr r="C33" s="41"/>
      </tp>
      <tp t="b">
        <v>0</v>
        <stp/>
        <stp>##V3_BDPV12</stp>
        <stp/>
        <stp>short_name</stp>
        <stp>[factors_multi_coint.xlsx]ship_cn!R23C3</stp>
        <tr r="C23" s="41"/>
      </tp>
      <tp t="b">
        <v>0</v>
        <stp/>
        <stp>##V3_BDPV12</stp>
        <stp/>
        <stp>short_name</stp>
        <stp>[factors_multi_coint.xlsx]ship_cn!R42C3</stp>
        <tr r="C42" s="41"/>
      </tp>
      <tp t="b">
        <v>0</v>
        <stp/>
        <stp>##V3_BDPV12</stp>
        <stp/>
        <stp>short_name</stp>
        <stp>[factors_multi_coint.xlsx]ship_cn!R32C3</stp>
        <tr r="C32" s="41"/>
      </tp>
      <tp t="b">
        <v>0</v>
        <stp/>
        <stp>##V3_BDPV12</stp>
        <stp/>
        <stp>short_name</stp>
        <stp>[factors_multi_coint.xlsx]ship_cn!R22C3</stp>
        <tr r="C22" s="41"/>
      </tp>
      <tp t="b">
        <v>0</v>
        <stp/>
        <stp>##V3_BDPV12</stp>
        <stp/>
        <stp>name</stp>
        <stp>[factors_multi_coint.xlsx]ship_cn!R40C3</stp>
        <tr r="C40" s="41"/>
      </tp>
      <tp t="b">
        <v>0</v>
        <stp/>
        <stp>##V3_BDPV12</stp>
        <stp/>
        <stp>name</stp>
        <stp>[factors_multi_coint.xlsx]ship_cn!R47C3</stp>
        <tr r="C47" s="41"/>
      </tp>
      <tp t="b">
        <v>0</v>
        <stp/>
        <stp>##V3_BDPV12</stp>
        <stp/>
        <stp>name</stp>
        <stp>[factors_multi_coint.xlsx]ship_cn!R37C3</stp>
        <tr r="C37" s="41"/>
      </tp>
      <tp t="b">
        <v>0</v>
        <stp/>
        <stp>##V3_BDPV12</stp>
        <stp/>
        <stp>name</stp>
        <stp>[factors_multi_coint.xlsx]ship_cn!R36C3</stp>
        <tr r="C36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>
      <c r="C14" s="22" t="s">
        <v>99</v>
      </c>
      <c r="O14" s="14" t="s">
        <v>132</v>
      </c>
      <c r="P14" s="14" t="s">
        <v>184</v>
      </c>
    </row>
    <row r="15" spans="2:20">
      <c r="C15" s="22" t="s">
        <v>100</v>
      </c>
      <c r="O15" s="14" t="s">
        <v>185</v>
      </c>
      <c r="P15" s="14" t="s">
        <v>186</v>
      </c>
    </row>
    <row r="16" spans="2:20">
      <c r="C16" s="22" t="s">
        <v>101</v>
      </c>
      <c r="O16" s="14" t="s">
        <v>187</v>
      </c>
      <c r="P16" s="14" t="s">
        <v>188</v>
      </c>
    </row>
    <row r="17" spans="15:16">
      <c r="O17" s="14" t="s">
        <v>189</v>
      </c>
      <c r="P17" s="14" t="s">
        <v>90</v>
      </c>
    </row>
    <row r="18" spans="15:16">
      <c r="O18" s="14" t="s">
        <v>190</v>
      </c>
      <c r="P18" s="14" t="s">
        <v>110</v>
      </c>
    </row>
    <row r="19" spans="15:16">
      <c r="O19" s="14" t="s">
        <v>80</v>
      </c>
      <c r="P19" s="14" t="s">
        <v>191</v>
      </c>
    </row>
    <row r="20" spans="15:16">
      <c r="O20" s="14" t="s">
        <v>114</v>
      </c>
      <c r="P20" s="14" t="s">
        <v>192</v>
      </c>
    </row>
    <row r="21" spans="15:16">
      <c r="O21" s="14" t="s">
        <v>110</v>
      </c>
      <c r="P21" s="14" t="s">
        <v>193</v>
      </c>
    </row>
    <row r="22" spans="15:16">
      <c r="O22" s="14" t="s">
        <v>122</v>
      </c>
      <c r="P22" s="14" t="s">
        <v>194</v>
      </c>
    </row>
    <row r="23" spans="15:16">
      <c r="O23" s="14" t="s">
        <v>134</v>
      </c>
      <c r="P23" s="14" t="s">
        <v>195</v>
      </c>
    </row>
    <row r="24" spans="15:16">
      <c r="O24" s="14" t="s">
        <v>144</v>
      </c>
      <c r="P24" s="14" t="s">
        <v>196</v>
      </c>
    </row>
    <row r="25" spans="15:16">
      <c r="O25" s="14" t="s">
        <v>115</v>
      </c>
      <c r="P25" s="14" t="s">
        <v>197</v>
      </c>
    </row>
    <row r="26" spans="15:16">
      <c r="O26" s="14" t="s">
        <v>158</v>
      </c>
      <c r="P26" s="14" t="s">
        <v>198</v>
      </c>
    </row>
    <row r="27" spans="15:16">
      <c r="O27" s="14" t="s">
        <v>199</v>
      </c>
      <c r="P27" s="14" t="s">
        <v>200</v>
      </c>
    </row>
    <row r="28" spans="15:16">
      <c r="O28" s="14" t="s">
        <v>90</v>
      </c>
      <c r="P28" s="14" t="s">
        <v>201</v>
      </c>
    </row>
    <row r="29" spans="15:16">
      <c r="O29" s="14" t="s">
        <v>91</v>
      </c>
      <c r="P29" s="14" t="s">
        <v>202</v>
      </c>
    </row>
    <row r="30" spans="15:16">
      <c r="O30" s="14" t="s">
        <v>92</v>
      </c>
      <c r="P30" s="14" t="s">
        <v>203</v>
      </c>
    </row>
    <row r="31" spans="15:16">
      <c r="O31" s="14" t="s">
        <v>93</v>
      </c>
      <c r="P31" s="14" t="s">
        <v>204</v>
      </c>
    </row>
    <row r="32" spans="15:16">
      <c r="O32" s="14" t="s">
        <v>94</v>
      </c>
      <c r="P32" s="14" t="s">
        <v>205</v>
      </c>
    </row>
    <row r="33" spans="15:16">
      <c r="O33" s="14" t="s">
        <v>95</v>
      </c>
      <c r="P33" s="14" t="s">
        <v>206</v>
      </c>
    </row>
    <row r="34" spans="15:16">
      <c r="P34" s="14" t="s">
        <v>207</v>
      </c>
    </row>
    <row r="35" spans="15:16">
      <c r="P35" s="14" t="s">
        <v>208</v>
      </c>
    </row>
    <row r="36" spans="15:16">
      <c r="P36" s="14" t="s">
        <v>209</v>
      </c>
    </row>
    <row r="37" spans="15:16">
      <c r="P37" s="14" t="s">
        <v>210</v>
      </c>
    </row>
    <row r="38" spans="15:16">
      <c r="P38" s="14" t="s">
        <v>211</v>
      </c>
    </row>
    <row r="39" spans="15:16">
      <c r="P39" s="14" t="s">
        <v>212</v>
      </c>
    </row>
    <row r="40" spans="15:16">
      <c r="P40" s="14" t="s">
        <v>213</v>
      </c>
    </row>
    <row r="41" spans="15:16">
      <c r="P41" s="14" t="s">
        <v>214</v>
      </c>
    </row>
    <row r="42" spans="15:16">
      <c r="P42" s="14" t="s">
        <v>215</v>
      </c>
    </row>
    <row r="43" spans="15:16">
      <c r="P43" s="14" t="s">
        <v>216</v>
      </c>
    </row>
    <row r="44" spans="15:16">
      <c r="P44" s="14" t="s">
        <v>217</v>
      </c>
    </row>
    <row r="45" spans="15:16">
      <c r="P45" s="14" t="s">
        <v>218</v>
      </c>
    </row>
    <row r="46" spans="15:16">
      <c r="P46" s="14" t="s">
        <v>134</v>
      </c>
    </row>
    <row r="47" spans="15:16">
      <c r="P47" s="14" t="s">
        <v>219</v>
      </c>
    </row>
    <row r="48" spans="15:16">
      <c r="P48" s="14" t="s">
        <v>220</v>
      </c>
    </row>
    <row r="49" spans="16:16">
      <c r="P49" s="14" t="s">
        <v>92</v>
      </c>
    </row>
    <row r="50" spans="16:16">
      <c r="P50" s="14" t="s">
        <v>221</v>
      </c>
    </row>
    <row r="51" spans="16:16">
      <c r="P51" s="14" t="s">
        <v>222</v>
      </c>
    </row>
    <row r="52" spans="16:16">
      <c r="P52" s="14" t="s">
        <v>223</v>
      </c>
    </row>
    <row r="53" spans="16:16">
      <c r="P53" s="14" t="s">
        <v>224</v>
      </c>
    </row>
    <row r="54" spans="16:16">
      <c r="P54" s="14" t="s">
        <v>225</v>
      </c>
    </row>
    <row r="55" spans="16:16">
      <c r="P55" s="14" t="s">
        <v>226</v>
      </c>
    </row>
    <row r="56" spans="16:16">
      <c r="P56" s="14" t="s">
        <v>227</v>
      </c>
    </row>
    <row r="57" spans="16:16">
      <c r="P57" s="14" t="s">
        <v>228</v>
      </c>
    </row>
    <row r="58" spans="16:16">
      <c r="P58" s="14" t="s">
        <v>229</v>
      </c>
    </row>
    <row r="59" spans="16:16">
      <c r="P59" s="14" t="s">
        <v>230</v>
      </c>
    </row>
    <row r="60" spans="16:16">
      <c r="P60" s="14" t="s">
        <v>231</v>
      </c>
    </row>
    <row r="61" spans="16:16">
      <c r="P61" s="14" t="s">
        <v>130</v>
      </c>
    </row>
    <row r="62" spans="16:16">
      <c r="P62" s="14" t="s">
        <v>232</v>
      </c>
    </row>
    <row r="63" spans="16:16">
      <c r="P63" s="14" t="s">
        <v>233</v>
      </c>
    </row>
    <row r="64" spans="16:16">
      <c r="P64" s="14" t="s">
        <v>234</v>
      </c>
    </row>
    <row r="65" spans="16:16">
      <c r="P65" s="14" t="s">
        <v>235</v>
      </c>
    </row>
    <row r="66" spans="16:16">
      <c r="P66" s="14" t="s">
        <v>236</v>
      </c>
    </row>
    <row r="67" spans="16:16">
      <c r="P67" s="14" t="s">
        <v>80</v>
      </c>
    </row>
    <row r="68" spans="16:16">
      <c r="P68" s="14" t="s">
        <v>237</v>
      </c>
    </row>
    <row r="69" spans="16:16">
      <c r="P69" s="14" t="s">
        <v>238</v>
      </c>
    </row>
    <row r="70" spans="16:16">
      <c r="P70" s="14" t="s">
        <v>239</v>
      </c>
    </row>
    <row r="71" spans="16:16">
      <c r="P71" s="14" t="s">
        <v>240</v>
      </c>
    </row>
    <row r="72" spans="16:16">
      <c r="P72" s="14" t="s">
        <v>241</v>
      </c>
    </row>
    <row r="73" spans="16:16">
      <c r="P73" s="14" t="s">
        <v>91</v>
      </c>
    </row>
    <row r="74" spans="16:16">
      <c r="P74" s="14" t="s">
        <v>242</v>
      </c>
    </row>
    <row r="75" spans="16:16">
      <c r="P75" s="14" t="s">
        <v>43</v>
      </c>
    </row>
    <row r="76" spans="16:16">
      <c r="P76" s="14" t="s">
        <v>243</v>
      </c>
    </row>
    <row r="77" spans="16:16">
      <c r="P77" s="14" t="s">
        <v>244</v>
      </c>
    </row>
    <row r="78" spans="16:16">
      <c r="P78" s="14" t="s">
        <v>245</v>
      </c>
    </row>
    <row r="79" spans="16:16">
      <c r="P79" s="14" t="s">
        <v>246</v>
      </c>
    </row>
    <row r="80" spans="16:16">
      <c r="P80" s="14" t="s">
        <v>247</v>
      </c>
    </row>
    <row r="81" spans="16:16">
      <c r="P81" s="14" t="s">
        <v>248</v>
      </c>
    </row>
    <row r="82" spans="16:16">
      <c r="P82" s="14" t="s">
        <v>249</v>
      </c>
    </row>
    <row r="83" spans="16:16">
      <c r="P83" s="14" t="s">
        <v>250</v>
      </c>
    </row>
    <row r="84" spans="16:16">
      <c r="P84" s="14" t="s">
        <v>251</v>
      </c>
    </row>
    <row r="85" spans="16:16">
      <c r="P85" s="14" t="s">
        <v>128</v>
      </c>
    </row>
    <row r="86" spans="16:16">
      <c r="P86" s="14" t="s">
        <v>252</v>
      </c>
    </row>
    <row r="87" spans="16:16">
      <c r="P87" s="14" t="s">
        <v>253</v>
      </c>
    </row>
    <row r="88" spans="16:16">
      <c r="P88" s="14" t="s">
        <v>114</v>
      </c>
    </row>
    <row r="89" spans="16:16">
      <c r="P89" s="14" t="s">
        <v>254</v>
      </c>
    </row>
    <row r="90" spans="16:16">
      <c r="P90" s="14" t="s">
        <v>255</v>
      </c>
    </row>
    <row r="91" spans="16:16">
      <c r="P91" s="14" t="s">
        <v>256</v>
      </c>
    </row>
    <row r="92" spans="16:16">
      <c r="P92" s="14" t="s">
        <v>257</v>
      </c>
    </row>
    <row r="93" spans="16:16">
      <c r="P93" s="14" t="s">
        <v>258</v>
      </c>
    </row>
    <row r="94" spans="16:16">
      <c r="P94" s="14" t="s">
        <v>259</v>
      </c>
    </row>
    <row r="95" spans="16:16">
      <c r="P95" s="14" t="s">
        <v>139</v>
      </c>
    </row>
    <row r="96" spans="16:16">
      <c r="P96" s="14" t="s">
        <v>260</v>
      </c>
    </row>
    <row r="97" spans="16:16">
      <c r="P97" s="14" t="s">
        <v>261</v>
      </c>
    </row>
    <row r="98" spans="16:16">
      <c r="P98" s="14" t="s">
        <v>262</v>
      </c>
    </row>
    <row r="99" spans="16:16">
      <c r="P99" s="14" t="s">
        <v>263</v>
      </c>
    </row>
    <row r="100" spans="16:16">
      <c r="P100" s="14" t="s">
        <v>264</v>
      </c>
    </row>
    <row r="101" spans="16:16">
      <c r="P101" s="14" t="s">
        <v>265</v>
      </c>
    </row>
    <row r="102" spans="16:16">
      <c r="P102" s="14" t="s">
        <v>266</v>
      </c>
    </row>
    <row r="103" spans="16:16">
      <c r="P103" s="14" t="s">
        <v>267</v>
      </c>
    </row>
    <row r="104" spans="16:16">
      <c r="P104" s="14" t="s">
        <v>268</v>
      </c>
    </row>
    <row r="105" spans="16:16">
      <c r="P105" s="14" t="s">
        <v>269</v>
      </c>
    </row>
    <row r="106" spans="16:16">
      <c r="P106" s="14" t="s">
        <v>270</v>
      </c>
    </row>
    <row r="107" spans="16:16">
      <c r="P107" s="14" t="s">
        <v>271</v>
      </c>
    </row>
    <row r="108" spans="16:16">
      <c r="P108" s="14" t="s">
        <v>272</v>
      </c>
    </row>
    <row r="109" spans="16:16">
      <c r="P109" s="14" t="s">
        <v>273</v>
      </c>
    </row>
    <row r="110" spans="16:16">
      <c r="P110" s="14" t="s">
        <v>274</v>
      </c>
    </row>
    <row r="111" spans="16:16">
      <c r="P111" s="14" t="s">
        <v>275</v>
      </c>
    </row>
    <row r="112" spans="16:16">
      <c r="P112" s="14" t="s">
        <v>276</v>
      </c>
    </row>
    <row r="113" spans="16:16">
      <c r="P113" s="14" t="s">
        <v>277</v>
      </c>
    </row>
    <row r="114" spans="16:16">
      <c r="P114" s="14" t="s">
        <v>278</v>
      </c>
    </row>
    <row r="115" spans="16:16">
      <c r="P115" s="14" t="s">
        <v>279</v>
      </c>
    </row>
    <row r="116" spans="16:16">
      <c r="P116" s="14" t="s">
        <v>280</v>
      </c>
    </row>
    <row r="117" spans="16:16">
      <c r="P117" s="14" t="s">
        <v>281</v>
      </c>
    </row>
    <row r="118" spans="16:16">
      <c r="P118" s="14" t="s">
        <v>199</v>
      </c>
    </row>
    <row r="119" spans="16:16">
      <c r="P119" s="14" t="s">
        <v>282</v>
      </c>
    </row>
    <row r="120" spans="16:16">
      <c r="P120" s="14" t="s">
        <v>283</v>
      </c>
    </row>
    <row r="121" spans="16:16">
      <c r="P121" s="14" t="s">
        <v>284</v>
      </c>
    </row>
    <row r="122" spans="16:16">
      <c r="P122" s="14" t="s">
        <v>285</v>
      </c>
    </row>
    <row r="123" spans="16:16">
      <c r="P123" s="14" t="s">
        <v>286</v>
      </c>
    </row>
    <row r="124" spans="16:16">
      <c r="P124" s="14" t="s">
        <v>287</v>
      </c>
    </row>
    <row r="125" spans="16:16">
      <c r="P125" s="14" t="s">
        <v>165</v>
      </c>
    </row>
    <row r="126" spans="16:16">
      <c r="P126" s="14" t="s">
        <v>161</v>
      </c>
    </row>
    <row r="127" spans="16:16">
      <c r="P127" s="14" t="s">
        <v>288</v>
      </c>
    </row>
    <row r="128" spans="16:16">
      <c r="P128" s="14" t="s">
        <v>289</v>
      </c>
    </row>
    <row r="129" spans="16:16">
      <c r="P129" s="14" t="s">
        <v>290</v>
      </c>
    </row>
    <row r="130" spans="16:16">
      <c r="P130" s="14" t="s">
        <v>291</v>
      </c>
    </row>
    <row r="131" spans="16:16">
      <c r="P131" s="14" t="s">
        <v>292</v>
      </c>
    </row>
    <row r="132" spans="16:16">
      <c r="P132" s="14" t="s">
        <v>293</v>
      </c>
    </row>
    <row r="133" spans="16:16">
      <c r="P133" s="14" t="s">
        <v>294</v>
      </c>
    </row>
    <row r="134" spans="16:16">
      <c r="P134" s="14" t="s">
        <v>176</v>
      </c>
    </row>
    <row r="135" spans="16:16">
      <c r="P135" s="14" t="s">
        <v>295</v>
      </c>
    </row>
    <row r="136" spans="16:16">
      <c r="P136" s="14" t="s">
        <v>296</v>
      </c>
    </row>
    <row r="137" spans="16:16">
      <c r="P137" s="14" t="s">
        <v>297</v>
      </c>
    </row>
    <row r="138" spans="16:16">
      <c r="P138" s="14" t="s">
        <v>298</v>
      </c>
    </row>
    <row r="139" spans="16:16">
      <c r="P139" s="14" t="s">
        <v>179</v>
      </c>
    </row>
    <row r="140" spans="16:16">
      <c r="P140" s="14" t="s">
        <v>104</v>
      </c>
    </row>
    <row r="141" spans="16:16">
      <c r="P141" s="14" t="s">
        <v>299</v>
      </c>
    </row>
    <row r="142" spans="16:16">
      <c r="P142" s="14" t="s">
        <v>300</v>
      </c>
    </row>
    <row r="143" spans="16:16">
      <c r="P143" s="14" t="s">
        <v>301</v>
      </c>
    </row>
    <row r="144" spans="16:16">
      <c r="P144" s="14" t="s">
        <v>302</v>
      </c>
    </row>
    <row r="145" spans="16:16">
      <c r="P145" s="14" t="s">
        <v>303</v>
      </c>
    </row>
    <row r="146" spans="16:16">
      <c r="P146" s="14" t="s">
        <v>304</v>
      </c>
    </row>
    <row r="147" spans="16:16">
      <c r="P147" s="14" t="s">
        <v>305</v>
      </c>
    </row>
    <row r="148" spans="16:16">
      <c r="P148" s="14" t="s">
        <v>306</v>
      </c>
    </row>
    <row r="149" spans="16:16">
      <c r="P149" s="14" t="s">
        <v>187</v>
      </c>
    </row>
    <row r="150" spans="16:16">
      <c r="P150" s="14" t="s">
        <v>307</v>
      </c>
    </row>
    <row r="151" spans="16:16">
      <c r="P151" s="14" t="s">
        <v>308</v>
      </c>
    </row>
    <row r="152" spans="16:16">
      <c r="P152" s="14" t="s">
        <v>18</v>
      </c>
    </row>
    <row r="153" spans="16:16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S47"/>
  <sheetViews>
    <sheetView workbookViewId="0">
      <selection activeCell="B25" sqref="B25:E28"/>
    </sheetView>
  </sheetViews>
  <sheetFormatPr defaultRowHeight="15"/>
  <cols>
    <col min="1" max="1" width="14.28515625" style="33" bestFit="1" customWidth="1"/>
    <col min="2" max="2" width="12.5703125" style="49" bestFit="1" customWidth="1"/>
    <col min="3" max="4" width="6" style="49" bestFit="1" customWidth="1"/>
    <col min="5" max="6" width="6" style="44" bestFit="1" customWidth="1"/>
    <col min="7" max="7" width="5.5703125" style="47" bestFit="1" customWidth="1"/>
    <col min="8" max="8" width="5.5703125" style="47" customWidth="1"/>
    <col min="9" max="9" width="15.42578125" bestFit="1" customWidth="1"/>
    <col min="10" max="10" width="5.5703125" style="47" bestFit="1" customWidth="1"/>
    <col min="11" max="12" width="6" style="47" bestFit="1" customWidth="1"/>
    <col min="13" max="13" width="12.85546875" bestFit="1" customWidth="1"/>
    <col min="14" max="14" width="6" style="47" bestFit="1" customWidth="1"/>
    <col min="15" max="17" width="6" style="36" bestFit="1" customWidth="1"/>
    <col min="18" max="19" width="9.140625" style="36"/>
  </cols>
  <sheetData>
    <row r="1" spans="1:19" s="47" customFormat="1">
      <c r="B1" s="49"/>
      <c r="C1" s="49"/>
      <c r="D1" s="49"/>
      <c r="E1" s="44"/>
      <c r="F1" s="44"/>
      <c r="O1" s="36"/>
      <c r="P1" s="36"/>
      <c r="Q1" s="36"/>
      <c r="R1" s="36"/>
      <c r="S1" s="36"/>
    </row>
    <row r="2" spans="1:19">
      <c r="A2" s="131"/>
      <c r="B2" s="77" t="s">
        <v>694</v>
      </c>
      <c r="C2" s="77">
        <v>1</v>
      </c>
      <c r="D2" s="77">
        <v>-4.1092593899527685</v>
      </c>
      <c r="E2" s="77">
        <v>0.4067802219325678</v>
      </c>
      <c r="M2" s="103"/>
      <c r="N2" s="77"/>
      <c r="O2" s="77"/>
      <c r="P2" s="77"/>
      <c r="Q2" s="77"/>
      <c r="R2" s="87"/>
      <c r="S2" s="87"/>
    </row>
    <row r="3" spans="1:19">
      <c r="A3" s="131"/>
      <c r="B3" s="77" t="s">
        <v>573</v>
      </c>
      <c r="C3" s="77">
        <v>-1.6935559362253597E-15</v>
      </c>
      <c r="D3" s="77">
        <v>2.0823240680581279</v>
      </c>
      <c r="E3" s="77">
        <v>-1.5844951993569723</v>
      </c>
      <c r="M3" s="103"/>
      <c r="N3" s="77"/>
      <c r="O3" s="77"/>
      <c r="P3" s="77"/>
      <c r="Q3" s="77"/>
      <c r="R3" s="87"/>
      <c r="S3" s="87"/>
    </row>
    <row r="4" spans="1:19" s="33" customFormat="1">
      <c r="A4" s="131"/>
      <c r="B4" s="77" t="s">
        <v>546</v>
      </c>
      <c r="C4" s="77">
        <v>0.99999999999999778</v>
      </c>
      <c r="D4" s="77">
        <v>-3.9740328649514378</v>
      </c>
      <c r="E4" s="77">
        <v>0.5420067469338985</v>
      </c>
      <c r="F4" s="44"/>
      <c r="M4" s="77"/>
      <c r="N4" s="77"/>
      <c r="O4" s="77"/>
      <c r="P4" s="77"/>
      <c r="Q4" s="77"/>
      <c r="R4" s="87"/>
      <c r="S4" s="87"/>
    </row>
    <row r="5" spans="1:19" s="33" customFormat="1">
      <c r="A5" s="131"/>
      <c r="B5" s="77" t="s">
        <v>359</v>
      </c>
      <c r="C5" s="77">
        <v>0.87946588071165188</v>
      </c>
      <c r="D5" s="77">
        <v>1.0152371464017929</v>
      </c>
      <c r="E5" s="77">
        <v>-4.0395880169619147E-2</v>
      </c>
      <c r="F5" s="44"/>
      <c r="M5" s="77"/>
      <c r="N5" s="77"/>
      <c r="O5" s="77"/>
      <c r="P5" s="77"/>
      <c r="Q5" s="77"/>
      <c r="R5" s="87"/>
      <c r="S5" s="87"/>
    </row>
    <row r="6" spans="1:19" s="157" customFormat="1">
      <c r="A6" s="46"/>
      <c r="B6" s="77" t="s">
        <v>573</v>
      </c>
      <c r="C6" s="77">
        <v>0.15180254604029964</v>
      </c>
      <c r="D6" s="77">
        <v>3.169919867344273</v>
      </c>
      <c r="E6" s="77">
        <v>-0.6627605192732311</v>
      </c>
      <c r="F6" s="44"/>
      <c r="M6" s="77"/>
      <c r="N6" s="77"/>
      <c r="O6" s="77"/>
      <c r="P6" s="77"/>
      <c r="Q6" s="77"/>
      <c r="R6" s="87"/>
      <c r="S6" s="77"/>
    </row>
    <row r="7" spans="1:19" s="157" customFormat="1">
      <c r="A7" s="46"/>
      <c r="B7" s="77" t="s">
        <v>30</v>
      </c>
      <c r="C7" s="77">
        <v>6.5256444581704889E-2</v>
      </c>
      <c r="D7" s="77">
        <v>2.6778896038401889</v>
      </c>
      <c r="E7" s="77">
        <v>1.0099206839746522</v>
      </c>
      <c r="F7" s="44"/>
      <c r="M7" s="77"/>
      <c r="N7" s="77"/>
      <c r="O7" s="77"/>
      <c r="P7" s="77"/>
      <c r="Q7" s="77"/>
      <c r="R7" s="87"/>
      <c r="S7" s="77"/>
    </row>
    <row r="8" spans="1:19" s="157" customFormat="1">
      <c r="A8" s="46"/>
      <c r="B8" s="77" t="s">
        <v>695</v>
      </c>
      <c r="C8" s="77">
        <v>1</v>
      </c>
      <c r="D8" s="77">
        <v>-3.7529460283741933</v>
      </c>
      <c r="E8" s="77">
        <v>0.98113994606454646</v>
      </c>
      <c r="F8" s="44"/>
      <c r="M8" s="77"/>
      <c r="N8" s="77"/>
      <c r="O8" s="77"/>
      <c r="P8" s="77"/>
      <c r="Q8" s="77"/>
      <c r="R8" s="87"/>
      <c r="S8" s="77"/>
    </row>
    <row r="9" spans="1:19" s="157" customFormat="1">
      <c r="A9" s="46"/>
      <c r="B9" s="77" t="s">
        <v>612</v>
      </c>
      <c r="C9" s="77">
        <v>-5.1588189052516026E-2</v>
      </c>
      <c r="D9" s="77">
        <v>-6.5722653898788064</v>
      </c>
      <c r="E9" s="77">
        <v>-2.6501940745506936</v>
      </c>
      <c r="F9" s="44"/>
      <c r="J9" s="77"/>
      <c r="K9" s="77"/>
      <c r="L9" s="77"/>
      <c r="M9" s="77"/>
      <c r="N9" s="121"/>
      <c r="O9" s="77"/>
      <c r="P9" s="77"/>
      <c r="Q9" s="77"/>
      <c r="R9" s="77"/>
      <c r="S9" s="77"/>
    </row>
    <row r="10" spans="1:19" s="157" customFormat="1">
      <c r="A10" s="46"/>
      <c r="B10" s="77" t="s">
        <v>573</v>
      </c>
      <c r="C10" s="77">
        <v>-6.5046092783919637E-2</v>
      </c>
      <c r="D10" s="77">
        <v>2.0823240680581279</v>
      </c>
      <c r="E10" s="77">
        <v>-1.5844951993569723</v>
      </c>
      <c r="F10" s="44"/>
      <c r="J10" s="77"/>
      <c r="K10" s="77"/>
      <c r="L10" s="77"/>
      <c r="M10" s="77"/>
      <c r="N10" s="121"/>
      <c r="O10" s="77"/>
      <c r="P10" s="77"/>
      <c r="Q10" s="77"/>
      <c r="R10" s="77"/>
      <c r="S10" s="77"/>
    </row>
    <row r="11" spans="1:19" s="157" customFormat="1">
      <c r="A11" s="46"/>
      <c r="B11" s="77" t="s">
        <v>546</v>
      </c>
      <c r="C11" s="77">
        <v>1.105104956906001</v>
      </c>
      <c r="D11" s="77">
        <v>-3.9740328649514378</v>
      </c>
      <c r="E11" s="77">
        <v>0.5420067469338985</v>
      </c>
      <c r="F11" s="44"/>
      <c r="G11" s="77"/>
      <c r="H11" s="77"/>
      <c r="I11" s="77"/>
      <c r="J11" s="77"/>
      <c r="K11" s="77"/>
      <c r="L11" s="77"/>
      <c r="M11" s="77"/>
      <c r="N11" s="121"/>
      <c r="O11" s="77"/>
      <c r="P11" s="77"/>
      <c r="Q11" s="77"/>
      <c r="R11" s="77"/>
      <c r="S11" s="77"/>
    </row>
    <row r="12" spans="1:19" s="157" customFormat="1">
      <c r="A12" s="46"/>
      <c r="B12" s="12"/>
      <c r="C12" s="67"/>
      <c r="D12" s="67"/>
      <c r="E12" s="167"/>
      <c r="F12" s="77"/>
      <c r="G12" s="77"/>
      <c r="H12" s="77"/>
      <c r="I12" s="77"/>
      <c r="J12" s="77"/>
      <c r="K12" s="77"/>
      <c r="L12" s="77"/>
      <c r="M12" s="77"/>
      <c r="N12" s="121"/>
      <c r="O12" s="77"/>
      <c r="P12" s="77"/>
      <c r="Q12" s="77"/>
      <c r="R12" s="77"/>
      <c r="S12" s="77"/>
    </row>
    <row r="13" spans="1:19" s="157" customFormat="1">
      <c r="A13" s="47"/>
      <c r="B13" s="157" t="s">
        <v>134</v>
      </c>
      <c r="C13" s="49">
        <v>1</v>
      </c>
      <c r="D13" s="49">
        <v>2.8201435111208317</v>
      </c>
      <c r="E13" s="44">
        <v>0.26773777707165269</v>
      </c>
      <c r="F13" s="77"/>
      <c r="G13" s="77"/>
      <c r="H13" s="77"/>
      <c r="I13" s="77"/>
      <c r="J13" s="77"/>
      <c r="K13" s="77"/>
      <c r="L13" s="77"/>
      <c r="M13" s="77"/>
      <c r="N13" s="121"/>
      <c r="O13" s="77"/>
      <c r="P13" s="77"/>
      <c r="Q13" s="77"/>
      <c r="R13" s="77"/>
      <c r="S13" s="77"/>
    </row>
    <row r="14" spans="1:19" s="157" customFormat="1">
      <c r="A14" s="47"/>
      <c r="B14" s="77" t="s">
        <v>134</v>
      </c>
      <c r="C14" s="77">
        <v>1</v>
      </c>
      <c r="D14" s="77">
        <v>0.26007817000572864</v>
      </c>
      <c r="E14" s="77">
        <v>1.0443959161083205</v>
      </c>
      <c r="F14" s="77"/>
      <c r="G14" s="77"/>
      <c r="H14" s="77"/>
      <c r="I14" s="77"/>
      <c r="J14" s="77"/>
      <c r="K14" s="77"/>
      <c r="L14" s="77"/>
      <c r="M14" s="77"/>
      <c r="N14" s="121"/>
      <c r="O14" s="77"/>
      <c r="P14" s="77"/>
      <c r="Q14" s="77"/>
      <c r="R14" s="77"/>
      <c r="S14" s="77"/>
    </row>
    <row r="15" spans="1:19" s="157" customFormat="1">
      <c r="A15" s="103"/>
      <c r="B15" s="77" t="s">
        <v>696</v>
      </c>
      <c r="C15" s="77">
        <v>1</v>
      </c>
      <c r="D15" s="77">
        <v>-7.9617771003197113</v>
      </c>
      <c r="E15" s="77">
        <v>-2.5766276192608295</v>
      </c>
      <c r="F15" s="44"/>
      <c r="G15" s="77"/>
      <c r="H15" s="77"/>
      <c r="I15" s="77"/>
      <c r="J15" s="77"/>
      <c r="K15" s="77"/>
      <c r="L15" s="77"/>
      <c r="M15" s="77"/>
      <c r="N15" s="121"/>
      <c r="O15" s="77"/>
      <c r="P15" s="77"/>
      <c r="Q15" s="77"/>
      <c r="R15" s="77"/>
      <c r="S15" s="77"/>
    </row>
    <row r="16" spans="1:19" s="157" customFormat="1">
      <c r="A16" s="77"/>
      <c r="B16" s="77" t="s">
        <v>22</v>
      </c>
      <c r="C16" s="77">
        <v>0.72915379050763018</v>
      </c>
      <c r="D16" s="77">
        <v>-0.33467536100282302</v>
      </c>
      <c r="E16" s="77">
        <v>0.93760643179399139</v>
      </c>
      <c r="F16" s="44"/>
      <c r="G16" s="77"/>
      <c r="H16" s="77"/>
      <c r="I16" s="77"/>
      <c r="J16" s="77"/>
      <c r="K16" s="77"/>
      <c r="L16" s="77"/>
      <c r="M16" s="77"/>
      <c r="N16" s="121"/>
      <c r="O16" s="77"/>
      <c r="P16" s="77"/>
      <c r="Q16" s="77"/>
      <c r="R16" s="77"/>
      <c r="S16" s="77"/>
    </row>
    <row r="17" spans="1:19" s="157" customFormat="1">
      <c r="A17" s="77"/>
      <c r="B17" s="77" t="s">
        <v>612</v>
      </c>
      <c r="C17" s="77">
        <v>0.58754435984292464</v>
      </c>
      <c r="D17" s="77">
        <v>-6.5722653898788064</v>
      </c>
      <c r="E17" s="77">
        <v>-2.6501940745506936</v>
      </c>
      <c r="F17" s="44"/>
      <c r="G17" s="77"/>
      <c r="H17" s="77"/>
      <c r="I17" s="77"/>
      <c r="J17" s="77"/>
      <c r="K17" s="77"/>
      <c r="L17" s="77"/>
      <c r="M17" s="77"/>
      <c r="N17" s="121"/>
      <c r="O17" s="77"/>
      <c r="P17" s="77"/>
      <c r="Q17" s="77"/>
      <c r="R17" s="77"/>
      <c r="S17" s="77"/>
    </row>
    <row r="18" spans="1:19" s="157" customFormat="1">
      <c r="A18" s="77"/>
      <c r="B18" s="77" t="s">
        <v>573</v>
      </c>
      <c r="C18" s="77">
        <v>0.1792080371217821</v>
      </c>
      <c r="D18" s="77">
        <v>2.0823240680581279</v>
      </c>
      <c r="E18" s="77">
        <v>-1.5844951993569723</v>
      </c>
      <c r="F18" s="44"/>
      <c r="G18" s="77"/>
      <c r="H18" s="77"/>
      <c r="I18" s="77"/>
      <c r="J18" s="77"/>
      <c r="K18" s="77"/>
      <c r="L18" s="77"/>
      <c r="M18" s="77"/>
      <c r="N18" s="121"/>
      <c r="O18" s="77"/>
      <c r="P18" s="77"/>
      <c r="Q18" s="77"/>
      <c r="R18" s="77"/>
      <c r="S18" s="77"/>
    </row>
    <row r="19" spans="1:19" s="157" customFormat="1">
      <c r="A19" s="77"/>
      <c r="B19" s="77" t="s">
        <v>546</v>
      </c>
      <c r="C19" s="77">
        <v>0.61396990568039744</v>
      </c>
      <c r="D19" s="77">
        <v>-3.9740328649514378</v>
      </c>
      <c r="E19" s="77">
        <v>0.5420067469338985</v>
      </c>
      <c r="F19" s="44"/>
      <c r="G19" s="77"/>
      <c r="H19" s="77"/>
      <c r="I19" s="77"/>
      <c r="J19" s="77"/>
      <c r="K19" s="77"/>
      <c r="L19" s="77"/>
      <c r="M19" s="77"/>
      <c r="N19" s="121"/>
      <c r="O19" s="77"/>
      <c r="P19" s="77"/>
      <c r="Q19" s="77"/>
      <c r="R19" s="77"/>
      <c r="S19" s="77"/>
    </row>
    <row r="20" spans="1:19" s="157" customFormat="1">
      <c r="A20" s="77"/>
      <c r="B20" s="77" t="s">
        <v>64</v>
      </c>
      <c r="C20" s="77">
        <v>0.71937613530584887</v>
      </c>
      <c r="D20" s="77">
        <v>2.4097551579060461</v>
      </c>
      <c r="E20" s="77">
        <v>-0.46189458562944097</v>
      </c>
      <c r="F20" s="44"/>
      <c r="G20" s="77"/>
      <c r="H20" s="77"/>
      <c r="I20" s="77"/>
      <c r="J20" s="77"/>
      <c r="K20" s="77"/>
      <c r="L20" s="77"/>
      <c r="M20" s="77"/>
      <c r="N20" s="121"/>
      <c r="O20" s="77"/>
      <c r="P20" s="77"/>
      <c r="Q20" s="77"/>
      <c r="R20" s="77"/>
      <c r="S20" s="77"/>
    </row>
    <row r="21" spans="1:19" s="157" customFormat="1">
      <c r="A21" s="77"/>
      <c r="B21" s="77" t="s">
        <v>51</v>
      </c>
      <c r="C21" s="77">
        <v>-1.1598957500357925</v>
      </c>
      <c r="D21" s="77">
        <v>11.596506890662317</v>
      </c>
      <c r="E21" s="77">
        <v>-0.31595602903684572</v>
      </c>
      <c r="F21" s="44"/>
      <c r="G21" s="77"/>
      <c r="H21" s="77"/>
      <c r="I21" s="77"/>
      <c r="J21" s="77"/>
      <c r="K21" s="77"/>
      <c r="L21" s="77"/>
      <c r="M21" s="77"/>
      <c r="N21" s="121"/>
      <c r="O21" s="77"/>
      <c r="P21" s="77"/>
      <c r="Q21" s="77"/>
      <c r="R21" s="77"/>
      <c r="S21" s="77"/>
    </row>
    <row r="22" spans="1:19" s="157" customFormat="1">
      <c r="A22" s="77"/>
      <c r="B22" s="77" t="s">
        <v>665</v>
      </c>
      <c r="C22" s="77">
        <v>-0.22389118897536009</v>
      </c>
      <c r="D22" s="77">
        <v>4.5188191955347179</v>
      </c>
      <c r="E22" s="77">
        <v>-0.55252672972772032</v>
      </c>
      <c r="F22" s="44"/>
      <c r="G22" s="77"/>
      <c r="H22" s="77"/>
      <c r="I22" s="77"/>
      <c r="J22" s="77"/>
      <c r="K22" s="77"/>
      <c r="L22" s="77"/>
      <c r="M22" s="77"/>
      <c r="N22" s="121"/>
      <c r="O22" s="77"/>
      <c r="P22" s="77"/>
      <c r="Q22" s="77"/>
      <c r="R22" s="77"/>
      <c r="S22" s="77"/>
    </row>
    <row r="23" spans="1:19" s="157" customFormat="1">
      <c r="A23" s="46"/>
      <c r="B23" s="77"/>
      <c r="C23" s="77"/>
      <c r="D23" s="46"/>
      <c r="E23" s="77"/>
      <c r="F23" s="44"/>
      <c r="G23" s="77"/>
      <c r="H23" s="77"/>
      <c r="I23" s="77"/>
      <c r="J23" s="77"/>
      <c r="K23" s="77"/>
      <c r="L23" s="77"/>
      <c r="M23" s="77"/>
      <c r="N23" s="121"/>
      <c r="O23" s="77"/>
      <c r="P23" s="77"/>
      <c r="Q23" s="77"/>
      <c r="R23" s="77"/>
      <c r="S23" s="77"/>
    </row>
    <row r="24" spans="1:19" s="157" customFormat="1">
      <c r="A24" s="46"/>
      <c r="B24" s="12" t="s">
        <v>144</v>
      </c>
      <c r="C24" s="12">
        <v>1</v>
      </c>
      <c r="D24" s="12">
        <v>9.7161439840558472</v>
      </c>
      <c r="E24" s="165">
        <v>4.3937703031419861</v>
      </c>
      <c r="F24" s="77"/>
      <c r="G24" s="77"/>
      <c r="H24" s="77"/>
      <c r="I24" s="77"/>
      <c r="J24" s="77"/>
      <c r="K24" s="77"/>
      <c r="L24" s="77"/>
      <c r="M24" s="77"/>
      <c r="N24" s="121"/>
      <c r="O24" s="77"/>
      <c r="P24" s="77"/>
      <c r="Q24" s="77"/>
      <c r="R24" s="77"/>
      <c r="S24" s="77"/>
    </row>
    <row r="25" spans="1:19" s="157" customFormat="1">
      <c r="A25" s="47"/>
      <c r="B25" s="157" t="s">
        <v>697</v>
      </c>
      <c r="C25" s="49">
        <v>1</v>
      </c>
      <c r="D25" s="49">
        <v>0.52004062327348777</v>
      </c>
      <c r="E25" s="44">
        <v>0.2686488586285396</v>
      </c>
      <c r="F25" s="77"/>
      <c r="G25" s="77"/>
      <c r="H25" s="77"/>
      <c r="I25" s="77"/>
      <c r="J25" s="77"/>
      <c r="K25" s="77"/>
      <c r="L25" s="77"/>
      <c r="M25" s="77"/>
      <c r="N25" s="121"/>
      <c r="O25" s="77"/>
      <c r="P25" s="77"/>
      <c r="Q25" s="77"/>
      <c r="R25" s="77"/>
      <c r="S25" s="77"/>
    </row>
    <row r="26" spans="1:19" s="157" customFormat="1">
      <c r="A26" s="103"/>
      <c r="B26" s="77" t="s">
        <v>12</v>
      </c>
      <c r="C26" s="77">
        <v>1.3659557422365276</v>
      </c>
      <c r="D26" s="77">
        <v>2.0715603316149966</v>
      </c>
      <c r="E26" s="77">
        <v>0.88108470261705207</v>
      </c>
      <c r="F26" s="77"/>
      <c r="G26" s="77"/>
      <c r="H26" s="77"/>
      <c r="I26" s="77"/>
      <c r="J26" s="77"/>
      <c r="K26" s="77"/>
      <c r="L26" s="77"/>
      <c r="M26" s="77"/>
      <c r="N26" s="121"/>
      <c r="O26" s="77"/>
      <c r="P26" s="77"/>
      <c r="Q26" s="77"/>
      <c r="R26" s="77"/>
      <c r="S26" s="77"/>
    </row>
    <row r="27" spans="1:19" s="157" customFormat="1">
      <c r="A27" s="47"/>
      <c r="B27" s="77" t="s">
        <v>573</v>
      </c>
      <c r="C27" s="77">
        <v>0.14454505188377298</v>
      </c>
      <c r="D27" s="77">
        <v>-1.3814494443187719</v>
      </c>
      <c r="E27" s="77">
        <v>-1.5844951993569723</v>
      </c>
      <c r="F27" s="44"/>
      <c r="G27" s="77"/>
      <c r="H27" s="77"/>
      <c r="I27" s="77"/>
      <c r="J27" s="77"/>
      <c r="K27" s="77"/>
      <c r="L27" s="77"/>
      <c r="M27" s="77"/>
      <c r="N27" s="121"/>
      <c r="O27" s="77"/>
      <c r="P27" s="77"/>
      <c r="Q27" s="77"/>
      <c r="R27" s="77"/>
      <c r="S27" s="77"/>
    </row>
    <row r="28" spans="1:19" s="157" customFormat="1">
      <c r="A28" s="47"/>
      <c r="B28" s="77" t="s">
        <v>58</v>
      </c>
      <c r="C28" s="77">
        <v>-3.9129931855445006E-2</v>
      </c>
      <c r="D28" s="77">
        <v>-0.38940859176737064</v>
      </c>
      <c r="E28" s="77">
        <v>-2.1486835002121119</v>
      </c>
      <c r="F28" s="44"/>
      <c r="G28" s="77"/>
      <c r="H28" s="77"/>
      <c r="I28" s="77"/>
      <c r="J28" s="77"/>
      <c r="K28" s="77"/>
      <c r="L28" s="77"/>
      <c r="M28" s="77"/>
      <c r="N28" s="121"/>
      <c r="O28" s="77"/>
      <c r="P28" s="77"/>
      <c r="Q28" s="77"/>
      <c r="R28" s="77"/>
      <c r="S28" s="77"/>
    </row>
    <row r="29" spans="1:19" s="157" customFormat="1">
      <c r="A29" s="47"/>
      <c r="B29" s="77" t="s">
        <v>15</v>
      </c>
      <c r="C29" s="77">
        <v>0.53874200874112355</v>
      </c>
      <c r="D29" s="77">
        <v>-1.6350358337857251</v>
      </c>
      <c r="E29" s="77">
        <v>-0.1140475513142114</v>
      </c>
      <c r="F29" s="44"/>
      <c r="G29" s="77"/>
      <c r="H29" s="77"/>
      <c r="I29" s="77"/>
      <c r="J29" s="77"/>
      <c r="K29" s="77"/>
      <c r="L29" s="77"/>
      <c r="M29" s="77"/>
      <c r="N29" s="121"/>
      <c r="O29" s="77"/>
      <c r="P29" s="77"/>
      <c r="Q29" s="77"/>
      <c r="R29" s="77"/>
      <c r="S29" s="77"/>
    </row>
    <row r="30" spans="1:19" s="157" customFormat="1">
      <c r="B30" s="77" t="s">
        <v>573</v>
      </c>
      <c r="C30" s="77">
        <v>0.2717659997113604</v>
      </c>
      <c r="D30" s="77">
        <v>3.169919867344273</v>
      </c>
      <c r="E30" s="77">
        <v>-0.6627605192732311</v>
      </c>
      <c r="F30" s="44"/>
      <c r="G30" s="77"/>
      <c r="H30" s="77"/>
      <c r="I30" s="77"/>
      <c r="J30" s="77"/>
      <c r="K30" s="77"/>
      <c r="L30" s="77"/>
      <c r="M30" s="77"/>
      <c r="N30" s="121"/>
      <c r="O30" s="77"/>
      <c r="P30" s="77"/>
      <c r="Q30" s="77"/>
      <c r="R30" s="77"/>
      <c r="S30" s="77"/>
    </row>
    <row r="31" spans="1:19" s="157" customFormat="1">
      <c r="B31" s="77" t="s">
        <v>64</v>
      </c>
      <c r="C31" s="77">
        <v>0.69179493922269975</v>
      </c>
      <c r="D31" s="77">
        <v>3.0274764246591701</v>
      </c>
      <c r="E31" s="77">
        <v>0.53156271343870465</v>
      </c>
      <c r="F31" s="44"/>
      <c r="G31" s="77"/>
      <c r="H31" s="77"/>
      <c r="I31" s="77"/>
      <c r="J31" s="77"/>
      <c r="K31" s="77"/>
      <c r="L31" s="77"/>
      <c r="M31" s="77"/>
      <c r="N31" s="121"/>
      <c r="O31" s="77"/>
      <c r="P31" s="77"/>
      <c r="Q31" s="77"/>
      <c r="R31" s="77"/>
      <c r="S31" s="77"/>
    </row>
    <row r="32" spans="1:19" s="157" customFormat="1">
      <c r="B32" s="77" t="s">
        <v>55</v>
      </c>
      <c r="C32" s="77">
        <v>-0.3140561507727273</v>
      </c>
      <c r="D32" s="77">
        <v>3.901178397104399</v>
      </c>
      <c r="E32" s="77">
        <v>2.7191142867970974</v>
      </c>
      <c r="F32" s="44"/>
      <c r="G32" s="77"/>
      <c r="H32" s="77"/>
      <c r="I32" s="77"/>
      <c r="J32" s="77"/>
      <c r="K32" s="77"/>
      <c r="L32" s="77"/>
      <c r="M32" s="77"/>
      <c r="N32" s="121"/>
      <c r="O32" s="77"/>
      <c r="P32" s="77"/>
      <c r="Q32" s="77"/>
      <c r="R32" s="77"/>
      <c r="S32" s="77"/>
    </row>
    <row r="33" spans="1:19" s="157" customFormat="1">
      <c r="A33" s="46"/>
      <c r="B33" s="77"/>
      <c r="C33" s="77"/>
      <c r="D33" s="46"/>
      <c r="E33" s="77"/>
      <c r="F33" s="44"/>
      <c r="G33" s="77"/>
      <c r="H33" s="77"/>
      <c r="I33" s="77"/>
      <c r="J33" s="77"/>
      <c r="K33" s="77"/>
      <c r="L33" s="77"/>
      <c r="M33" s="77"/>
      <c r="N33" s="121"/>
      <c r="O33" s="77"/>
      <c r="P33" s="77"/>
      <c r="Q33" s="77"/>
      <c r="R33" s="77"/>
      <c r="S33" s="77"/>
    </row>
    <row r="34" spans="1:19" s="157" customFormat="1">
      <c r="A34" s="46"/>
      <c r="B34" s="46"/>
      <c r="C34" s="46"/>
      <c r="D34" s="46"/>
      <c r="E34" s="77"/>
      <c r="F34" s="77"/>
      <c r="G34" s="77"/>
      <c r="H34" s="77"/>
      <c r="I34" s="77"/>
      <c r="J34" s="77"/>
      <c r="K34" s="77"/>
      <c r="L34" s="77"/>
      <c r="M34" s="77"/>
      <c r="N34" s="121"/>
      <c r="O34" s="77"/>
      <c r="P34" s="77"/>
      <c r="Q34" s="77"/>
      <c r="R34" s="77"/>
      <c r="S34" s="77"/>
    </row>
    <row r="35" spans="1:19" s="157" customFormat="1">
      <c r="E35" s="50"/>
      <c r="F35" s="50"/>
      <c r="O35" s="50"/>
      <c r="P35" s="50"/>
      <c r="Q35" s="50"/>
      <c r="R35" s="50"/>
      <c r="S35" s="50"/>
    </row>
    <row r="36" spans="1:19" s="157" customFormat="1">
      <c r="B36" s="46"/>
      <c r="C36" s="46"/>
      <c r="D36" s="46"/>
      <c r="E36" s="77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9" spans="1:19" s="157" customFormat="1">
      <c r="B39" s="12"/>
      <c r="C39" s="12"/>
      <c r="D39" s="12"/>
      <c r="E39" s="165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s="157" customFormat="1">
      <c r="B40" s="12"/>
      <c r="C40" s="12"/>
      <c r="D40" s="12"/>
      <c r="E40" s="165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s="157" customFormat="1">
      <c r="B41" s="46"/>
      <c r="C41" s="46"/>
      <c r="D41" s="46"/>
      <c r="E41" s="77"/>
      <c r="F41" s="50"/>
      <c r="G41" s="53"/>
      <c r="H41" s="53"/>
      <c r="I41" s="53"/>
      <c r="J41" s="53"/>
      <c r="K41" s="53"/>
      <c r="L41" s="53"/>
      <c r="M41" s="53"/>
      <c r="N41" s="53"/>
      <c r="O41" s="50"/>
      <c r="P41" s="50"/>
      <c r="Q41" s="50"/>
      <c r="R41" s="50"/>
      <c r="S41" s="50"/>
    </row>
    <row r="42" spans="1:19" s="157" customFormat="1">
      <c r="B42" s="12"/>
      <c r="C42" s="12"/>
      <c r="D42" s="12"/>
      <c r="E42" s="165"/>
      <c r="F42" s="50"/>
      <c r="G42" s="53"/>
      <c r="H42" s="53"/>
      <c r="I42" s="53"/>
      <c r="J42" s="53"/>
      <c r="K42" s="53"/>
      <c r="L42" s="53"/>
      <c r="M42" s="53"/>
      <c r="N42" s="53"/>
      <c r="O42" s="50"/>
      <c r="P42" s="50"/>
      <c r="Q42" s="50"/>
      <c r="R42" s="50"/>
      <c r="S42" s="50"/>
    </row>
    <row r="43" spans="1:19" s="157" customFormat="1">
      <c r="B43" s="12"/>
      <c r="C43" s="12"/>
      <c r="D43" s="12"/>
      <c r="E43" s="165"/>
      <c r="F43" s="50"/>
      <c r="G43" s="53"/>
      <c r="H43" s="53"/>
      <c r="I43" s="53"/>
      <c r="J43" s="53"/>
      <c r="K43" s="53"/>
      <c r="L43" s="53"/>
      <c r="M43" s="53"/>
      <c r="N43" s="53"/>
      <c r="O43" s="50"/>
      <c r="P43" s="50"/>
      <c r="Q43" s="50"/>
      <c r="R43" s="50"/>
      <c r="S43" s="50"/>
    </row>
    <row r="44" spans="1:19" s="157" customFormat="1">
      <c r="C44" s="12"/>
      <c r="D44" s="12"/>
      <c r="E44" s="165"/>
      <c r="F44" s="50"/>
      <c r="O44" s="50"/>
      <c r="P44" s="50"/>
      <c r="Q44" s="50"/>
      <c r="R44" s="50"/>
      <c r="S44" s="50"/>
    </row>
    <row r="45" spans="1:19" s="157" customFormat="1">
      <c r="B45" s="46"/>
      <c r="C45" s="46"/>
      <c r="D45" s="46"/>
      <c r="E45" s="77"/>
      <c r="F45" s="77"/>
      <c r="G45" s="121"/>
      <c r="H45" s="121"/>
      <c r="I45" s="121"/>
      <c r="J45" s="121"/>
      <c r="K45" s="121"/>
      <c r="L45" s="121"/>
      <c r="M45" s="121"/>
      <c r="N45" s="121"/>
      <c r="O45" s="77"/>
      <c r="P45" s="77"/>
      <c r="Q45" s="77"/>
      <c r="R45" s="77"/>
      <c r="S45" s="77"/>
    </row>
    <row r="46" spans="1:19" s="157" customFormat="1">
      <c r="E46" s="50"/>
      <c r="F46" s="50"/>
      <c r="O46" s="50"/>
      <c r="P46" s="50"/>
      <c r="Q46" s="50"/>
      <c r="R46" s="50"/>
      <c r="S46" s="50"/>
    </row>
    <row r="47" spans="1:19" s="157" customFormat="1">
      <c r="E47" s="50"/>
      <c r="F47" s="50"/>
      <c r="O47" s="50"/>
      <c r="P47" s="50"/>
      <c r="Q47" s="50"/>
      <c r="R47" s="50"/>
      <c r="S47" s="50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B1:M77"/>
  <sheetViews>
    <sheetView topLeftCell="A28" workbookViewId="0">
      <selection activeCell="B69" sqref="B69:E77"/>
    </sheetView>
  </sheetViews>
  <sheetFormatPr defaultRowHeight="15"/>
  <cols>
    <col min="1" max="1" width="9.140625" style="160"/>
    <col min="2" max="2" width="14.42578125" style="115" bestFit="1" customWidth="1"/>
    <col min="3" max="3" width="5.5703125" style="162" bestFit="1" customWidth="1"/>
    <col min="4" max="4" width="6.5703125" style="162" bestFit="1" customWidth="1"/>
    <col min="5" max="5" width="5.5703125" style="162" bestFit="1" customWidth="1"/>
    <col min="6" max="6" width="9.42578125" style="160" bestFit="1" customWidth="1"/>
    <col min="7" max="7" width="12.140625" style="160" bestFit="1" customWidth="1"/>
    <col min="8" max="8" width="9.42578125" style="160" customWidth="1"/>
    <col min="9" max="13" width="9.140625" style="162"/>
    <col min="14" max="16384" width="9.140625" style="160"/>
  </cols>
  <sheetData>
    <row r="1" spans="2:13">
      <c r="B1" s="46"/>
      <c r="C1" s="47"/>
      <c r="D1" s="47"/>
      <c r="E1" s="85"/>
      <c r="F1" s="169"/>
      <c r="G1" s="169"/>
      <c r="H1" s="169"/>
      <c r="I1" s="85"/>
      <c r="J1" s="85"/>
      <c r="K1" s="85"/>
      <c r="L1" s="85"/>
      <c r="M1" s="85"/>
    </row>
    <row r="2" spans="2:13">
      <c r="B2" s="46" t="s">
        <v>698</v>
      </c>
      <c r="C2" s="85">
        <v>1</v>
      </c>
      <c r="D2" s="129">
        <v>-2.8814292088163995E-2</v>
      </c>
      <c r="E2" s="129">
        <v>8.6492725588138697E-2</v>
      </c>
      <c r="F2" s="117"/>
      <c r="G2" s="117"/>
      <c r="H2" s="117"/>
      <c r="I2" s="85"/>
      <c r="J2" s="85"/>
      <c r="K2" s="85"/>
      <c r="L2" s="85"/>
      <c r="M2" s="85"/>
    </row>
    <row r="3" spans="2:13">
      <c r="B3" s="46" t="s">
        <v>12</v>
      </c>
      <c r="C3" s="167">
        <v>0.39295910743653789</v>
      </c>
      <c r="D3" s="77">
        <v>2.0715603316149966</v>
      </c>
      <c r="E3" s="77">
        <v>0.88108470261705207</v>
      </c>
      <c r="F3" s="77"/>
      <c r="G3" s="77"/>
      <c r="I3" s="85"/>
      <c r="J3" s="85"/>
      <c r="K3" s="85"/>
      <c r="L3" s="85"/>
      <c r="M3" s="85"/>
    </row>
    <row r="4" spans="2:13">
      <c r="B4" s="46" t="s">
        <v>15</v>
      </c>
      <c r="C4" s="167">
        <v>1.369062220278477</v>
      </c>
      <c r="D4" s="77">
        <v>0.70925470444640482</v>
      </c>
      <c r="E4" s="77">
        <v>0.54211073740564331</v>
      </c>
      <c r="F4" s="77"/>
      <c r="G4" s="77"/>
      <c r="I4" s="85"/>
      <c r="J4" s="85"/>
      <c r="K4" s="85"/>
      <c r="L4" s="85"/>
      <c r="M4" s="85"/>
    </row>
    <row r="5" spans="2:13" s="115" customFormat="1">
      <c r="B5" s="46" t="s">
        <v>527</v>
      </c>
      <c r="C5" s="167">
        <v>0.72993014444974635</v>
      </c>
      <c r="D5" s="77">
        <v>-1.089662991345941</v>
      </c>
      <c r="E5" s="77">
        <v>-0.67804166564684465</v>
      </c>
      <c r="F5" s="77"/>
      <c r="G5" s="77"/>
      <c r="I5" s="77"/>
      <c r="J5" s="77"/>
      <c r="K5" s="77"/>
      <c r="L5" s="77"/>
      <c r="M5" s="77"/>
    </row>
    <row r="6" spans="2:13" s="115" customFormat="1">
      <c r="B6" s="161" t="s">
        <v>460</v>
      </c>
      <c r="C6" s="167">
        <v>-0.32701919059236728</v>
      </c>
      <c r="D6" s="77">
        <v>2.2745956491340813</v>
      </c>
      <c r="E6" s="77">
        <v>1.3387634370164214</v>
      </c>
      <c r="F6" s="77"/>
      <c r="G6" s="77"/>
      <c r="I6" s="77"/>
      <c r="J6" s="77"/>
      <c r="K6" s="77"/>
      <c r="L6" s="77"/>
      <c r="M6" s="77"/>
    </row>
    <row r="7" spans="2:13" s="115" customFormat="1">
      <c r="B7" s="161" t="s">
        <v>469</v>
      </c>
      <c r="C7" s="167">
        <v>-0.45219058366657128</v>
      </c>
      <c r="D7" s="77">
        <v>2.3998073333943104</v>
      </c>
      <c r="E7" s="77">
        <v>1.4975031713438725</v>
      </c>
      <c r="F7" s="77"/>
      <c r="G7" s="77"/>
      <c r="I7" s="77"/>
      <c r="J7" s="77"/>
      <c r="K7" s="77"/>
      <c r="L7" s="77"/>
      <c r="M7" s="77"/>
    </row>
    <row r="8" spans="2:13" s="115" customFormat="1">
      <c r="B8" s="161" t="s">
        <v>27</v>
      </c>
      <c r="C8" s="167">
        <v>0.33301546483094724</v>
      </c>
      <c r="D8" s="77">
        <v>0.13531097562822225</v>
      </c>
      <c r="E8" s="77">
        <v>-0.34266167166467909</v>
      </c>
      <c r="F8" s="77"/>
      <c r="G8" s="77"/>
      <c r="I8" s="77"/>
      <c r="J8" s="77"/>
      <c r="K8" s="77"/>
      <c r="L8" s="77"/>
      <c r="M8" s="77"/>
    </row>
    <row r="9" spans="2:13" s="115" customFormat="1">
      <c r="B9" s="161" t="s">
        <v>535</v>
      </c>
      <c r="C9" s="167">
        <v>1.4348473925207493E-2</v>
      </c>
      <c r="D9" s="77">
        <v>0.29073973283670895</v>
      </c>
      <c r="E9" s="77">
        <v>0.3838062821320154</v>
      </c>
      <c r="F9" s="77"/>
      <c r="G9" s="77"/>
      <c r="I9" s="77"/>
      <c r="J9" s="77"/>
      <c r="K9" s="77"/>
      <c r="L9" s="77"/>
      <c r="M9" s="77"/>
    </row>
    <row r="10" spans="2:13" s="115" customFormat="1">
      <c r="B10" s="161" t="s">
        <v>635</v>
      </c>
      <c r="C10" s="167">
        <v>-2.3714810405212814E-2</v>
      </c>
      <c r="D10" s="77">
        <v>2.351122324038446</v>
      </c>
      <c r="E10" s="77">
        <v>1.9813666306201405</v>
      </c>
      <c r="F10" s="77"/>
      <c r="G10" s="77"/>
      <c r="I10" s="77"/>
      <c r="J10" s="77"/>
      <c r="K10" s="77"/>
      <c r="L10" s="77"/>
      <c r="M10" s="77"/>
    </row>
    <row r="11" spans="2:13" s="115" customFormat="1">
      <c r="B11" s="161" t="s">
        <v>535</v>
      </c>
      <c r="C11" s="167">
        <v>-6.4232874650782729E-2</v>
      </c>
      <c r="D11" s="77">
        <v>10.546956096625992</v>
      </c>
      <c r="E11" s="77">
        <v>2.232789356987519</v>
      </c>
      <c r="F11" s="77"/>
      <c r="G11" s="77"/>
      <c r="I11" s="77"/>
      <c r="J11" s="77"/>
      <c r="K11" s="77"/>
      <c r="L11" s="77"/>
      <c r="M11" s="77"/>
    </row>
    <row r="12" spans="2:13" s="115" customFormat="1">
      <c r="B12" s="161" t="s">
        <v>636</v>
      </c>
      <c r="C12" s="167">
        <v>1</v>
      </c>
      <c r="D12" s="77">
        <v>1.8809331957496234</v>
      </c>
      <c r="E12" s="77">
        <v>1.6280885604137652</v>
      </c>
      <c r="F12" s="77"/>
      <c r="G12" s="77"/>
      <c r="I12" s="77"/>
      <c r="J12" s="77"/>
      <c r="K12" s="77"/>
      <c r="L12" s="77"/>
      <c r="M12" s="77"/>
    </row>
    <row r="13" spans="2:13" s="115" customFormat="1">
      <c r="B13" s="161" t="s">
        <v>11</v>
      </c>
      <c r="C13" s="167">
        <v>-0.93718011917339827</v>
      </c>
      <c r="D13" s="77">
        <v>-1.905669740404381</v>
      </c>
      <c r="E13" s="77">
        <v>0.34859406577663066</v>
      </c>
      <c r="F13" s="77"/>
      <c r="G13" s="77"/>
      <c r="I13" s="77"/>
      <c r="J13" s="77"/>
      <c r="K13" s="77"/>
      <c r="L13" s="77"/>
      <c r="M13" s="77"/>
    </row>
    <row r="14" spans="2:13" s="115" customFormat="1">
      <c r="B14" s="161" t="s">
        <v>699</v>
      </c>
      <c r="C14" s="167">
        <v>1</v>
      </c>
      <c r="D14" s="77">
        <v>0.64321250895034154</v>
      </c>
      <c r="E14" s="77">
        <v>1.5235083991322451</v>
      </c>
      <c r="F14" s="77"/>
      <c r="G14" s="77"/>
      <c r="I14" s="77"/>
      <c r="J14" s="77"/>
      <c r="K14" s="77"/>
      <c r="L14" s="77"/>
      <c r="M14" s="77"/>
    </row>
    <row r="15" spans="2:13" s="115" customFormat="1">
      <c r="B15" s="161" t="s">
        <v>15</v>
      </c>
      <c r="C15" s="167">
        <v>2.4151515747777581</v>
      </c>
      <c r="D15" s="77">
        <v>0.70925470444640482</v>
      </c>
      <c r="E15" s="77">
        <v>0.54211073740564331</v>
      </c>
      <c r="F15" s="77"/>
      <c r="G15" s="77"/>
      <c r="I15" s="77"/>
      <c r="J15" s="77"/>
      <c r="K15" s="77"/>
      <c r="L15" s="77"/>
      <c r="M15" s="77"/>
    </row>
    <row r="16" spans="2:13" s="115" customFormat="1">
      <c r="B16" s="161" t="s">
        <v>23</v>
      </c>
      <c r="C16" s="167">
        <v>1.7422690563681047</v>
      </c>
      <c r="D16" s="77">
        <v>-0.46636663079402396</v>
      </c>
      <c r="E16" s="77">
        <v>0.11100155787522326</v>
      </c>
      <c r="F16" s="77"/>
      <c r="G16" s="77"/>
      <c r="I16" s="77"/>
      <c r="J16" s="77"/>
      <c r="K16" s="77"/>
      <c r="L16" s="77"/>
      <c r="M16" s="77"/>
    </row>
    <row r="17" spans="2:13" s="115" customFormat="1">
      <c r="B17" s="161" t="s">
        <v>84</v>
      </c>
      <c r="C17" s="167">
        <v>-0.69380669589891475</v>
      </c>
      <c r="D17" s="77">
        <v>-0.8767154638119834</v>
      </c>
      <c r="E17" s="77">
        <v>-0.73388729186205648</v>
      </c>
      <c r="F17" s="77"/>
      <c r="G17" s="77"/>
      <c r="I17" s="77"/>
      <c r="J17" s="77"/>
      <c r="K17" s="77"/>
      <c r="L17" s="77"/>
      <c r="M17" s="77"/>
    </row>
    <row r="18" spans="2:13" s="115" customFormat="1">
      <c r="B18" s="161" t="s">
        <v>460</v>
      </c>
      <c r="C18" s="129">
        <v>-1.586700258392318</v>
      </c>
      <c r="D18" s="77">
        <v>2.2745956491340813</v>
      </c>
      <c r="E18" s="77">
        <v>1.3387634370164214</v>
      </c>
      <c r="F18" s="77"/>
      <c r="G18" s="77"/>
      <c r="H18" s="121"/>
      <c r="I18" s="77"/>
      <c r="J18" s="77"/>
      <c r="K18" s="77"/>
      <c r="L18" s="77"/>
      <c r="M18" s="77"/>
    </row>
    <row r="19" spans="2:13" s="115" customFormat="1">
      <c r="B19" s="161" t="s">
        <v>469</v>
      </c>
      <c r="C19" s="129">
        <v>0.27663827823389903</v>
      </c>
      <c r="D19" s="77">
        <v>2.3998073333943104</v>
      </c>
      <c r="E19" s="77">
        <v>1.4975031713438725</v>
      </c>
      <c r="F19" s="77"/>
      <c r="G19" s="77"/>
      <c r="H19" s="121"/>
      <c r="I19" s="77"/>
      <c r="J19" s="77"/>
      <c r="K19" s="77"/>
      <c r="L19" s="77"/>
      <c r="M19" s="77"/>
    </row>
    <row r="20" spans="2:13" s="115" customFormat="1">
      <c r="B20" s="161" t="s">
        <v>470</v>
      </c>
      <c r="C20" s="129">
        <v>0.75173859215630734</v>
      </c>
      <c r="D20" s="77">
        <v>0.73385538427146457</v>
      </c>
      <c r="E20" s="77">
        <v>8.8283521940279996E-2</v>
      </c>
      <c r="F20" s="77"/>
      <c r="G20" s="77"/>
      <c r="H20" s="121"/>
      <c r="I20" s="77"/>
      <c r="J20" s="77"/>
      <c r="K20" s="77"/>
      <c r="L20" s="77"/>
      <c r="M20" s="77"/>
    </row>
    <row r="21" spans="2:13" s="115" customFormat="1">
      <c r="B21" s="161" t="s">
        <v>467</v>
      </c>
      <c r="C21" s="129">
        <v>-4.2856616094241037E-3</v>
      </c>
      <c r="D21" s="77">
        <v>-0.84193538791641487</v>
      </c>
      <c r="E21" s="77">
        <v>-1.2780219855052621</v>
      </c>
      <c r="F21" s="77"/>
      <c r="G21" s="77"/>
      <c r="H21" s="121"/>
      <c r="I21" s="77"/>
      <c r="J21" s="77"/>
      <c r="K21" s="77"/>
      <c r="L21" s="77"/>
      <c r="M21" s="77"/>
    </row>
    <row r="22" spans="2:13" s="115" customFormat="1">
      <c r="B22" s="161" t="s">
        <v>535</v>
      </c>
      <c r="C22" s="129">
        <v>-1.3148031664977831E-2</v>
      </c>
      <c r="D22" s="77">
        <v>0.29073973283670895</v>
      </c>
      <c r="E22" s="77">
        <v>0.3838062821320154</v>
      </c>
      <c r="F22" s="77"/>
      <c r="G22" s="77"/>
      <c r="H22" s="121"/>
      <c r="I22" s="77"/>
      <c r="J22" s="77"/>
      <c r="K22" s="77"/>
      <c r="L22" s="77"/>
      <c r="M22" s="77"/>
    </row>
    <row r="23" spans="2:13" s="115" customFormat="1">
      <c r="B23" s="161" t="s">
        <v>635</v>
      </c>
      <c r="C23" s="129">
        <v>-0.35585704193362622</v>
      </c>
      <c r="D23" s="77">
        <v>2.351122324038446</v>
      </c>
      <c r="E23" s="77">
        <v>1.9813666306201405</v>
      </c>
      <c r="F23" s="77"/>
      <c r="G23" s="77"/>
      <c r="H23" s="121"/>
      <c r="I23" s="77"/>
      <c r="J23" s="77"/>
      <c r="K23" s="77"/>
      <c r="L23" s="77"/>
      <c r="M23" s="77"/>
    </row>
    <row r="24" spans="2:13" s="115" customFormat="1">
      <c r="B24" s="161" t="s">
        <v>635</v>
      </c>
      <c r="C24" s="129">
        <v>-0.95630462355493373</v>
      </c>
      <c r="D24" s="77">
        <v>3.6846999885829845</v>
      </c>
      <c r="E24" s="77">
        <v>1.4191409623670381</v>
      </c>
      <c r="F24" s="77"/>
      <c r="G24" s="77"/>
      <c r="H24" s="121"/>
      <c r="I24" s="77"/>
      <c r="J24" s="77"/>
      <c r="K24" s="77"/>
      <c r="L24" s="77"/>
      <c r="M24" s="77"/>
    </row>
    <row r="25" spans="2:13" s="115" customFormat="1">
      <c r="B25" s="46" t="s">
        <v>637</v>
      </c>
      <c r="C25" s="129">
        <v>1</v>
      </c>
      <c r="D25" s="77">
        <v>-2.7597975203676572</v>
      </c>
      <c r="E25" s="77">
        <v>0</v>
      </c>
      <c r="F25" s="77"/>
      <c r="G25" s="77"/>
      <c r="H25" s="121"/>
      <c r="I25" s="77"/>
      <c r="J25" s="77"/>
      <c r="K25" s="77"/>
      <c r="L25" s="77"/>
      <c r="M25" s="77"/>
    </row>
    <row r="26" spans="2:13" s="115" customFormat="1">
      <c r="B26" s="161" t="s">
        <v>358</v>
      </c>
      <c r="C26" s="129">
        <v>0.37785688352521185</v>
      </c>
      <c r="D26" s="77">
        <v>-2.551857638036914</v>
      </c>
      <c r="E26" s="77">
        <v>-0.53884933411776359</v>
      </c>
      <c r="F26" s="77"/>
      <c r="G26" s="77"/>
      <c r="H26" s="121"/>
      <c r="I26" s="77"/>
      <c r="J26" s="77"/>
      <c r="K26" s="77"/>
      <c r="L26" s="77"/>
      <c r="M26" s="77"/>
    </row>
    <row r="27" spans="2:13" s="115" customFormat="1">
      <c r="B27" s="161" t="s">
        <v>700</v>
      </c>
      <c r="C27" s="129">
        <v>1</v>
      </c>
      <c r="D27" s="77">
        <v>0.88225054550923332</v>
      </c>
      <c r="E27" s="77">
        <v>1.2151116060923783</v>
      </c>
      <c r="F27" s="77"/>
      <c r="G27" s="77"/>
      <c r="H27" s="121"/>
      <c r="I27" s="77"/>
      <c r="J27" s="77"/>
      <c r="K27" s="77"/>
      <c r="L27" s="77"/>
      <c r="M27" s="77"/>
    </row>
    <row r="28" spans="2:13" s="115" customFormat="1">
      <c r="B28" s="161" t="s">
        <v>361</v>
      </c>
      <c r="C28" s="129">
        <v>0.16704451696644856</v>
      </c>
      <c r="D28" s="77">
        <v>0.13422820807291735</v>
      </c>
      <c r="E28" s="77">
        <v>-0.4461305637311952</v>
      </c>
      <c r="F28" s="77"/>
      <c r="G28" s="77"/>
      <c r="H28" s="121"/>
      <c r="I28" s="77"/>
      <c r="J28" s="77"/>
      <c r="K28" s="77"/>
      <c r="L28" s="77"/>
      <c r="M28" s="77"/>
    </row>
    <row r="29" spans="2:13" s="115" customFormat="1">
      <c r="B29" s="161" t="s">
        <v>15</v>
      </c>
      <c r="C29" s="129">
        <v>1.1508686841167948</v>
      </c>
      <c r="D29" s="77">
        <v>0.70925470444640482</v>
      </c>
      <c r="E29" s="77">
        <v>0.54211073740564331</v>
      </c>
      <c r="F29" s="77"/>
      <c r="G29" s="77"/>
      <c r="H29" s="121"/>
      <c r="I29" s="77"/>
      <c r="J29" s="77"/>
      <c r="K29" s="77"/>
      <c r="L29" s="77"/>
      <c r="M29" s="77"/>
    </row>
    <row r="30" spans="2:13" s="115" customFormat="1">
      <c r="B30" s="161" t="s">
        <v>535</v>
      </c>
      <c r="C30" s="129">
        <v>4.0371691803213323E-2</v>
      </c>
      <c r="D30" s="77">
        <v>0.29073973283670895</v>
      </c>
      <c r="E30" s="77">
        <v>0.3838062821320154</v>
      </c>
      <c r="F30" s="77"/>
      <c r="G30" s="77"/>
      <c r="H30" s="121"/>
      <c r="I30" s="77"/>
      <c r="J30" s="77"/>
      <c r="K30" s="77"/>
      <c r="L30" s="77"/>
      <c r="M30" s="77"/>
    </row>
    <row r="31" spans="2:13" s="115" customFormat="1">
      <c r="B31" s="161" t="s">
        <v>635</v>
      </c>
      <c r="C31" s="129">
        <v>0.11549765125626477</v>
      </c>
      <c r="D31" s="77">
        <v>2.351122324038446</v>
      </c>
      <c r="E31" s="77">
        <v>1.9813666306201405</v>
      </c>
      <c r="F31" s="77"/>
      <c r="G31" s="77"/>
      <c r="H31" s="121"/>
      <c r="I31" s="77"/>
      <c r="J31" s="77"/>
      <c r="K31" s="77"/>
      <c r="L31" s="77"/>
      <c r="M31" s="77"/>
    </row>
    <row r="32" spans="2:13" s="115" customFormat="1">
      <c r="B32" s="161" t="s">
        <v>635</v>
      </c>
      <c r="C32" s="129">
        <v>-1.1563820518872276</v>
      </c>
      <c r="D32" s="77">
        <v>8.2396934898024909</v>
      </c>
      <c r="E32" s="77">
        <v>1.8845599256855472</v>
      </c>
      <c r="F32" s="77"/>
      <c r="G32" s="77"/>
      <c r="H32" s="121"/>
      <c r="I32" s="77"/>
      <c r="J32" s="77"/>
      <c r="K32" s="77"/>
      <c r="L32" s="77"/>
      <c r="M32" s="77"/>
    </row>
    <row r="33" spans="2:13" s="115" customFormat="1">
      <c r="B33" s="161" t="s">
        <v>558</v>
      </c>
      <c r="C33" s="129">
        <v>0.4310512970081582</v>
      </c>
      <c r="D33" s="77">
        <v>0</v>
      </c>
      <c r="E33" s="77">
        <v>0</v>
      </c>
      <c r="F33" s="77"/>
      <c r="G33" s="77"/>
      <c r="H33" s="121"/>
      <c r="I33" s="77"/>
      <c r="J33" s="77"/>
      <c r="K33" s="77"/>
      <c r="L33" s="77"/>
      <c r="M33" s="77"/>
    </row>
    <row r="34" spans="2:13" s="115" customFormat="1">
      <c r="B34" s="161" t="s">
        <v>638</v>
      </c>
      <c r="C34" s="129">
        <v>1</v>
      </c>
      <c r="D34" s="77">
        <v>2.3799314616113953</v>
      </c>
      <c r="E34" s="77">
        <v>-1.4012373126994326</v>
      </c>
      <c r="F34" s="77">
        <f>C34*D34</f>
        <v>2.3799314616113953</v>
      </c>
      <c r="G34" s="77"/>
      <c r="H34" s="25" t="s">
        <v>618</v>
      </c>
      <c r="I34" s="77"/>
      <c r="J34" s="77"/>
      <c r="K34" s="77"/>
      <c r="L34" s="77"/>
      <c r="M34" s="77"/>
    </row>
    <row r="35" spans="2:13" s="115" customFormat="1">
      <c r="B35" s="161" t="s">
        <v>701</v>
      </c>
      <c r="C35" s="129">
        <v>1</v>
      </c>
      <c r="D35" s="77">
        <v>3.3374611036681046</v>
      </c>
      <c r="E35" s="77">
        <v>3.9437532223489669</v>
      </c>
      <c r="F35" s="77">
        <f>C35*D35</f>
        <v>3.3374611036681046</v>
      </c>
      <c r="G35" s="77"/>
      <c r="H35" s="121"/>
      <c r="I35" s="77"/>
      <c r="J35" s="77"/>
      <c r="K35" s="77"/>
      <c r="L35" s="77"/>
      <c r="M35" s="77"/>
    </row>
    <row r="36" spans="2:13" s="115" customFormat="1">
      <c r="B36" s="161" t="s">
        <v>15</v>
      </c>
      <c r="C36" s="129">
        <v>1.1055318595217078</v>
      </c>
      <c r="D36" s="77">
        <v>0.70925470444640482</v>
      </c>
      <c r="E36" s="77">
        <v>0.54211073740564331</v>
      </c>
      <c r="F36" s="77">
        <f t="shared" ref="F36:F45" si="0">C36*D36</f>
        <v>0.78410367228115319</v>
      </c>
      <c r="G36" s="77"/>
      <c r="H36" s="121"/>
      <c r="I36" s="77"/>
      <c r="J36" s="77"/>
      <c r="K36" s="77"/>
      <c r="L36" s="77"/>
      <c r="M36" s="77"/>
    </row>
    <row r="37" spans="2:13" s="115" customFormat="1">
      <c r="B37" s="161" t="s">
        <v>535</v>
      </c>
      <c r="C37" s="129">
        <v>0.35919361828779284</v>
      </c>
      <c r="D37" s="77">
        <v>0.29073973283670895</v>
      </c>
      <c r="E37" s="77">
        <v>0.3838062821320154</v>
      </c>
      <c r="F37" s="77">
        <f t="shared" si="0"/>
        <v>0.1044318566176437</v>
      </c>
      <c r="G37" s="77"/>
      <c r="H37" s="121"/>
      <c r="I37" s="77"/>
      <c r="J37" s="77"/>
      <c r="K37" s="77"/>
      <c r="L37" s="77"/>
      <c r="M37" s="77"/>
    </row>
    <row r="38" spans="2:13" s="115" customFormat="1">
      <c r="B38" s="171" t="s">
        <v>635</v>
      </c>
      <c r="C38" s="172">
        <v>-5.3345655478485646E-2</v>
      </c>
      <c r="D38" s="168">
        <v>2.351122324038446</v>
      </c>
      <c r="E38" s="168">
        <v>1.9813666306201405</v>
      </c>
      <c r="F38" s="168">
        <f t="shared" si="0"/>
        <v>-0.12542216148593144</v>
      </c>
      <c r="G38" s="77"/>
      <c r="H38" s="121"/>
      <c r="I38" s="77"/>
      <c r="J38" s="77"/>
      <c r="K38" s="77"/>
      <c r="L38" s="77"/>
      <c r="M38" s="77"/>
    </row>
    <row r="39" spans="2:13" s="115" customFormat="1">
      <c r="B39" s="161" t="s">
        <v>358</v>
      </c>
      <c r="C39" s="129">
        <v>1.2113325730393534</v>
      </c>
      <c r="D39" s="77">
        <v>-2.551857638036914</v>
      </c>
      <c r="E39" s="77">
        <v>-0.53884933411776359</v>
      </c>
      <c r="F39" s="77">
        <f t="shared" si="0"/>
        <v>-3.0911482787133817</v>
      </c>
      <c r="G39" s="77"/>
      <c r="H39" s="121"/>
      <c r="I39" s="77"/>
      <c r="J39" s="77"/>
      <c r="K39" s="77"/>
      <c r="L39" s="77"/>
      <c r="M39" s="77"/>
    </row>
    <row r="40" spans="2:13" s="115" customFormat="1">
      <c r="B40" s="46" t="s">
        <v>83</v>
      </c>
      <c r="C40" s="129">
        <v>0.7252589582996255</v>
      </c>
      <c r="D40" s="77">
        <v>-1.4236414927242258</v>
      </c>
      <c r="E40" s="77">
        <v>-0.69610099730343933</v>
      </c>
      <c r="F40" s="77">
        <f t="shared" si="0"/>
        <v>-1.032508746005296</v>
      </c>
      <c r="G40" s="77"/>
      <c r="H40" s="121"/>
      <c r="I40" s="77"/>
      <c r="J40" s="77"/>
      <c r="K40" s="77"/>
      <c r="L40" s="77"/>
      <c r="M40" s="77"/>
    </row>
    <row r="41" spans="2:13" s="115" customFormat="1">
      <c r="B41" s="46" t="s">
        <v>27</v>
      </c>
      <c r="C41" s="129">
        <v>-0.12393754070504566</v>
      </c>
      <c r="D41" s="77">
        <v>-6.414720827794973</v>
      </c>
      <c r="E41" s="77">
        <v>-0.16678832178786962</v>
      </c>
      <c r="F41" s="77">
        <f t="shared" si="0"/>
        <v>0.79502472370634369</v>
      </c>
      <c r="G41" s="77"/>
      <c r="H41" s="121"/>
      <c r="I41" s="77"/>
      <c r="J41" s="77"/>
      <c r="K41" s="77"/>
      <c r="L41" s="77"/>
      <c r="M41" s="77"/>
    </row>
    <row r="42" spans="2:13">
      <c r="B42" s="46" t="s">
        <v>702</v>
      </c>
      <c r="C42" s="129">
        <v>1</v>
      </c>
      <c r="D42" s="77">
        <v>5.1305888766679075</v>
      </c>
      <c r="E42" s="77">
        <v>3.5561467574547034</v>
      </c>
      <c r="F42" s="77">
        <f t="shared" si="0"/>
        <v>5.1305888766679075</v>
      </c>
      <c r="G42" s="55"/>
      <c r="H42" s="55"/>
    </row>
    <row r="43" spans="2:13">
      <c r="B43" s="46" t="s">
        <v>15</v>
      </c>
      <c r="C43" s="129">
        <v>8.2455763490974974</v>
      </c>
      <c r="D43" s="77">
        <v>0.70925470444640482</v>
      </c>
      <c r="E43" s="77">
        <v>0.54211073740564331</v>
      </c>
      <c r="F43" s="77">
        <f t="shared" si="0"/>
        <v>5.8482138164694115</v>
      </c>
    </row>
    <row r="44" spans="2:13">
      <c r="B44" s="46" t="s">
        <v>464</v>
      </c>
      <c r="C44" s="129">
        <v>0.69136523584723297</v>
      </c>
      <c r="D44" s="77">
        <v>1.060358941409234</v>
      </c>
      <c r="E44" s="77">
        <v>0.66823137762384022</v>
      </c>
      <c r="F44" s="77">
        <f t="shared" si="0"/>
        <v>0.73309530961011737</v>
      </c>
    </row>
    <row r="45" spans="2:13">
      <c r="B45" s="46" t="s">
        <v>467</v>
      </c>
      <c r="C45" s="129">
        <v>0.61469417900735435</v>
      </c>
      <c r="D45" s="77">
        <v>-0.84193538791641487</v>
      </c>
      <c r="E45" s="77">
        <v>-1.2780219855052621</v>
      </c>
      <c r="F45" s="77">
        <f t="shared" si="0"/>
        <v>-0.51753278205251907</v>
      </c>
    </row>
    <row r="46" spans="2:13">
      <c r="B46" s="115" t="s">
        <v>535</v>
      </c>
      <c r="C46" s="162">
        <v>-1.3157666585280472</v>
      </c>
      <c r="D46" s="162">
        <v>0.29073973283670895</v>
      </c>
      <c r="E46" s="162">
        <v>0.3838062821320154</v>
      </c>
    </row>
    <row r="47" spans="2:13">
      <c r="B47" s="116" t="s">
        <v>635</v>
      </c>
      <c r="C47" s="170">
        <v>-2.3150406092873297</v>
      </c>
      <c r="D47" s="55">
        <v>2.351122324038446</v>
      </c>
      <c r="E47" s="55">
        <v>1.9813666306201405</v>
      </c>
      <c r="F47" s="55"/>
      <c r="G47" s="55"/>
      <c r="H47" s="55"/>
    </row>
    <row r="51" spans="2:5">
      <c r="B51" s="115" t="s">
        <v>447</v>
      </c>
      <c r="C51" s="162">
        <v>1</v>
      </c>
      <c r="D51" s="162">
        <v>0</v>
      </c>
      <c r="E51" s="162">
        <v>0</v>
      </c>
    </row>
    <row r="52" spans="2:5">
      <c r="B52" s="115" t="s">
        <v>535</v>
      </c>
      <c r="C52" s="162">
        <v>2.2328353155826943E-15</v>
      </c>
      <c r="D52" s="162">
        <v>0.29073973283670895</v>
      </c>
      <c r="E52" s="162">
        <v>0.3838062821320154</v>
      </c>
    </row>
    <row r="53" spans="2:5">
      <c r="B53" s="115" t="s">
        <v>635</v>
      </c>
      <c r="C53" s="162">
        <v>-5.9155514023285279E-16</v>
      </c>
      <c r="D53" s="162">
        <v>2.351122324038446</v>
      </c>
      <c r="E53" s="162">
        <v>1.9813666306201405</v>
      </c>
    </row>
    <row r="57" spans="2:5">
      <c r="B57" s="115" t="s">
        <v>703</v>
      </c>
      <c r="C57" s="162">
        <v>1</v>
      </c>
      <c r="D57" s="162">
        <v>4.2118308145084882</v>
      </c>
      <c r="E57" s="162">
        <v>3.9804639950532295</v>
      </c>
    </row>
    <row r="58" spans="2:5">
      <c r="B58" s="115" t="s">
        <v>84</v>
      </c>
      <c r="C58" s="162">
        <v>-4.7940892218951543</v>
      </c>
      <c r="D58" s="162">
        <v>-0.8767154638119834</v>
      </c>
      <c r="E58" s="162">
        <v>-0.73388729186205648</v>
      </c>
    </row>
    <row r="59" spans="2:5">
      <c r="B59" s="115" t="s">
        <v>461</v>
      </c>
      <c r="C59" s="162">
        <v>-1.6053152072157852</v>
      </c>
      <c r="D59" s="162">
        <v>-4.3125135434429751E-2</v>
      </c>
      <c r="E59" s="162">
        <v>-0.50912590703360294</v>
      </c>
    </row>
    <row r="60" spans="2:5">
      <c r="B60" s="115" t="s">
        <v>470</v>
      </c>
      <c r="C60" s="162">
        <v>-0.57126640915321458</v>
      </c>
      <c r="D60" s="162">
        <v>0.73385538427146457</v>
      </c>
      <c r="E60" s="162">
        <v>8.8283521940279996E-2</v>
      </c>
    </row>
    <row r="61" spans="2:5">
      <c r="B61" s="115" t="s">
        <v>459</v>
      </c>
      <c r="C61" s="162">
        <v>1.0222655113260934</v>
      </c>
      <c r="D61" s="162">
        <v>0.57353700847446731</v>
      </c>
      <c r="E61" s="162">
        <v>0.23246814033601737</v>
      </c>
    </row>
    <row r="62" spans="2:5">
      <c r="B62" s="115" t="s">
        <v>467</v>
      </c>
      <c r="C62" s="162">
        <v>0.33078145532117759</v>
      </c>
      <c r="D62" s="162">
        <v>-0.84193538791641487</v>
      </c>
      <c r="E62" s="162">
        <v>-1.2780219855052621</v>
      </c>
    </row>
    <row r="63" spans="2:5">
      <c r="B63" s="115" t="s">
        <v>535</v>
      </c>
      <c r="C63" s="162">
        <v>-0.81286543069602113</v>
      </c>
      <c r="D63" s="162">
        <v>0.29073973283670895</v>
      </c>
      <c r="E63" s="162">
        <v>0.3838062821320154</v>
      </c>
    </row>
    <row r="64" spans="2:5">
      <c r="B64" s="115" t="s">
        <v>635</v>
      </c>
      <c r="C64" s="162">
        <v>0.64059017502370386</v>
      </c>
      <c r="D64" s="162">
        <v>2.351122324038446</v>
      </c>
      <c r="E64" s="162">
        <v>1.9813666306201405</v>
      </c>
    </row>
    <row r="65" spans="2:5">
      <c r="B65" s="115" t="s">
        <v>558</v>
      </c>
      <c r="C65" s="162">
        <v>3.371208974402923</v>
      </c>
      <c r="D65" s="162">
        <v>0</v>
      </c>
      <c r="E65" s="162">
        <v>0</v>
      </c>
    </row>
    <row r="69" spans="2:5">
      <c r="B69" s="115" t="s">
        <v>704</v>
      </c>
      <c r="C69" s="162">
        <v>1</v>
      </c>
      <c r="D69" s="162">
        <v>3.2039353744616861</v>
      </c>
      <c r="E69" s="162">
        <v>3.0047982359691083</v>
      </c>
    </row>
    <row r="70" spans="2:5">
      <c r="B70" s="115" t="s">
        <v>82</v>
      </c>
      <c r="C70" s="162">
        <v>0.3409136341959163</v>
      </c>
      <c r="D70" s="162">
        <v>-1.327285234490283</v>
      </c>
      <c r="E70" s="162">
        <v>-1.29917221089908</v>
      </c>
    </row>
    <row r="71" spans="2:5">
      <c r="B71" s="115" t="s">
        <v>86</v>
      </c>
      <c r="C71" s="162">
        <v>-1.3654884734883412</v>
      </c>
      <c r="D71" s="162">
        <v>0.50158009671301684</v>
      </c>
      <c r="E71" s="162">
        <v>0.25976450268831996</v>
      </c>
    </row>
    <row r="72" spans="2:5">
      <c r="B72" s="115" t="s">
        <v>27</v>
      </c>
      <c r="C72" s="162">
        <v>-0.56590291152447425</v>
      </c>
      <c r="D72" s="162">
        <v>0.13531097562822225</v>
      </c>
      <c r="E72" s="162">
        <v>-0.34266167166467909</v>
      </c>
    </row>
    <row r="73" spans="2:5">
      <c r="B73" s="115" t="s">
        <v>464</v>
      </c>
      <c r="C73" s="162">
        <v>0.27091628154631947</v>
      </c>
      <c r="D73" s="162">
        <v>1.060358941409234</v>
      </c>
      <c r="E73" s="162">
        <v>0.66823137762384022</v>
      </c>
    </row>
    <row r="74" spans="2:5">
      <c r="B74" s="115" t="s">
        <v>324</v>
      </c>
      <c r="C74" s="162">
        <v>0.92419801618241604</v>
      </c>
      <c r="D74" s="162">
        <v>7.939659011766409E-2</v>
      </c>
      <c r="E74" s="162">
        <v>0.23837913552764434</v>
      </c>
    </row>
    <row r="75" spans="2:5">
      <c r="B75" s="115" t="s">
        <v>535</v>
      </c>
      <c r="C75" s="162">
        <v>0.23021333448205866</v>
      </c>
      <c r="D75" s="162">
        <v>0.29073973283670895</v>
      </c>
      <c r="E75" s="162">
        <v>0.3838062821320154</v>
      </c>
    </row>
    <row r="76" spans="2:5">
      <c r="B76" s="115" t="s">
        <v>635</v>
      </c>
      <c r="C76" s="162">
        <v>0.15692609882843619</v>
      </c>
      <c r="D76" s="162">
        <v>2.351122324038446</v>
      </c>
      <c r="E76" s="162">
        <v>1.9813666306201405</v>
      </c>
    </row>
    <row r="77" spans="2:5">
      <c r="B77" s="115" t="s">
        <v>559</v>
      </c>
      <c r="C77" s="162">
        <v>0.41128915828590512</v>
      </c>
      <c r="D77" s="162">
        <v>0</v>
      </c>
      <c r="E77" s="1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B1:J43"/>
  <sheetViews>
    <sheetView workbookViewId="0">
      <selection activeCell="B2" sqref="B2:E12"/>
    </sheetView>
  </sheetViews>
  <sheetFormatPr defaultRowHeight="12.75"/>
  <cols>
    <col min="1" max="1" width="9.140625" style="25"/>
    <col min="2" max="2" width="14.42578125" style="46" bestFit="1" customWidth="1"/>
    <col min="3" max="3" width="21.7109375" style="87" bestFit="1" customWidth="1"/>
    <col min="4" max="4" width="11.42578125" style="87" bestFit="1" customWidth="1"/>
    <col min="5" max="5" width="11.42578125" style="87" customWidth="1"/>
    <col min="6" max="6" width="10.85546875" style="85" bestFit="1" customWidth="1"/>
    <col min="7" max="7" width="9.140625" style="87"/>
    <col min="8" max="8" width="9.42578125" style="85" bestFit="1" customWidth="1"/>
    <col min="9" max="9" width="9.140625" style="87"/>
    <col min="10" max="10" width="6" style="85" bestFit="1" customWidth="1"/>
    <col min="11" max="16384" width="9.140625" style="25"/>
  </cols>
  <sheetData>
    <row r="1" spans="2:10">
      <c r="F1" s="128"/>
      <c r="H1" s="128"/>
    </row>
    <row r="2" spans="2:10">
      <c r="B2" s="46" t="s">
        <v>640</v>
      </c>
      <c r="C2" s="85">
        <v>1</v>
      </c>
      <c r="D2" s="129">
        <v>-5.9840000356016887</v>
      </c>
      <c r="E2" s="129">
        <v>0.76482208382575578</v>
      </c>
      <c r="F2" s="129"/>
      <c r="H2" s="129"/>
    </row>
    <row r="3" spans="2:10">
      <c r="B3" s="46" t="s">
        <v>81</v>
      </c>
      <c r="C3" s="167">
        <v>-8.6074605555341466E-2</v>
      </c>
      <c r="D3" s="77">
        <v>2.1823908344812182</v>
      </c>
      <c r="E3" s="129">
        <v>2.8290933793305939</v>
      </c>
      <c r="F3" s="129"/>
      <c r="H3" s="129"/>
    </row>
    <row r="4" spans="2:10">
      <c r="B4" s="46" t="s">
        <v>11</v>
      </c>
      <c r="C4" s="167">
        <v>0.3257236280390533</v>
      </c>
      <c r="D4" s="77">
        <v>-1.905669740404381</v>
      </c>
      <c r="E4" s="129">
        <v>0.34859406577663066</v>
      </c>
      <c r="F4" s="129"/>
      <c r="H4" s="129"/>
    </row>
    <row r="5" spans="2:10" s="46" customFormat="1">
      <c r="B5" s="46" t="s">
        <v>321</v>
      </c>
      <c r="C5" s="167">
        <v>-0.60689997227777459</v>
      </c>
      <c r="D5" s="77">
        <v>1.5700000000000047</v>
      </c>
      <c r="E5" s="129">
        <v>-0.25999999999999357</v>
      </c>
      <c r="F5" s="129"/>
      <c r="G5" s="77"/>
      <c r="H5" s="77"/>
      <c r="I5" s="77"/>
      <c r="J5" s="77"/>
    </row>
    <row r="6" spans="2:10" s="46" customFormat="1">
      <c r="B6" s="161" t="s">
        <v>460</v>
      </c>
      <c r="C6" s="167">
        <v>0.47206905129630689</v>
      </c>
      <c r="D6" s="77">
        <v>-1.2066745756397879</v>
      </c>
      <c r="E6" s="77">
        <v>0.81086473946276882</v>
      </c>
      <c r="F6" s="129"/>
      <c r="G6" s="77"/>
      <c r="H6" s="77"/>
      <c r="I6" s="77"/>
      <c r="J6" s="77"/>
    </row>
    <row r="7" spans="2:10" s="46" customFormat="1">
      <c r="B7" s="161" t="s">
        <v>461</v>
      </c>
      <c r="C7" s="167">
        <v>1.979254457645041E-2</v>
      </c>
      <c r="D7" s="77">
        <v>-2.3738506429141992</v>
      </c>
      <c r="E7" s="77">
        <v>-0.38879737939030434</v>
      </c>
      <c r="F7" s="129"/>
      <c r="G7" s="77"/>
      <c r="H7" s="77"/>
      <c r="I7" s="77"/>
      <c r="J7" s="77"/>
    </row>
    <row r="8" spans="2:10" s="46" customFormat="1">
      <c r="B8" s="161" t="s">
        <v>469</v>
      </c>
      <c r="C8" s="167">
        <v>0.22002161840425485</v>
      </c>
      <c r="D8" s="77">
        <v>6.9551867662086764</v>
      </c>
      <c r="E8" s="77">
        <v>3.1299386937562623</v>
      </c>
      <c r="F8" s="129"/>
      <c r="G8" s="77"/>
      <c r="H8" s="77"/>
      <c r="I8" s="77"/>
      <c r="J8" s="77"/>
    </row>
    <row r="9" spans="2:10" s="46" customFormat="1">
      <c r="B9" s="161" t="s">
        <v>639</v>
      </c>
      <c r="C9" s="167">
        <v>-0.2606487096047353</v>
      </c>
      <c r="D9" s="77">
        <v>1.7966008849327864</v>
      </c>
      <c r="E9" s="77">
        <v>0.96712552651769812</v>
      </c>
      <c r="F9" s="129"/>
      <c r="G9" s="77"/>
      <c r="H9" s="77"/>
      <c r="I9" s="77"/>
      <c r="J9" s="77"/>
    </row>
    <row r="10" spans="2:10" s="46" customFormat="1">
      <c r="B10" s="161" t="s">
        <v>464</v>
      </c>
      <c r="C10" s="167">
        <v>-0.69632359176822223</v>
      </c>
      <c r="D10" s="77">
        <v>-5.471450040887671</v>
      </c>
      <c r="E10" s="77">
        <v>0.51340585164787456</v>
      </c>
      <c r="F10" s="129"/>
      <c r="G10" s="77"/>
      <c r="H10" s="77"/>
      <c r="I10" s="77"/>
      <c r="J10" s="77"/>
    </row>
    <row r="11" spans="2:10" s="46" customFormat="1">
      <c r="B11" s="161" t="s">
        <v>467</v>
      </c>
      <c r="C11" s="167">
        <v>7.6929704016964778E-2</v>
      </c>
      <c r="D11" s="77">
        <v>1.069206659897759</v>
      </c>
      <c r="E11" s="77">
        <v>0.10454275656437417</v>
      </c>
      <c r="F11" s="129"/>
      <c r="G11" s="77"/>
      <c r="H11" s="77" t="s">
        <v>619</v>
      </c>
      <c r="I11" s="77"/>
      <c r="J11" s="77"/>
    </row>
    <row r="12" spans="2:10" s="46" customFormat="1">
      <c r="B12" s="161" t="s">
        <v>635</v>
      </c>
      <c r="C12" s="167">
        <v>5.7494465675605372E-2</v>
      </c>
      <c r="D12" s="77">
        <v>8.3012272341321136</v>
      </c>
      <c r="E12" s="77">
        <v>1.9460936700151699</v>
      </c>
      <c r="F12" s="129"/>
      <c r="G12" s="77"/>
      <c r="H12" s="77"/>
      <c r="I12" s="77"/>
      <c r="J12" s="77"/>
    </row>
    <row r="13" spans="2:10" s="46" customFormat="1">
      <c r="B13" s="161" t="s">
        <v>635</v>
      </c>
      <c r="C13" s="167">
        <v>0.14841382858675137</v>
      </c>
      <c r="D13" s="77">
        <v>3.8065686563405698</v>
      </c>
      <c r="E13" s="77">
        <v>1.5410096301246234</v>
      </c>
      <c r="F13" s="129"/>
      <c r="G13" s="77"/>
      <c r="H13" s="77"/>
      <c r="I13" s="77"/>
      <c r="J13" s="77"/>
    </row>
    <row r="14" spans="2:10" s="46" customFormat="1">
      <c r="B14" s="161"/>
      <c r="C14" s="167"/>
      <c r="D14" s="77"/>
      <c r="E14" s="77"/>
      <c r="F14" s="77"/>
      <c r="G14" s="77"/>
      <c r="H14" s="77"/>
      <c r="I14" s="77"/>
      <c r="J14" s="77"/>
    </row>
    <row r="15" spans="2:10" s="46" customFormat="1">
      <c r="B15" s="161"/>
      <c r="C15" s="167"/>
      <c r="D15" s="77"/>
      <c r="E15" s="77"/>
      <c r="F15" s="77"/>
      <c r="G15" s="77"/>
      <c r="H15" s="77"/>
      <c r="I15" s="77"/>
      <c r="J15" s="77"/>
    </row>
    <row r="16" spans="2:10" s="46" customFormat="1">
      <c r="B16" s="161"/>
      <c r="C16" s="167"/>
      <c r="D16" s="77"/>
      <c r="E16" s="77"/>
      <c r="F16" s="77"/>
      <c r="G16" s="77"/>
      <c r="H16" s="77"/>
      <c r="I16" s="77"/>
      <c r="J16" s="77"/>
    </row>
    <row r="17" spans="2:10" s="46" customFormat="1">
      <c r="B17" s="161"/>
      <c r="C17" s="167"/>
      <c r="D17" s="77"/>
      <c r="E17" s="77"/>
      <c r="F17" s="77"/>
      <c r="G17" s="77"/>
      <c r="H17" s="77"/>
      <c r="I17" s="77"/>
      <c r="J17" s="77"/>
    </row>
    <row r="18" spans="2:10" s="46" customFormat="1">
      <c r="B18" s="161"/>
      <c r="C18" s="129"/>
      <c r="D18" s="77"/>
      <c r="E18" s="77"/>
      <c r="F18" s="77"/>
      <c r="G18" s="77"/>
      <c r="H18" s="77"/>
      <c r="I18" s="77"/>
      <c r="J18" s="77"/>
    </row>
    <row r="19" spans="2:10" s="46" customFormat="1">
      <c r="B19" s="161"/>
      <c r="C19" s="129"/>
      <c r="D19" s="77"/>
      <c r="E19" s="77"/>
      <c r="F19" s="77"/>
      <c r="G19" s="77"/>
      <c r="H19" s="77"/>
      <c r="I19" s="77"/>
      <c r="J19" s="77"/>
    </row>
    <row r="20" spans="2:10" s="46" customFormat="1">
      <c r="B20" s="161"/>
      <c r="C20" s="129"/>
      <c r="D20" s="77"/>
      <c r="E20" s="77"/>
      <c r="F20" s="77"/>
      <c r="G20" s="77"/>
      <c r="H20" s="77"/>
      <c r="I20" s="77"/>
      <c r="J20" s="77"/>
    </row>
    <row r="21" spans="2:10" s="46" customFormat="1">
      <c r="B21" s="161"/>
      <c r="C21" s="129"/>
      <c r="D21" s="77"/>
      <c r="E21" s="77"/>
      <c r="F21" s="77"/>
      <c r="G21" s="77"/>
      <c r="H21" s="77"/>
      <c r="I21" s="77"/>
      <c r="J21" s="77"/>
    </row>
    <row r="22" spans="2:10" s="46" customFormat="1">
      <c r="B22" s="161"/>
      <c r="C22" s="129"/>
      <c r="D22" s="77"/>
      <c r="E22" s="77"/>
      <c r="F22" s="77"/>
      <c r="G22" s="77"/>
      <c r="H22" s="77"/>
      <c r="I22" s="77"/>
      <c r="J22" s="77"/>
    </row>
    <row r="23" spans="2:10" s="46" customFormat="1">
      <c r="B23" s="161"/>
      <c r="C23" s="129"/>
      <c r="D23" s="77"/>
      <c r="E23" s="77"/>
      <c r="F23" s="77"/>
      <c r="G23" s="77"/>
      <c r="H23" s="77"/>
      <c r="I23" s="77"/>
      <c r="J23" s="77"/>
    </row>
    <row r="24" spans="2:10" s="46" customFormat="1">
      <c r="B24" s="161"/>
      <c r="C24" s="129"/>
      <c r="D24" s="77"/>
      <c r="E24" s="77"/>
      <c r="F24" s="77"/>
      <c r="G24" s="77"/>
      <c r="H24" s="77"/>
      <c r="I24" s="77"/>
      <c r="J24" s="77"/>
    </row>
    <row r="25" spans="2:10" s="46" customFormat="1">
      <c r="C25" s="129"/>
      <c r="D25" s="77"/>
      <c r="E25" s="77"/>
      <c r="F25" s="77"/>
      <c r="G25" s="77"/>
      <c r="H25" s="77"/>
      <c r="I25" s="77"/>
      <c r="J25" s="77"/>
    </row>
    <row r="26" spans="2:10" s="46" customFormat="1">
      <c r="B26" s="161"/>
      <c r="C26" s="129"/>
      <c r="D26" s="77"/>
      <c r="E26" s="77"/>
      <c r="F26" s="77"/>
      <c r="G26" s="77"/>
      <c r="H26" s="77"/>
      <c r="I26" s="77"/>
      <c r="J26" s="77"/>
    </row>
    <row r="27" spans="2:10" s="46" customFormat="1">
      <c r="B27" s="161"/>
      <c r="C27" s="129"/>
      <c r="D27" s="77"/>
      <c r="E27" s="77"/>
      <c r="F27" s="77"/>
      <c r="G27" s="77"/>
      <c r="H27" s="77"/>
      <c r="I27" s="77"/>
      <c r="J27" s="77"/>
    </row>
    <row r="28" spans="2:10" s="46" customFormat="1">
      <c r="B28" s="161"/>
      <c r="C28" s="129"/>
      <c r="D28" s="77"/>
      <c r="E28" s="77"/>
      <c r="F28" s="77"/>
      <c r="G28" s="77"/>
      <c r="H28" s="77"/>
      <c r="I28" s="77"/>
      <c r="J28" s="77"/>
    </row>
    <row r="29" spans="2:10" s="46" customFormat="1">
      <c r="B29" s="161"/>
      <c r="C29" s="129"/>
      <c r="D29" s="77"/>
      <c r="E29" s="77"/>
      <c r="F29" s="77"/>
      <c r="G29" s="77"/>
      <c r="H29" s="77"/>
      <c r="I29" s="77"/>
      <c r="J29" s="77"/>
    </row>
    <row r="30" spans="2:10" s="46" customFormat="1">
      <c r="B30" s="161"/>
      <c r="C30" s="129"/>
      <c r="D30" s="77"/>
      <c r="E30" s="77"/>
      <c r="F30" s="77"/>
      <c r="G30" s="77"/>
      <c r="H30" s="77"/>
      <c r="I30" s="77"/>
      <c r="J30" s="77"/>
    </row>
    <row r="31" spans="2:10" s="46" customFormat="1">
      <c r="B31" s="161"/>
      <c r="C31" s="129"/>
      <c r="D31" s="77"/>
      <c r="E31" s="77"/>
      <c r="F31" s="77"/>
      <c r="G31" s="77"/>
      <c r="H31" s="77"/>
      <c r="I31" s="77"/>
      <c r="J31" s="77"/>
    </row>
    <row r="32" spans="2:10" s="46" customFormat="1">
      <c r="B32" s="161"/>
      <c r="C32" s="129"/>
      <c r="D32" s="77"/>
      <c r="E32" s="77"/>
      <c r="F32" s="77"/>
      <c r="G32" s="77"/>
      <c r="H32" s="77"/>
      <c r="I32" s="77"/>
      <c r="J32" s="77"/>
    </row>
    <row r="33" spans="2:10" s="46" customFormat="1">
      <c r="B33" s="161"/>
      <c r="C33" s="129"/>
      <c r="D33" s="77"/>
      <c r="E33" s="77"/>
      <c r="F33" s="77"/>
      <c r="G33" s="77"/>
      <c r="H33" s="77"/>
      <c r="I33" s="77"/>
      <c r="J33" s="77"/>
    </row>
    <row r="34" spans="2:10" s="46" customFormat="1">
      <c r="B34" s="161"/>
      <c r="C34" s="129"/>
      <c r="D34" s="77"/>
      <c r="E34" s="77"/>
      <c r="F34" s="77"/>
      <c r="G34" s="77"/>
      <c r="H34" s="77"/>
      <c r="I34" s="77"/>
      <c r="J34" s="77"/>
    </row>
    <row r="35" spans="2:10" s="46" customFormat="1">
      <c r="B35" s="161"/>
      <c r="C35" s="129"/>
      <c r="D35" s="77"/>
      <c r="E35" s="77"/>
      <c r="F35" s="77"/>
      <c r="G35" s="77"/>
      <c r="H35" s="77"/>
      <c r="I35" s="77"/>
      <c r="J35" s="77"/>
    </row>
    <row r="36" spans="2:10" s="46" customFormat="1">
      <c r="B36" s="161"/>
      <c r="C36" s="129"/>
      <c r="D36" s="77"/>
      <c r="E36" s="77"/>
      <c r="F36" s="77"/>
      <c r="G36" s="77"/>
      <c r="H36" s="77"/>
      <c r="I36" s="77"/>
      <c r="J36" s="77"/>
    </row>
    <row r="37" spans="2:10" s="46" customFormat="1">
      <c r="B37" s="161"/>
      <c r="C37" s="129"/>
      <c r="D37" s="77"/>
      <c r="E37" s="77"/>
      <c r="F37" s="77"/>
      <c r="G37" s="77"/>
      <c r="H37" s="77"/>
      <c r="I37" s="77"/>
      <c r="J37" s="77"/>
    </row>
    <row r="38" spans="2:10" s="46" customFormat="1">
      <c r="B38" s="161"/>
      <c r="C38" s="129"/>
      <c r="D38" s="77"/>
      <c r="E38" s="77"/>
      <c r="F38" s="77"/>
      <c r="G38" s="77"/>
      <c r="H38" s="77"/>
      <c r="I38" s="77"/>
      <c r="J38" s="77"/>
    </row>
    <row r="39" spans="2:10" s="46" customFormat="1">
      <c r="B39" s="161"/>
      <c r="C39" s="129"/>
      <c r="D39" s="77"/>
      <c r="E39" s="77"/>
      <c r="F39" s="77"/>
      <c r="G39" s="77"/>
      <c r="H39" s="77"/>
      <c r="I39" s="77"/>
      <c r="J39" s="77"/>
    </row>
    <row r="40" spans="2:10" s="46" customFormat="1">
      <c r="B40" s="161"/>
      <c r="C40" s="129"/>
      <c r="D40" s="77"/>
      <c r="E40" s="77"/>
      <c r="F40" s="77"/>
      <c r="G40" s="77"/>
      <c r="H40" s="77"/>
      <c r="I40" s="77"/>
      <c r="J40" s="77"/>
    </row>
    <row r="41" spans="2:10" s="46" customFormat="1">
      <c r="C41" s="129"/>
      <c r="D41" s="77"/>
      <c r="E41" s="77"/>
      <c r="F41" s="77"/>
      <c r="G41" s="77"/>
      <c r="H41" s="77"/>
      <c r="I41" s="77"/>
      <c r="J41" s="77"/>
    </row>
    <row r="42" spans="2:10" s="46" customFormat="1">
      <c r="C42" s="129"/>
      <c r="D42" s="77"/>
      <c r="E42" s="77"/>
      <c r="F42" s="77"/>
      <c r="G42" s="77"/>
      <c r="H42" s="77"/>
      <c r="I42" s="77"/>
      <c r="J42" s="77"/>
    </row>
    <row r="43" spans="2:10">
      <c r="C43" s="85"/>
      <c r="D43" s="77"/>
      <c r="E43" s="77"/>
      <c r="F43" s="77"/>
      <c r="H43" s="77"/>
    </row>
  </sheetData>
  <conditionalFormatting sqref="D24:D43 F24:I43 G6:I7">
    <cfRule type="cellIs" dxfId="26" priority="9" operator="equal">
      <formula>0</formula>
    </cfRule>
  </conditionalFormatting>
  <conditionalFormatting sqref="D18:D42">
    <cfRule type="cellIs" dxfId="25" priority="8" operator="equal">
      <formula>0</formula>
    </cfRule>
  </conditionalFormatting>
  <conditionalFormatting sqref="D18:D42">
    <cfRule type="cellIs" dxfId="24" priority="7" operator="equal">
      <formula>0</formula>
    </cfRule>
  </conditionalFormatting>
  <conditionalFormatting sqref="D18:D42">
    <cfRule type="cellIs" dxfId="23" priority="6" operator="equal">
      <formula>0</formula>
    </cfRule>
  </conditionalFormatting>
  <conditionalFormatting sqref="G1:G1048576">
    <cfRule type="cellIs" dxfId="22" priority="3" operator="lessThan">
      <formula>-0.8</formula>
    </cfRule>
    <cfRule type="cellIs" dxfId="21" priority="4" operator="greaterThan">
      <formula>0.8</formula>
    </cfRule>
  </conditionalFormatting>
  <conditionalFormatting sqref="I1:I1048576">
    <cfRule type="cellIs" dxfId="20" priority="1" operator="lessThan">
      <formula>-0.8</formula>
    </cfRule>
    <cfRule type="cellIs" dxfId="19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B1:O6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46" sqref="B46:E54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12.5703125" style="25" bestFit="1" customWidth="1"/>
    <col min="7" max="7" width="9.7109375" style="25" bestFit="1" customWidth="1"/>
    <col min="8" max="8" width="8.5703125" style="25" bestFit="1" customWidth="1"/>
    <col min="9" max="9" width="9.5703125" style="25" bestFit="1" customWidth="1"/>
    <col min="10" max="10" width="9.5703125" style="25" customWidth="1"/>
    <col min="11" max="15" width="9.140625" style="87"/>
    <col min="16" max="16384" width="9.140625" style="25"/>
  </cols>
  <sheetData>
    <row r="1" spans="2:15">
      <c r="D1" s="120"/>
      <c r="E1" s="120"/>
      <c r="F1" s="120"/>
      <c r="G1" s="120"/>
      <c r="H1" s="120"/>
      <c r="I1" s="120"/>
      <c r="J1" s="120"/>
    </row>
    <row r="2" spans="2:15" s="11" customFormat="1">
      <c r="B2" s="11" t="s">
        <v>641</v>
      </c>
      <c r="C2" s="11">
        <v>1</v>
      </c>
      <c r="D2" s="117">
        <v>2.013490840905563</v>
      </c>
      <c r="E2" s="117">
        <v>1.548472036330617</v>
      </c>
      <c r="F2" s="117"/>
      <c r="G2" s="117"/>
      <c r="H2" s="117"/>
      <c r="I2" s="117"/>
      <c r="J2" s="117"/>
      <c r="K2" s="85"/>
      <c r="L2" s="85"/>
      <c r="M2" s="85"/>
      <c r="N2" s="85"/>
      <c r="O2" s="85"/>
    </row>
    <row r="3" spans="2:15">
      <c r="B3" s="25" t="s">
        <v>29</v>
      </c>
      <c r="C3" s="67">
        <v>1.7422254266670047E-14</v>
      </c>
      <c r="D3" s="77">
        <v>0.29073973283670895</v>
      </c>
      <c r="E3" s="77">
        <v>0.3838062821320154</v>
      </c>
      <c r="F3" s="77"/>
      <c r="G3" s="77"/>
      <c r="H3" s="77"/>
      <c r="I3" s="77"/>
      <c r="J3" s="117"/>
    </row>
    <row r="4" spans="2:15">
      <c r="B4" s="25" t="s">
        <v>641</v>
      </c>
      <c r="C4" s="67">
        <v>0.99999999999999412</v>
      </c>
      <c r="D4" s="77">
        <v>2.0550104595215224</v>
      </c>
      <c r="E4" s="77">
        <v>1.5899916549465765</v>
      </c>
      <c r="F4" s="77"/>
      <c r="G4" s="77"/>
      <c r="H4" s="77"/>
      <c r="I4" s="77"/>
      <c r="J4" s="117"/>
    </row>
    <row r="5" spans="2:15" s="46" customFormat="1">
      <c r="B5" s="46" t="s">
        <v>508</v>
      </c>
      <c r="C5" s="67">
        <v>-3.5334935603207385E-16</v>
      </c>
      <c r="D5" s="77">
        <v>1.5983291774810837</v>
      </c>
      <c r="E5" s="77">
        <v>-1.2605208918982314</v>
      </c>
      <c r="F5" s="77"/>
      <c r="G5" s="77"/>
      <c r="H5" s="77"/>
      <c r="I5" s="77"/>
      <c r="J5" s="117"/>
      <c r="K5" s="77"/>
      <c r="L5" s="77"/>
      <c r="M5" s="77"/>
      <c r="N5" s="77"/>
      <c r="O5" s="77"/>
    </row>
    <row r="6" spans="2:15" s="46" customFormat="1">
      <c r="B6" s="12" t="s">
        <v>519</v>
      </c>
      <c r="C6" s="67">
        <v>0</v>
      </c>
      <c r="D6" s="77">
        <v>0.29554909835365351</v>
      </c>
      <c r="E6" s="77">
        <v>-0.15401667175565237</v>
      </c>
      <c r="F6" s="77"/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>
      <c r="B7" s="12" t="s">
        <v>508</v>
      </c>
      <c r="C7" s="67">
        <v>-0.42016410736149545</v>
      </c>
      <c r="D7" s="77">
        <v>3.7258167896361272</v>
      </c>
      <c r="E7" s="77">
        <v>2.7544114175887202</v>
      </c>
      <c r="F7" s="77"/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>
      <c r="B8" s="12" t="s">
        <v>519</v>
      </c>
      <c r="C8" s="67">
        <v>-0.22105406528649493</v>
      </c>
      <c r="D8" s="77">
        <v>-0.14309566000036966</v>
      </c>
      <c r="E8" s="77">
        <v>-1.2673527121759953</v>
      </c>
      <c r="F8" s="77"/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>
      <c r="B9" s="12"/>
      <c r="C9" s="67"/>
      <c r="D9" s="77"/>
      <c r="E9" s="77"/>
      <c r="F9" s="77"/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>
      <c r="B10" s="12" t="s">
        <v>705</v>
      </c>
      <c r="C10" s="67">
        <v>1</v>
      </c>
      <c r="D10" s="77">
        <v>-2.0845516192683267</v>
      </c>
      <c r="E10" s="77">
        <v>-1.758287055786667</v>
      </c>
      <c r="F10" s="77"/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>
      <c r="B11" s="12" t="s">
        <v>21</v>
      </c>
      <c r="C11" s="67">
        <v>-3.5634608602303497</v>
      </c>
      <c r="D11" s="77">
        <v>-0.36495256614372806</v>
      </c>
      <c r="E11" s="77">
        <v>0.22621018685669014</v>
      </c>
      <c r="F11" s="77"/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>
      <c r="B12" s="12" t="s">
        <v>68</v>
      </c>
      <c r="C12" s="67">
        <v>0.92971432897044137</v>
      </c>
      <c r="D12" s="77">
        <v>0.15020222350177193</v>
      </c>
      <c r="E12" s="77">
        <v>-6.9248084018269651E-2</v>
      </c>
      <c r="F12" s="77"/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>
      <c r="B13" s="12" t="s">
        <v>29</v>
      </c>
      <c r="C13" s="67">
        <v>2.7519250584018371</v>
      </c>
      <c r="D13" s="77">
        <v>0.29073973283670895</v>
      </c>
      <c r="E13" s="77">
        <v>0.3838062821320154</v>
      </c>
      <c r="F13" s="77"/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>
      <c r="B14" s="12" t="s">
        <v>509</v>
      </c>
      <c r="C14" s="67">
        <v>-1.0323273933360473</v>
      </c>
      <c r="D14" s="77">
        <v>1.1036286142886098</v>
      </c>
      <c r="E14" s="77">
        <v>-0.60790460763819887</v>
      </c>
      <c r="F14" s="77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>
      <c r="B15" s="12" t="s">
        <v>508</v>
      </c>
      <c r="C15" s="67">
        <v>-0.34462331879672142</v>
      </c>
      <c r="D15" s="77">
        <v>1.5983291774810837</v>
      </c>
      <c r="E15" s="77">
        <v>-1.2605208918982314</v>
      </c>
      <c r="F15" s="77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>
      <c r="B16" s="12" t="s">
        <v>519</v>
      </c>
      <c r="C16" s="67">
        <v>-0.78798296069620011</v>
      </c>
      <c r="D16" s="77">
        <v>0.29554909835365351</v>
      </c>
      <c r="E16" s="77">
        <v>-0.15401667175565237</v>
      </c>
      <c r="F16" s="77"/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>
      <c r="B17" s="12" t="s">
        <v>32</v>
      </c>
      <c r="C17" s="67">
        <v>-1.4742702801866368</v>
      </c>
      <c r="D17" s="77">
        <v>4.0950603613095105</v>
      </c>
      <c r="E17" s="77">
        <v>4.0950603613095105</v>
      </c>
      <c r="F17" s="77"/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>
      <c r="B18" s="12" t="s">
        <v>508</v>
      </c>
      <c r="C18" s="117">
        <v>-4.149987486465713E-2</v>
      </c>
      <c r="D18" s="77">
        <v>3.7258167896361272</v>
      </c>
      <c r="E18" s="77">
        <v>2.7544114175887202</v>
      </c>
      <c r="F18" s="77"/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>
      <c r="B19" s="12" t="s">
        <v>519</v>
      </c>
      <c r="C19" s="117">
        <v>0.20265112272089719</v>
      </c>
      <c r="D19" s="77">
        <v>-0.14309566000036966</v>
      </c>
      <c r="E19" s="77">
        <v>-1.2673527121759953</v>
      </c>
      <c r="F19" s="77"/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>
      <c r="B20" s="12" t="s">
        <v>41</v>
      </c>
      <c r="C20" s="117">
        <v>1598844403751606.2</v>
      </c>
      <c r="D20" s="77">
        <v>0</v>
      </c>
      <c r="E20" s="77">
        <v>0</v>
      </c>
      <c r="F20" s="77"/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>
      <c r="B21" s="12" t="s">
        <v>147</v>
      </c>
      <c r="C21" s="117">
        <v>1</v>
      </c>
      <c r="D21" s="77">
        <v>7.2652155911741012</v>
      </c>
      <c r="E21" s="77">
        <v>6.6560766518338976</v>
      </c>
      <c r="F21" s="77"/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>
      <c r="B22" s="12" t="s">
        <v>544</v>
      </c>
      <c r="C22" s="117">
        <v>1.6795146307947351</v>
      </c>
      <c r="D22" s="77">
        <v>-0.69999999999998952</v>
      </c>
      <c r="E22" s="77">
        <v>0.20000000000000018</v>
      </c>
      <c r="F22" s="77"/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>
      <c r="B23" s="12" t="s">
        <v>20</v>
      </c>
      <c r="C23" s="117">
        <v>-6.6926630874346706</v>
      </c>
      <c r="D23" s="77">
        <v>-0.86913769697622989</v>
      </c>
      <c r="E23" s="77">
        <v>-0.72630952502630297</v>
      </c>
      <c r="F23" s="77"/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>
      <c r="B24" s="117" t="s">
        <v>29</v>
      </c>
      <c r="C24" s="117">
        <v>2.2336790823086883</v>
      </c>
      <c r="D24" s="77">
        <v>0.29073973283670895</v>
      </c>
      <c r="E24" s="77">
        <v>0.3838062821320154</v>
      </c>
      <c r="F24" s="77"/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>
      <c r="B25" s="117" t="s">
        <v>510</v>
      </c>
      <c r="C25" s="117">
        <v>1.938212707700387</v>
      </c>
      <c r="D25" s="77">
        <v>1.7946643190836831</v>
      </c>
      <c r="E25" s="77">
        <v>1.4933079885572464</v>
      </c>
      <c r="F25" s="77"/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>
      <c r="B26" s="117" t="s">
        <v>508</v>
      </c>
      <c r="C26" s="117">
        <v>0.49979635066273964</v>
      </c>
      <c r="D26" s="77">
        <v>1.5983291774810837</v>
      </c>
      <c r="E26" s="77">
        <v>-1.2605208918982314</v>
      </c>
      <c r="F26" s="77"/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>
      <c r="B27" s="117" t="s">
        <v>519</v>
      </c>
      <c r="C27" s="117">
        <v>-1.0712720083028351</v>
      </c>
      <c r="D27" s="77">
        <v>0.29554909835365351</v>
      </c>
      <c r="E27" s="77">
        <v>-0.15401667175565237</v>
      </c>
      <c r="F27" s="77"/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>
      <c r="B28" s="117" t="s">
        <v>68</v>
      </c>
      <c r="C28" s="117">
        <v>0.56012834527823097</v>
      </c>
      <c r="D28" s="77">
        <v>-1.2819048560429813</v>
      </c>
      <c r="E28" s="77">
        <v>1.0438478126532758</v>
      </c>
      <c r="F28" s="77"/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>
      <c r="B29" s="117" t="s">
        <v>29</v>
      </c>
      <c r="C29" s="117">
        <v>0.39392863507197995</v>
      </c>
      <c r="D29" s="77">
        <v>-1.669797609616408</v>
      </c>
      <c r="E29" s="77">
        <v>-0.55970295367178124</v>
      </c>
      <c r="F29" s="77"/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>
      <c r="B30" s="117" t="s">
        <v>509</v>
      </c>
      <c r="C30" s="117">
        <v>-1.2057500665820291</v>
      </c>
      <c r="D30" s="77">
        <v>-2.9960299595874318</v>
      </c>
      <c r="E30" s="77">
        <v>1.3472340940767324</v>
      </c>
      <c r="F30" s="77"/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>
      <c r="B31" s="117" t="s">
        <v>155</v>
      </c>
      <c r="C31" s="117">
        <v>1</v>
      </c>
      <c r="D31" s="77">
        <v>4.6520015634892831</v>
      </c>
      <c r="E31" s="77">
        <v>3.3901551675681318</v>
      </c>
      <c r="F31" s="77"/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>
      <c r="B32" s="117" t="s">
        <v>12</v>
      </c>
      <c r="C32" s="117">
        <v>-0.92964416883049872</v>
      </c>
      <c r="D32" s="77">
        <v>2.0715603316149966</v>
      </c>
      <c r="E32" s="77">
        <v>0.88108470261705207</v>
      </c>
      <c r="F32" s="77"/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>
      <c r="B33" s="117" t="s">
        <v>361</v>
      </c>
      <c r="C33" s="117">
        <v>1.0844968167894482</v>
      </c>
      <c r="D33" s="77">
        <v>0.22361368888468292</v>
      </c>
      <c r="E33" s="77">
        <v>-0.35674508291942963</v>
      </c>
      <c r="F33" s="77"/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>
      <c r="B34" s="117" t="s">
        <v>11</v>
      </c>
      <c r="C34" s="117">
        <v>-0.7094595634991715</v>
      </c>
      <c r="D34" s="77">
        <v>0.96567777011475897</v>
      </c>
      <c r="E34" s="77">
        <v>0.66528779009820127</v>
      </c>
      <c r="F34" s="77"/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>
      <c r="B35" s="117" t="s">
        <v>13</v>
      </c>
      <c r="C35" s="117">
        <v>0.31155505107176601</v>
      </c>
      <c r="D35" s="77">
        <v>0.76397583900895683</v>
      </c>
      <c r="E35" s="77">
        <v>0.51117237250863923</v>
      </c>
      <c r="F35" s="77"/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>
      <c r="B36" s="117" t="s">
        <v>21</v>
      </c>
      <c r="C36" s="117">
        <v>1.011819779787495</v>
      </c>
      <c r="D36" s="77">
        <v>-0.36495256614372806</v>
      </c>
      <c r="E36" s="77">
        <v>0.22621018685669014</v>
      </c>
      <c r="F36" s="77"/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>
      <c r="B37" s="117" t="s">
        <v>24</v>
      </c>
      <c r="C37" s="117">
        <v>-0.31900217929535357</v>
      </c>
      <c r="D37" s="77">
        <v>-0.45559633955498668</v>
      </c>
      <c r="E37" s="77">
        <v>0.12177184911426053</v>
      </c>
      <c r="F37" s="77"/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>
      <c r="B38" s="117" t="s">
        <v>29</v>
      </c>
      <c r="C38" s="117">
        <v>0.57744182520624521</v>
      </c>
      <c r="D38" s="77">
        <v>0.29073973283670895</v>
      </c>
      <c r="E38" s="77">
        <v>0.3838062821320154</v>
      </c>
      <c r="F38" s="77"/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>
      <c r="B39" s="117" t="s">
        <v>510</v>
      </c>
      <c r="C39" s="117">
        <v>0.23190854603579644</v>
      </c>
      <c r="D39" s="77">
        <v>1.7946643190836831</v>
      </c>
      <c r="E39" s="77">
        <v>1.4933079885572464</v>
      </c>
      <c r="F39" s="77"/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>
      <c r="B40" s="117" t="s">
        <v>32</v>
      </c>
      <c r="C40" s="117">
        <v>-7.5019828581819006E-2</v>
      </c>
      <c r="D40" s="77">
        <v>4.0950603613095105</v>
      </c>
      <c r="E40" s="77">
        <v>4.0950603613095105</v>
      </c>
      <c r="F40" s="77"/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>
      <c r="B41" s="117" t="s">
        <v>53</v>
      </c>
      <c r="C41" s="117">
        <v>1.8197839408748076E+16</v>
      </c>
      <c r="D41" s="77">
        <v>0</v>
      </c>
      <c r="E41" s="77">
        <v>0</v>
      </c>
      <c r="F41" s="77"/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>
      <c r="B42" s="117" t="s">
        <v>57</v>
      </c>
      <c r="C42" s="117">
        <v>-0.13188278695248848</v>
      </c>
      <c r="D42" s="77">
        <v>-7.7509247529306435</v>
      </c>
      <c r="E42" s="77">
        <v>0</v>
      </c>
      <c r="F42" s="77"/>
      <c r="G42" s="77"/>
      <c r="H42" s="77"/>
      <c r="I42" s="77"/>
      <c r="J42" s="121"/>
      <c r="K42" s="77"/>
      <c r="L42" s="77"/>
      <c r="M42" s="77"/>
      <c r="N42" s="77"/>
      <c r="O42" s="77"/>
    </row>
    <row r="43" spans="2:15" s="46" customFormat="1">
      <c r="B43" s="46" t="s">
        <v>29</v>
      </c>
      <c r="C43" s="46">
        <v>-0.53721994325504818</v>
      </c>
      <c r="D43" s="46">
        <v>-1.669797609616408</v>
      </c>
      <c r="E43" s="46">
        <v>-0.55970295367178124</v>
      </c>
      <c r="K43" s="77"/>
      <c r="L43" s="77"/>
      <c r="M43" s="77"/>
      <c r="N43" s="77"/>
      <c r="O43" s="77"/>
    </row>
    <row r="44" spans="2:15" s="46" customFormat="1">
      <c r="B44" s="46" t="s">
        <v>509</v>
      </c>
      <c r="C44" s="46">
        <v>-0.64610522118893943</v>
      </c>
      <c r="D44" s="46">
        <v>-2.9960299595874318</v>
      </c>
      <c r="E44" s="46">
        <v>1.3472340940767324</v>
      </c>
      <c r="K44" s="77"/>
      <c r="L44" s="77"/>
      <c r="M44" s="77"/>
      <c r="N44" s="77"/>
      <c r="O44" s="77"/>
    </row>
    <row r="45" spans="2:15" s="46" customFormat="1">
      <c r="B45" s="12" t="s">
        <v>510</v>
      </c>
      <c r="C45" s="117">
        <v>0.89039384868315863</v>
      </c>
      <c r="D45" s="77">
        <v>-5.8982777891851246</v>
      </c>
      <c r="E45" s="77">
        <v>1.0010093595100411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>
      <c r="B46" s="12" t="s">
        <v>666</v>
      </c>
      <c r="C46" s="117">
        <v>1</v>
      </c>
      <c r="D46" s="77">
        <v>1.0859257143350121</v>
      </c>
      <c r="E46" s="77">
        <v>1.7302578404282176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>
      <c r="B47" s="117" t="s">
        <v>81</v>
      </c>
      <c r="C47" s="117">
        <v>-1.6765653238485723</v>
      </c>
      <c r="D47" s="121">
        <v>2.7788608042948582</v>
      </c>
      <c r="E47" s="121">
        <v>0.95795503292475104</v>
      </c>
      <c r="F47" s="121"/>
      <c r="G47" s="121"/>
      <c r="H47" s="121"/>
      <c r="I47" s="121"/>
      <c r="J47" s="121"/>
      <c r="K47" s="77"/>
      <c r="L47" s="77"/>
      <c r="M47" s="77"/>
      <c r="N47" s="77"/>
      <c r="O47" s="77"/>
    </row>
    <row r="48" spans="2:15" s="46" customFormat="1">
      <c r="B48" s="117" t="s">
        <v>21</v>
      </c>
      <c r="C48" s="117">
        <v>2.5934408651395957</v>
      </c>
      <c r="D48" s="121">
        <v>-0.36495256614372806</v>
      </c>
      <c r="E48" s="121">
        <v>0.22621018685669014</v>
      </c>
      <c r="F48" s="121"/>
      <c r="G48" s="121"/>
      <c r="H48" s="121"/>
      <c r="I48" s="121"/>
      <c r="J48" s="121"/>
      <c r="K48" s="77"/>
      <c r="L48" s="77"/>
      <c r="M48" s="77"/>
      <c r="N48" s="77"/>
      <c r="O48" s="77"/>
    </row>
    <row r="49" spans="2:15" s="46" customFormat="1">
      <c r="B49" s="117" t="s">
        <v>29</v>
      </c>
      <c r="C49" s="117">
        <v>1.391232399299432</v>
      </c>
      <c r="D49" s="121">
        <v>0.29073973283670895</v>
      </c>
      <c r="E49" s="121">
        <v>0.3838062821320154</v>
      </c>
      <c r="F49" s="121"/>
      <c r="G49" s="121"/>
      <c r="H49" s="121"/>
      <c r="I49" s="121"/>
      <c r="J49" s="121"/>
      <c r="K49" s="77"/>
      <c r="L49" s="87"/>
      <c r="M49" s="77"/>
      <c r="N49" s="87"/>
      <c r="O49" s="77"/>
    </row>
    <row r="50" spans="2:15" s="46" customFormat="1">
      <c r="B50" s="117" t="s">
        <v>509</v>
      </c>
      <c r="C50" s="117">
        <v>-0.27026453190312</v>
      </c>
      <c r="D50" s="121">
        <v>1.1036286142886098</v>
      </c>
      <c r="E50" s="121">
        <v>-0.60790460763819887</v>
      </c>
      <c r="F50" s="121"/>
      <c r="G50" s="121"/>
      <c r="H50" s="121"/>
      <c r="I50" s="121"/>
      <c r="J50" s="121"/>
      <c r="K50" s="77"/>
      <c r="L50" s="87"/>
      <c r="M50" s="77"/>
      <c r="N50" s="87"/>
      <c r="O50" s="77"/>
    </row>
    <row r="51" spans="2:15">
      <c r="B51" s="25" t="s">
        <v>512</v>
      </c>
      <c r="C51" s="25">
        <v>1.2971501299486861</v>
      </c>
      <c r="D51" s="25">
        <v>2.6031838717946787</v>
      </c>
      <c r="E51" s="25">
        <v>0.96827007164170809</v>
      </c>
    </row>
    <row r="52" spans="2:15">
      <c r="B52" s="25" t="s">
        <v>508</v>
      </c>
      <c r="C52" s="25">
        <v>-0.51492802986306307</v>
      </c>
      <c r="D52" s="25">
        <v>1.5983291774810837</v>
      </c>
      <c r="E52" s="25">
        <v>-1.2605208918982314</v>
      </c>
    </row>
    <row r="53" spans="2:15">
      <c r="B53" s="25" t="s">
        <v>519</v>
      </c>
      <c r="C53" s="25">
        <v>-0.19685999292902584</v>
      </c>
      <c r="D53" s="25">
        <v>0.29554909835365351</v>
      </c>
      <c r="E53" s="25">
        <v>-0.15401667175565237</v>
      </c>
    </row>
    <row r="54" spans="2:15">
      <c r="B54" s="25" t="s">
        <v>53</v>
      </c>
      <c r="C54" s="25">
        <v>-2212534933783659.8</v>
      </c>
      <c r="D54" s="25">
        <v>0</v>
      </c>
      <c r="E54" s="25">
        <v>0</v>
      </c>
    </row>
    <row r="55" spans="2:15">
      <c r="B55" s="25" t="s">
        <v>22</v>
      </c>
      <c r="C55" s="25">
        <v>0.87015119727904888</v>
      </c>
      <c r="D55" s="25">
        <v>-1.4788037631310758</v>
      </c>
      <c r="E55" s="25">
        <v>-0.75126326771028928</v>
      </c>
    </row>
    <row r="56" spans="2:15">
      <c r="B56" s="25" t="s">
        <v>536</v>
      </c>
      <c r="C56" s="25">
        <v>-5.4172578171620707</v>
      </c>
      <c r="D56" s="25">
        <v>0.11258890082119777</v>
      </c>
      <c r="E56" s="25">
        <v>4.1918297950527261E-2</v>
      </c>
    </row>
    <row r="57" spans="2:15">
      <c r="B57" s="25" t="s">
        <v>29</v>
      </c>
      <c r="C57" s="25">
        <v>-0.12977439008428279</v>
      </c>
      <c r="D57" s="25">
        <v>-1.669797609616408</v>
      </c>
      <c r="E57" s="25">
        <v>-0.55970295367178124</v>
      </c>
    </row>
    <row r="58" spans="2:15">
      <c r="B58" s="25" t="s">
        <v>509</v>
      </c>
      <c r="C58" s="25">
        <v>-1.7394949039511685</v>
      </c>
      <c r="D58" s="25">
        <v>-2.9960299595874318</v>
      </c>
      <c r="E58" s="25">
        <v>1.3472340940767324</v>
      </c>
    </row>
    <row r="59" spans="2:15">
      <c r="B59" s="25" t="s">
        <v>510</v>
      </c>
      <c r="C59" s="25">
        <v>2.5508283164395316</v>
      </c>
      <c r="D59" s="25">
        <v>-5.8982777891851246</v>
      </c>
      <c r="E59" s="25">
        <v>1.0010093595100411</v>
      </c>
    </row>
    <row r="60" spans="2:15">
      <c r="B60" s="25" t="s">
        <v>641</v>
      </c>
      <c r="C60" s="25">
        <v>0.18743455792148792</v>
      </c>
      <c r="D60" s="25">
        <v>-4.5321865435244746</v>
      </c>
      <c r="E60" s="25">
        <v>0.52826324644268396</v>
      </c>
    </row>
    <row r="61" spans="2:15">
      <c r="B61" s="25" t="s">
        <v>508</v>
      </c>
      <c r="C61" s="25">
        <v>0.5126775435909936</v>
      </c>
      <c r="D61" s="25">
        <v>3.7258167896361272</v>
      </c>
      <c r="E61" s="25">
        <v>2.7544114175887202</v>
      </c>
    </row>
    <row r="62" spans="2:15">
      <c r="B62" s="25" t="s">
        <v>519</v>
      </c>
      <c r="C62" s="25">
        <v>0.41940380967953378</v>
      </c>
      <c r="D62" s="25">
        <v>-0.14309566000036966</v>
      </c>
      <c r="E62" s="25">
        <v>-1.2673527121759953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29" t="s">
        <v>362</v>
      </c>
      <c r="D1" s="29" t="s">
        <v>363</v>
      </c>
      <c r="E1" s="29" t="s">
        <v>364</v>
      </c>
      <c r="F1" s="29" t="s">
        <v>365</v>
      </c>
      <c r="G1" s="29" t="s">
        <v>366</v>
      </c>
      <c r="H1" s="29" t="s">
        <v>367</v>
      </c>
      <c r="I1" s="29" t="s">
        <v>368</v>
      </c>
      <c r="J1" s="29" t="s">
        <v>369</v>
      </c>
      <c r="K1" s="29" t="s">
        <v>370</v>
      </c>
      <c r="L1" s="29" t="s">
        <v>371</v>
      </c>
      <c r="M1" s="29" t="s">
        <v>372</v>
      </c>
      <c r="N1" s="29" t="s">
        <v>373</v>
      </c>
      <c r="O1" s="29" t="s">
        <v>374</v>
      </c>
      <c r="P1" s="29" t="s">
        <v>375</v>
      </c>
      <c r="Q1" s="29" t="s">
        <v>376</v>
      </c>
      <c r="R1" s="29" t="s">
        <v>377</v>
      </c>
      <c r="S1" s="29" t="s">
        <v>378</v>
      </c>
      <c r="T1" s="29" t="s">
        <v>379</v>
      </c>
      <c r="U1" s="29" t="s">
        <v>380</v>
      </c>
      <c r="V1" s="29" t="s">
        <v>381</v>
      </c>
      <c r="W1" s="29" t="s">
        <v>382</v>
      </c>
      <c r="X1" s="29" t="s">
        <v>383</v>
      </c>
      <c r="Y1" s="29" t="s">
        <v>384</v>
      </c>
      <c r="Z1" s="29" t="s">
        <v>385</v>
      </c>
      <c r="AA1" s="29" t="s">
        <v>386</v>
      </c>
      <c r="AB1" s="29" t="s">
        <v>387</v>
      </c>
      <c r="AC1" s="29" t="s">
        <v>388</v>
      </c>
      <c r="AD1" s="29" t="s">
        <v>389</v>
      </c>
      <c r="AE1" s="29" t="s">
        <v>390</v>
      </c>
      <c r="AF1" s="29" t="s">
        <v>391</v>
      </c>
      <c r="AG1" s="29" t="s">
        <v>392</v>
      </c>
      <c r="AH1" s="29" t="s">
        <v>393</v>
      </c>
      <c r="AI1" s="29" t="s">
        <v>394</v>
      </c>
      <c r="AJ1" s="29" t="s">
        <v>395</v>
      </c>
      <c r="AK1" s="29" t="s">
        <v>396</v>
      </c>
      <c r="AL1" s="29" t="s">
        <v>397</v>
      </c>
      <c r="AM1" s="29" t="s">
        <v>398</v>
      </c>
      <c r="AN1" s="29" t="s">
        <v>399</v>
      </c>
      <c r="AO1" s="29" t="s">
        <v>400</v>
      </c>
      <c r="AP1" s="29" t="s">
        <v>401</v>
      </c>
      <c r="AQ1" s="29" t="s">
        <v>402</v>
      </c>
      <c r="AR1" s="29" t="s">
        <v>403</v>
      </c>
      <c r="AS1" s="29" t="s">
        <v>404</v>
      </c>
      <c r="AT1" s="29" t="s">
        <v>405</v>
      </c>
      <c r="AU1" s="29" t="s">
        <v>406</v>
      </c>
      <c r="AV1" s="29" t="s">
        <v>407</v>
      </c>
      <c r="AW1" s="29" t="s">
        <v>408</v>
      </c>
      <c r="AX1" s="29" t="s">
        <v>409</v>
      </c>
      <c r="AY1" s="29" t="s">
        <v>410</v>
      </c>
      <c r="AZ1" s="29" t="s">
        <v>411</v>
      </c>
      <c r="BA1" s="29" t="s">
        <v>412</v>
      </c>
      <c r="BB1" s="29" t="s">
        <v>413</v>
      </c>
      <c r="BC1" s="29" t="s">
        <v>414</v>
      </c>
      <c r="BD1" s="29" t="s">
        <v>415</v>
      </c>
      <c r="BE1" s="29" t="s">
        <v>416</v>
      </c>
      <c r="BF1" s="29" t="s">
        <v>417</v>
      </c>
      <c r="BG1" s="29" t="s">
        <v>418</v>
      </c>
      <c r="BH1" s="29" t="s">
        <v>419</v>
      </c>
      <c r="BI1" s="29" t="s">
        <v>420</v>
      </c>
      <c r="BJ1" s="29" t="s">
        <v>421</v>
      </c>
      <c r="BK1" s="29" t="s">
        <v>422</v>
      </c>
      <c r="BL1" s="29" t="s">
        <v>423</v>
      </c>
      <c r="BM1" s="29" t="s">
        <v>424</v>
      </c>
      <c r="BN1" s="29" t="s">
        <v>425</v>
      </c>
      <c r="BO1" s="29" t="s">
        <v>426</v>
      </c>
      <c r="BP1" s="29" t="s">
        <v>427</v>
      </c>
      <c r="BQ1" s="29" t="s">
        <v>428</v>
      </c>
      <c r="BR1" s="29" t="s">
        <v>429</v>
      </c>
      <c r="BS1" s="29" t="s">
        <v>430</v>
      </c>
      <c r="BT1" s="29" t="s">
        <v>431</v>
      </c>
      <c r="BU1" s="29" t="s">
        <v>432</v>
      </c>
      <c r="BV1" s="29" t="s">
        <v>433</v>
      </c>
      <c r="BW1" s="29" t="s">
        <v>434</v>
      </c>
      <c r="BX1" s="29" t="s">
        <v>435</v>
      </c>
      <c r="BY1" s="29" t="s">
        <v>436</v>
      </c>
      <c r="BZ1" s="29" t="s">
        <v>437</v>
      </c>
      <c r="CA1" s="29" t="s">
        <v>438</v>
      </c>
      <c r="CB1" s="29" t="s">
        <v>439</v>
      </c>
      <c r="CC1" s="29" t="s">
        <v>440</v>
      </c>
      <c r="CD1" s="29" t="s">
        <v>441</v>
      </c>
      <c r="CE1" s="29" t="s">
        <v>442</v>
      </c>
      <c r="CF1" s="29" t="s">
        <v>443</v>
      </c>
      <c r="CG1" s="29" t="s">
        <v>444</v>
      </c>
      <c r="CH1" s="29" t="s">
        <v>445</v>
      </c>
      <c r="CI1" s="29" t="s">
        <v>446</v>
      </c>
      <c r="CJ1" s="29" t="s">
        <v>447</v>
      </c>
      <c r="CK1" s="29" t="s">
        <v>448</v>
      </c>
      <c r="CL1" s="29" t="s">
        <v>449</v>
      </c>
      <c r="CM1" s="29" t="s">
        <v>450</v>
      </c>
      <c r="CN1" s="29" t="s">
        <v>451</v>
      </c>
      <c r="CO1" s="29" t="s">
        <v>452</v>
      </c>
      <c r="CP1" s="29" t="s">
        <v>453</v>
      </c>
      <c r="CQ1" s="29" t="s">
        <v>454</v>
      </c>
      <c r="CR1" s="29" t="s">
        <v>455</v>
      </c>
      <c r="CS1" s="29" t="s">
        <v>456</v>
      </c>
      <c r="CT1" s="29" t="s">
        <v>457</v>
      </c>
      <c r="CU1" s="29" t="s">
        <v>458</v>
      </c>
      <c r="CV1" s="29"/>
    </row>
    <row r="3" spans="1:100">
      <c r="A3" s="25" t="s">
        <v>326</v>
      </c>
      <c r="C3" s="29"/>
    </row>
    <row r="4" spans="1:100">
      <c r="A4" s="25" t="s">
        <v>327</v>
      </c>
      <c r="C4" s="29"/>
    </row>
    <row r="5" spans="1:100">
      <c r="A5" s="25" t="s">
        <v>328</v>
      </c>
      <c r="C5" s="29"/>
    </row>
    <row r="6" spans="1:100">
      <c r="A6" s="25" t="s">
        <v>329</v>
      </c>
      <c r="C6" s="29"/>
    </row>
    <row r="7" spans="1:100">
      <c r="A7" s="25" t="s">
        <v>330</v>
      </c>
      <c r="C7" s="29"/>
    </row>
    <row r="8" spans="1:100">
      <c r="A8" s="25" t="s">
        <v>331</v>
      </c>
      <c r="C8" s="29"/>
    </row>
    <row r="9" spans="1:100">
      <c r="A9" s="25" t="s">
        <v>332</v>
      </c>
      <c r="C9" s="29"/>
    </row>
    <row r="10" spans="1:100">
      <c r="A10" s="25" t="s">
        <v>333</v>
      </c>
      <c r="C10" s="29"/>
    </row>
    <row r="11" spans="1:100">
      <c r="A11" s="25" t="s">
        <v>334</v>
      </c>
      <c r="C11" s="29"/>
    </row>
    <row r="12" spans="1:100">
      <c r="A12" s="25" t="s">
        <v>335</v>
      </c>
      <c r="C12" s="29"/>
    </row>
    <row r="13" spans="1:100">
      <c r="A13" s="25" t="s">
        <v>336</v>
      </c>
      <c r="C13" s="29"/>
    </row>
    <row r="14" spans="1:100">
      <c r="A14" s="25" t="s">
        <v>337</v>
      </c>
      <c r="C14" s="29"/>
    </row>
    <row r="15" spans="1:100">
      <c r="A15" s="25" t="s">
        <v>338</v>
      </c>
      <c r="C15" s="29"/>
    </row>
    <row r="16" spans="1:100">
      <c r="A16" s="25" t="s">
        <v>339</v>
      </c>
      <c r="C16" s="29"/>
    </row>
    <row r="17" spans="1:3">
      <c r="A17" s="25" t="s">
        <v>340</v>
      </c>
      <c r="C17" s="29"/>
    </row>
    <row r="18" spans="1:3">
      <c r="A18" s="25" t="s">
        <v>341</v>
      </c>
      <c r="C18" s="29"/>
    </row>
    <row r="19" spans="1:3">
      <c r="A19" s="25" t="s">
        <v>342</v>
      </c>
      <c r="C19" s="29"/>
    </row>
    <row r="20" spans="1:3">
      <c r="A20" s="25" t="s">
        <v>343</v>
      </c>
      <c r="C20" s="29"/>
    </row>
    <row r="21" spans="1:3">
      <c r="A21" s="25" t="s">
        <v>344</v>
      </c>
      <c r="C21" s="29"/>
    </row>
    <row r="22" spans="1:3">
      <c r="A22" s="25" t="s">
        <v>345</v>
      </c>
      <c r="C22" s="29"/>
    </row>
    <row r="23" spans="1:3">
      <c r="A23" s="25" t="s">
        <v>346</v>
      </c>
      <c r="C23" s="29"/>
    </row>
    <row r="24" spans="1:3">
      <c r="A24" s="25" t="s">
        <v>347</v>
      </c>
      <c r="C24" s="29"/>
    </row>
    <row r="25" spans="1:3">
      <c r="A25" s="25" t="s">
        <v>348</v>
      </c>
      <c r="C25" s="29"/>
    </row>
    <row r="26" spans="1:3">
      <c r="A26" s="25" t="s">
        <v>349</v>
      </c>
      <c r="C26" s="29"/>
    </row>
    <row r="27" spans="1:3">
      <c r="A27" s="25" t="s">
        <v>350</v>
      </c>
      <c r="C27" s="29"/>
    </row>
    <row r="28" spans="1:3">
      <c r="A28" s="25" t="s">
        <v>351</v>
      </c>
      <c r="C28" s="29"/>
    </row>
    <row r="29" spans="1:3">
      <c r="A29" s="25" t="s">
        <v>352</v>
      </c>
      <c r="C29" s="29"/>
    </row>
    <row r="30" spans="1:3">
      <c r="A30" s="25" t="s">
        <v>353</v>
      </c>
      <c r="C30" s="29"/>
    </row>
    <row r="31" spans="1:3">
      <c r="A31" s="25" t="s">
        <v>354</v>
      </c>
      <c r="C31" s="29"/>
    </row>
    <row r="32" spans="1:3">
      <c r="A32" s="25" t="s">
        <v>355</v>
      </c>
      <c r="C32" s="29"/>
    </row>
    <row r="33" spans="1:3">
      <c r="A33" s="25" t="s">
        <v>356</v>
      </c>
      <c r="C33" s="29"/>
    </row>
    <row r="34" spans="1:3">
      <c r="A34" s="25" t="s">
        <v>357</v>
      </c>
      <c r="C34" s="29"/>
    </row>
    <row r="35" spans="1:3">
      <c r="A35" s="25" t="s">
        <v>358</v>
      </c>
      <c r="C35" s="29"/>
    </row>
    <row r="36" spans="1:3">
      <c r="A36" s="25" t="s">
        <v>359</v>
      </c>
      <c r="C36" s="29"/>
    </row>
    <row r="37" spans="1:3">
      <c r="A37" s="25" t="s">
        <v>360</v>
      </c>
      <c r="C37" s="29"/>
    </row>
    <row r="38" spans="1:3">
      <c r="A38" s="25" t="s">
        <v>361</v>
      </c>
      <c r="C38" s="29"/>
    </row>
    <row r="39" spans="1:3">
      <c r="A39" s="33" t="s">
        <v>536</v>
      </c>
      <c r="C39" s="29"/>
    </row>
    <row r="40" spans="1:3">
      <c r="C40" s="29"/>
    </row>
    <row r="41" spans="1:3">
      <c r="C41" s="29"/>
    </row>
    <row r="42" spans="1:3">
      <c r="C42" s="29"/>
    </row>
    <row r="43" spans="1:3">
      <c r="C43" s="29"/>
    </row>
    <row r="44" spans="1:3">
      <c r="C44" s="29"/>
    </row>
    <row r="45" spans="1:3">
      <c r="C45" s="29"/>
    </row>
    <row r="46" spans="1:3">
      <c r="C46" s="29"/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V147"/>
  <sheetViews>
    <sheetView workbookViewId="0">
      <pane xSplit="3" ySplit="5" topLeftCell="D108" activePane="bottomRight" state="frozen"/>
      <selection pane="topRight" activeCell="D1" sqref="D1"/>
      <selection pane="bottomLeft" activeCell="A6" sqref="A6"/>
      <selection pane="bottomRight" activeCell="B136" sqref="B136:E142"/>
    </sheetView>
  </sheetViews>
  <sheetFormatPr defaultRowHeight="15"/>
  <cols>
    <col min="1" max="1" width="9.140625" style="33"/>
    <col min="2" max="2" width="14.85546875" bestFit="1" customWidth="1"/>
    <col min="3" max="3" width="24.7109375" bestFit="1" customWidth="1"/>
    <col min="17" max="17" width="9.140625" style="47"/>
    <col min="18" max="22" width="9.140625" style="36"/>
  </cols>
  <sheetData>
    <row r="1" spans="2:22">
      <c r="B1" s="25"/>
      <c r="C1" s="25"/>
      <c r="D1" s="122"/>
      <c r="E1" s="122"/>
      <c r="F1" s="122"/>
      <c r="G1" s="122"/>
      <c r="H1" s="122"/>
      <c r="I1" s="92"/>
      <c r="J1" s="92"/>
      <c r="K1" s="92"/>
      <c r="L1" s="92"/>
      <c r="M1" s="92"/>
      <c r="N1" s="92"/>
      <c r="O1" s="92"/>
      <c r="P1" s="92"/>
      <c r="Q1" s="92"/>
      <c r="R1" s="87"/>
      <c r="S1" s="87"/>
      <c r="T1" s="87"/>
      <c r="U1" s="87"/>
      <c r="V1" s="87"/>
    </row>
    <row r="2" spans="2:22">
      <c r="B2" s="25" t="s">
        <v>111</v>
      </c>
      <c r="C2" s="25">
        <v>1</v>
      </c>
      <c r="D2" s="25">
        <v>-4.0757992472167714</v>
      </c>
      <c r="E2" s="25">
        <v>0.26702285558783956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87"/>
      <c r="S2" s="87"/>
      <c r="T2" s="87"/>
      <c r="U2" s="87"/>
      <c r="V2" s="87"/>
    </row>
    <row r="3" spans="2:22" s="33" customFormat="1">
      <c r="B3" s="25" t="s">
        <v>12</v>
      </c>
      <c r="C3" s="67">
        <v>-0.42606218836358395</v>
      </c>
      <c r="D3" s="77">
        <v>0.81287501048041833</v>
      </c>
      <c r="E3" s="77">
        <v>0.8914455181091796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R3" s="87"/>
      <c r="S3" s="87"/>
      <c r="T3" s="87"/>
      <c r="U3" s="87"/>
      <c r="V3" s="87"/>
    </row>
    <row r="4" spans="2:22" s="33" customFormat="1">
      <c r="B4" s="25" t="s">
        <v>11</v>
      </c>
      <c r="C4" s="67">
        <v>0.97383148409210596</v>
      </c>
      <c r="D4" s="77">
        <v>-1.905669740404381</v>
      </c>
      <c r="E4" s="77">
        <v>0.34859406577663066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25"/>
      <c r="R4" s="87"/>
      <c r="S4" s="87"/>
      <c r="T4" s="87"/>
      <c r="U4" s="87"/>
      <c r="V4" s="87"/>
    </row>
    <row r="5" spans="2:22" s="157" customFormat="1">
      <c r="B5" s="46" t="s">
        <v>544</v>
      </c>
      <c r="C5" s="67">
        <v>-6.0080925072589088E-2</v>
      </c>
      <c r="D5" s="77">
        <v>-1.5499999999999847</v>
      </c>
      <c r="E5" s="77">
        <v>-1.5699999999999825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46"/>
      <c r="R5" s="77"/>
      <c r="S5" s="77"/>
      <c r="T5" s="77"/>
      <c r="U5" s="77"/>
      <c r="V5" s="77"/>
    </row>
    <row r="6" spans="2:22" s="157" customFormat="1">
      <c r="B6" s="12" t="s">
        <v>20</v>
      </c>
      <c r="C6" s="67">
        <v>-0.2020084305388459</v>
      </c>
      <c r="D6" s="77">
        <v>-1.8787862561930657</v>
      </c>
      <c r="E6" s="77">
        <v>-0.90400017999283655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121"/>
      <c r="R6" s="77"/>
      <c r="S6" s="77"/>
      <c r="T6" s="77"/>
      <c r="U6" s="77"/>
      <c r="V6" s="77"/>
    </row>
    <row r="7" spans="2:22" s="157" customFormat="1">
      <c r="B7" s="12" t="s">
        <v>545</v>
      </c>
      <c r="C7" s="67">
        <v>-0.58929148188096059</v>
      </c>
      <c r="D7" s="77">
        <v>-0.51035736292561751</v>
      </c>
      <c r="E7" s="77">
        <v>-0.43430041575631684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121"/>
      <c r="R7" s="77"/>
      <c r="S7" s="77"/>
      <c r="T7" s="77"/>
      <c r="U7" s="77"/>
      <c r="V7" s="77"/>
    </row>
    <row r="8" spans="2:22" s="157" customFormat="1">
      <c r="B8" s="12" t="s">
        <v>34</v>
      </c>
      <c r="C8" s="67">
        <v>-4.1674433414314108E-3</v>
      </c>
      <c r="D8" s="77">
        <v>-6.3958773252498098</v>
      </c>
      <c r="E8" s="77">
        <v>-3.7288127176954511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121"/>
      <c r="R8" s="77"/>
      <c r="S8" s="77"/>
      <c r="T8" s="77"/>
      <c r="U8" s="77"/>
      <c r="V8" s="77"/>
    </row>
    <row r="9" spans="2:22" s="157" customFormat="1">
      <c r="B9" s="12" t="s">
        <v>478</v>
      </c>
      <c r="C9" s="67">
        <v>282671640019900.44</v>
      </c>
      <c r="D9" s="77">
        <v>0</v>
      </c>
      <c r="E9" s="77">
        <v>0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121"/>
      <c r="R9" s="77"/>
      <c r="S9" s="77"/>
      <c r="T9" s="77"/>
      <c r="U9" s="77"/>
      <c r="V9" s="77"/>
    </row>
    <row r="10" spans="2:22" s="157" customFormat="1">
      <c r="B10" s="12" t="s">
        <v>477</v>
      </c>
      <c r="C10" s="67">
        <v>6.0299711632536244E-2</v>
      </c>
      <c r="D10" s="77">
        <v>-7.5008489403502798</v>
      </c>
      <c r="E10" s="77">
        <v>-1.101799433196271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1"/>
      <c r="R10" s="77"/>
      <c r="S10" s="77"/>
      <c r="T10" s="77"/>
      <c r="U10" s="77"/>
      <c r="V10" s="77"/>
    </row>
    <row r="11" spans="2:22" s="157" customFormat="1">
      <c r="B11" s="12" t="s">
        <v>488</v>
      </c>
      <c r="C11" s="67">
        <v>-1.1513059663564414E-2</v>
      </c>
      <c r="D11" s="77">
        <v>-2.128383987378335</v>
      </c>
      <c r="E11" s="77">
        <v>6.1212479839545253E-2</v>
      </c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121"/>
      <c r="R11" s="77"/>
      <c r="S11" s="77"/>
      <c r="T11" s="77"/>
      <c r="U11" s="77"/>
      <c r="V11" s="77"/>
    </row>
    <row r="12" spans="2:22" s="157" customFormat="1">
      <c r="B12" s="12" t="s">
        <v>491</v>
      </c>
      <c r="C12" s="67">
        <v>5.3608827087705552E-3</v>
      </c>
      <c r="D12" s="77">
        <v>-3.9916607405442561</v>
      </c>
      <c r="E12" s="77">
        <v>0.30211503341763812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121"/>
      <c r="R12" s="77"/>
      <c r="S12" s="77"/>
      <c r="T12" s="77"/>
      <c r="U12" s="77"/>
      <c r="V12" s="77"/>
    </row>
    <row r="13" spans="2:22" s="157" customFormat="1">
      <c r="B13" s="12" t="s">
        <v>40</v>
      </c>
      <c r="C13" s="67">
        <v>0.61892092482222338</v>
      </c>
      <c r="D13" s="77">
        <v>-1.6470400023797183</v>
      </c>
      <c r="E13" s="77">
        <v>-5.2841855401020155E-2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121"/>
      <c r="R13" s="77"/>
      <c r="S13" s="77"/>
      <c r="T13" s="77"/>
      <c r="U13" s="77"/>
      <c r="V13" s="77"/>
    </row>
    <row r="14" spans="2:22" s="157" customFormat="1">
      <c r="B14" s="12" t="s">
        <v>34</v>
      </c>
      <c r="C14" s="67">
        <v>0.47862863515137494</v>
      </c>
      <c r="D14" s="77">
        <v>8.0766057759327996</v>
      </c>
      <c r="E14" s="77">
        <v>1.5077890969171559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121"/>
      <c r="R14" s="77"/>
      <c r="S14" s="77"/>
      <c r="T14" s="77"/>
      <c r="U14" s="77"/>
      <c r="V14" s="77"/>
    </row>
    <row r="15" spans="2:22" s="157" customFormat="1">
      <c r="B15" s="12" t="s">
        <v>318</v>
      </c>
      <c r="C15" s="67">
        <v>-7.4275103440185994E-2</v>
      </c>
      <c r="D15" s="77">
        <v>33.06</v>
      </c>
      <c r="E15" s="77">
        <v>11.930000000000017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1"/>
      <c r="R15" s="77"/>
      <c r="S15" s="77"/>
      <c r="T15" s="77"/>
      <c r="U15" s="77"/>
      <c r="V15" s="77"/>
    </row>
    <row r="16" spans="2:22" s="157" customFormat="1">
      <c r="B16" s="12" t="s">
        <v>642</v>
      </c>
      <c r="C16" s="67">
        <v>-0.58213950245362522</v>
      </c>
      <c r="D16" s="77">
        <v>1.2044132326661487</v>
      </c>
      <c r="E16" s="77">
        <v>-0.39826892470651298</v>
      </c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121"/>
      <c r="R16" s="77"/>
      <c r="S16" s="77"/>
      <c r="T16" s="77"/>
      <c r="U16" s="77"/>
      <c r="V16" s="77"/>
    </row>
    <row r="17" spans="2:22" s="157" customFormat="1">
      <c r="B17" s="12" t="s">
        <v>123</v>
      </c>
      <c r="C17" s="67">
        <v>1</v>
      </c>
      <c r="D17" s="77">
        <v>-8.6223825345240535</v>
      </c>
      <c r="E17" s="77">
        <v>-0.56218335407942632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121"/>
      <c r="R17" s="77"/>
      <c r="S17" s="77"/>
      <c r="T17" s="77"/>
      <c r="U17" s="77"/>
      <c r="V17" s="77"/>
    </row>
    <row r="18" spans="2:22" s="157" customFormat="1">
      <c r="B18" s="12" t="s">
        <v>11</v>
      </c>
      <c r="C18" s="117">
        <v>1.4523134641480926</v>
      </c>
      <c r="D18" s="77">
        <v>-1.905669740404381</v>
      </c>
      <c r="E18" s="77">
        <v>0.34859406577663066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121"/>
      <c r="R18" s="77"/>
      <c r="S18" s="77"/>
      <c r="T18" s="77"/>
      <c r="U18" s="77"/>
      <c r="V18" s="77"/>
    </row>
    <row r="19" spans="2:22" s="157" customFormat="1">
      <c r="B19" s="12" t="s">
        <v>318</v>
      </c>
      <c r="C19" s="117">
        <v>-3.5543073831362716E-2</v>
      </c>
      <c r="D19" s="77">
        <v>-5.5300000000000127</v>
      </c>
      <c r="E19" s="77">
        <v>-6.3599999999999879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121"/>
      <c r="R19" s="77"/>
      <c r="S19" s="77"/>
      <c r="T19" s="77"/>
      <c r="U19" s="77"/>
      <c r="V19" s="77"/>
    </row>
    <row r="20" spans="2:22" s="157" customFormat="1">
      <c r="B20" s="12" t="s">
        <v>478</v>
      </c>
      <c r="C20" s="117">
        <v>82762578285524.5</v>
      </c>
      <c r="D20" s="77">
        <v>0</v>
      </c>
      <c r="E20" s="77">
        <v>0</v>
      </c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1"/>
      <c r="R20" s="77"/>
      <c r="S20" s="77"/>
      <c r="T20" s="77"/>
      <c r="U20" s="77"/>
      <c r="V20" s="77"/>
    </row>
    <row r="21" spans="2:22" s="157" customFormat="1">
      <c r="B21" s="12" t="s">
        <v>642</v>
      </c>
      <c r="C21" s="117">
        <v>-0.41370122410467597</v>
      </c>
      <c r="D21" s="77">
        <v>0.79896213107990555</v>
      </c>
      <c r="E21" s="77">
        <v>0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1"/>
      <c r="R21" s="77"/>
      <c r="S21" s="77"/>
      <c r="T21" s="77"/>
      <c r="U21" s="77"/>
      <c r="V21" s="77"/>
    </row>
    <row r="22" spans="2:22" s="157" customFormat="1">
      <c r="B22" s="12" t="s">
        <v>47</v>
      </c>
      <c r="C22" s="117">
        <v>0.10537180051575001</v>
      </c>
      <c r="D22" s="77">
        <v>-7.7667862397705179</v>
      </c>
      <c r="E22" s="77">
        <v>-6.5310507023600195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1"/>
      <c r="R22" s="77"/>
      <c r="S22" s="77"/>
      <c r="T22" s="77"/>
      <c r="U22" s="77"/>
      <c r="V22" s="77"/>
    </row>
    <row r="23" spans="2:22" s="157" customFormat="1">
      <c r="B23" s="46" t="s">
        <v>477</v>
      </c>
      <c r="C23" s="117">
        <v>0.19216982641431957</v>
      </c>
      <c r="D23" s="77">
        <v>-7.5008489403502798</v>
      </c>
      <c r="E23" s="77">
        <v>-1.101799433196271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1"/>
      <c r="R23" s="77"/>
      <c r="S23" s="77"/>
      <c r="T23" s="77"/>
      <c r="U23" s="77"/>
      <c r="V23" s="77"/>
    </row>
    <row r="24" spans="2:22" s="157" customFormat="1">
      <c r="B24" s="46" t="s">
        <v>482</v>
      </c>
      <c r="C24" s="117">
        <v>-0.19366083776692486</v>
      </c>
      <c r="D24" s="77">
        <v>-3.3342665369090363</v>
      </c>
      <c r="E24" s="77">
        <v>-0.34227072775021572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21"/>
      <c r="R24" s="77"/>
      <c r="S24" s="77"/>
      <c r="T24" s="77"/>
      <c r="U24" s="77"/>
      <c r="V24" s="77"/>
    </row>
    <row r="25" spans="2:22" s="157" customFormat="1">
      <c r="B25" s="12" t="s">
        <v>40</v>
      </c>
      <c r="C25" s="117">
        <v>0.78967042827521949</v>
      </c>
      <c r="D25" s="77">
        <v>-1.6470400023797183</v>
      </c>
      <c r="E25" s="77">
        <v>-5.2841855401020155E-2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21"/>
      <c r="R25" s="77"/>
      <c r="S25" s="77"/>
      <c r="T25" s="77"/>
      <c r="U25" s="77"/>
      <c r="V25" s="77"/>
    </row>
    <row r="26" spans="2:22" s="157" customFormat="1">
      <c r="B26" s="46" t="s">
        <v>40</v>
      </c>
      <c r="C26" s="117">
        <v>0.99149897420447042</v>
      </c>
      <c r="D26" s="77">
        <v>0.41473584422346832</v>
      </c>
      <c r="E26" s="77">
        <v>-0.69859389328090771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21"/>
      <c r="R26" s="77"/>
      <c r="S26" s="77"/>
      <c r="T26" s="77"/>
      <c r="U26" s="77"/>
      <c r="V26" s="77"/>
    </row>
    <row r="27" spans="2:22" s="157" customFormat="1">
      <c r="B27" s="46" t="s">
        <v>536</v>
      </c>
      <c r="C27" s="117">
        <v>-7.6193632722341517E-2</v>
      </c>
      <c r="D27" s="77">
        <v>-0.24575578734644665</v>
      </c>
      <c r="E27" s="77">
        <v>-1.6222289461254036E-2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21"/>
      <c r="R27" s="77"/>
      <c r="S27" s="77"/>
      <c r="T27" s="77"/>
      <c r="U27" s="77"/>
      <c r="V27" s="77"/>
    </row>
    <row r="28" spans="2:22" s="157" customFormat="1">
      <c r="B28" s="46" t="s">
        <v>66</v>
      </c>
      <c r="C28" s="117">
        <v>-6.0236621005707132E-3</v>
      </c>
      <c r="D28" s="77">
        <v>39.839999999999989</v>
      </c>
      <c r="E28" s="77">
        <v>9.319999999999995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21"/>
      <c r="R28" s="77"/>
      <c r="S28" s="77"/>
      <c r="T28" s="77"/>
      <c r="U28" s="77"/>
      <c r="V28" s="77"/>
    </row>
    <row r="29" spans="2:22" s="157" customFormat="1">
      <c r="B29" s="46" t="s">
        <v>135</v>
      </c>
      <c r="C29" s="117">
        <v>1</v>
      </c>
      <c r="D29" s="77">
        <v>-6.3219413283832182</v>
      </c>
      <c r="E29" s="77">
        <v>4.9640110227500145E-2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21"/>
      <c r="R29" s="77"/>
      <c r="S29" s="77"/>
      <c r="T29" s="77"/>
      <c r="U29" s="77"/>
      <c r="V29" s="77"/>
    </row>
    <row r="30" spans="2:22" s="157" customFormat="1">
      <c r="B30" s="12" t="s">
        <v>11</v>
      </c>
      <c r="C30" s="117">
        <v>1.2887059822726248</v>
      </c>
      <c r="D30" s="77">
        <v>-1.905669740404381</v>
      </c>
      <c r="E30" s="77">
        <v>0.34859406577663066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21"/>
      <c r="R30" s="77"/>
      <c r="S30" s="77"/>
      <c r="T30" s="77"/>
      <c r="U30" s="77"/>
      <c r="V30" s="77"/>
    </row>
    <row r="31" spans="2:22" s="157" customFormat="1">
      <c r="B31" s="46" t="s">
        <v>318</v>
      </c>
      <c r="C31" s="117">
        <v>1.0095077178700075E-4</v>
      </c>
      <c r="D31" s="77">
        <v>-5.5300000000000127</v>
      </c>
      <c r="E31" s="77">
        <v>-6.3599999999999879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121"/>
      <c r="R31" s="77"/>
      <c r="S31" s="77"/>
      <c r="T31" s="77"/>
      <c r="U31" s="77"/>
      <c r="V31" s="77"/>
    </row>
    <row r="32" spans="2:22" s="157" customFormat="1">
      <c r="B32" s="46" t="s">
        <v>478</v>
      </c>
      <c r="C32" s="117">
        <v>-16084281770382.656</v>
      </c>
      <c r="D32" s="77">
        <v>0</v>
      </c>
      <c r="E32" s="77">
        <v>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21"/>
      <c r="R32" s="77"/>
      <c r="S32" s="77"/>
      <c r="T32" s="77"/>
      <c r="U32" s="77"/>
      <c r="V32" s="77"/>
    </row>
    <row r="33" spans="2:22" s="157" customFormat="1">
      <c r="B33" s="46" t="s">
        <v>643</v>
      </c>
      <c r="C33" s="117">
        <v>-0.16361479627311665</v>
      </c>
      <c r="D33" s="77">
        <v>-2.8997254999014594</v>
      </c>
      <c r="E33" s="77">
        <v>-0.19538722607227721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21"/>
      <c r="R33" s="77"/>
      <c r="S33" s="77"/>
      <c r="T33" s="77"/>
      <c r="U33" s="77"/>
      <c r="V33" s="77"/>
    </row>
    <row r="34" spans="2:22" s="157" customFormat="1">
      <c r="B34" s="46" t="s">
        <v>47</v>
      </c>
      <c r="C34" s="117">
        <v>1.8198851591211766E-2</v>
      </c>
      <c r="D34" s="77">
        <v>-7.7667862397705179</v>
      </c>
      <c r="E34" s="77">
        <v>-6.5310507023600195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21"/>
      <c r="R34" s="77"/>
      <c r="S34" s="77"/>
      <c r="T34" s="77"/>
      <c r="U34" s="77"/>
      <c r="V34" s="77"/>
    </row>
    <row r="35" spans="2:22" s="157" customFormat="1">
      <c r="B35" s="46" t="s">
        <v>477</v>
      </c>
      <c r="C35" s="117">
        <v>-4.5157117500226038E-2</v>
      </c>
      <c r="D35" s="77">
        <v>-7.5008489403502798</v>
      </c>
      <c r="E35" s="77">
        <v>-1.101799433196271</v>
      </c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21"/>
      <c r="R35" s="77"/>
      <c r="S35" s="77"/>
      <c r="T35" s="77"/>
      <c r="U35" s="77"/>
      <c r="V35" s="77"/>
    </row>
    <row r="36" spans="2:22" s="157" customFormat="1">
      <c r="B36" s="46" t="s">
        <v>40</v>
      </c>
      <c r="C36" s="117">
        <v>0.9583526105646023</v>
      </c>
      <c r="D36" s="77">
        <v>-1.6470400023797183</v>
      </c>
      <c r="E36" s="77">
        <v>-5.2841855401020155E-2</v>
      </c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121"/>
      <c r="R36" s="77"/>
      <c r="S36" s="77"/>
      <c r="T36" s="77"/>
      <c r="U36" s="77"/>
      <c r="V36" s="77"/>
    </row>
    <row r="37" spans="2:22" s="157" customFormat="1">
      <c r="B37" s="46" t="s">
        <v>40</v>
      </c>
      <c r="C37" s="117">
        <v>0.97540101391597689</v>
      </c>
      <c r="D37" s="77">
        <v>0.41473584422346832</v>
      </c>
      <c r="E37" s="77">
        <v>-0.69859389328090771</v>
      </c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121"/>
      <c r="R37" s="77"/>
      <c r="S37" s="77"/>
      <c r="T37" s="77"/>
      <c r="U37" s="77"/>
      <c r="V37" s="77"/>
    </row>
    <row r="38" spans="2:22" s="157" customFormat="1">
      <c r="B38" s="46" t="s">
        <v>11</v>
      </c>
      <c r="C38" s="117">
        <v>1.3525736720070738</v>
      </c>
      <c r="D38" s="77">
        <v>0.9628925936389976</v>
      </c>
      <c r="E38" s="77">
        <v>-0.16414035195202459</v>
      </c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121"/>
      <c r="R38" s="77"/>
      <c r="S38" s="77"/>
      <c r="T38" s="77"/>
      <c r="U38" s="77"/>
      <c r="V38" s="77"/>
    </row>
    <row r="39" spans="2:22" s="157" customFormat="1">
      <c r="B39" s="46" t="s">
        <v>485</v>
      </c>
      <c r="C39" s="117">
        <v>6.7975566883804364E-2</v>
      </c>
      <c r="D39" s="77">
        <v>12.08104926443716</v>
      </c>
      <c r="E39" s="77">
        <v>4.67986321724978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121"/>
      <c r="R39" s="77"/>
      <c r="S39" s="77"/>
      <c r="T39" s="77"/>
      <c r="U39" s="77"/>
      <c r="V39" s="77"/>
    </row>
    <row r="40" spans="2:22" s="157" customFormat="1">
      <c r="B40" s="46" t="s">
        <v>145</v>
      </c>
      <c r="C40" s="117">
        <v>1</v>
      </c>
      <c r="D40" s="77">
        <v>-8.8444041991126099</v>
      </c>
      <c r="E40" s="77">
        <v>-0.54442104278455972</v>
      </c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121"/>
      <c r="R40" s="77"/>
      <c r="S40" s="77"/>
      <c r="T40" s="77"/>
      <c r="U40" s="77"/>
      <c r="V40" s="77"/>
    </row>
    <row r="41" spans="2:22" s="157" customFormat="1">
      <c r="B41" s="46" t="s">
        <v>11</v>
      </c>
      <c r="C41" s="117">
        <v>2.1299213507560091</v>
      </c>
      <c r="D41" s="77">
        <v>-1.905669740404381</v>
      </c>
      <c r="E41" s="77">
        <v>0.34859406577663066</v>
      </c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21"/>
      <c r="R41" s="77"/>
      <c r="S41" s="77"/>
      <c r="T41" s="77"/>
      <c r="U41" s="77"/>
      <c r="V41" s="77"/>
    </row>
    <row r="42" spans="2:22" s="157" customFormat="1">
      <c r="B42" s="46" t="s">
        <v>22</v>
      </c>
      <c r="C42" s="117">
        <v>-1.0293679135322382</v>
      </c>
      <c r="D42" s="77">
        <v>-1.4144507386164129</v>
      </c>
      <c r="E42" s="77">
        <v>-0.68691024319562644</v>
      </c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21"/>
      <c r="R42" s="77"/>
      <c r="S42" s="77"/>
      <c r="T42" s="77"/>
      <c r="U42" s="77"/>
      <c r="V42" s="77"/>
    </row>
    <row r="43" spans="2:22" s="157" customFormat="1">
      <c r="B43" s="46" t="s">
        <v>485</v>
      </c>
      <c r="C43" s="117">
        <v>0.37621882091154085</v>
      </c>
      <c r="D43" s="77">
        <v>-11.207851362674193</v>
      </c>
      <c r="E43" s="77">
        <v>-6.4179196663708744</v>
      </c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21"/>
      <c r="R43" s="77"/>
      <c r="S43" s="77"/>
      <c r="T43" s="77"/>
      <c r="U43" s="77"/>
      <c r="V43" s="77"/>
    </row>
    <row r="44" spans="2:22" s="157" customFormat="1">
      <c r="B44" s="46" t="s">
        <v>477</v>
      </c>
      <c r="C44" s="117">
        <v>0.25816101040098122</v>
      </c>
      <c r="D44" s="77">
        <v>-7.5008489403502798</v>
      </c>
      <c r="E44" s="77">
        <v>-1.101799433196271</v>
      </c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21"/>
      <c r="R44" s="77"/>
      <c r="S44" s="77"/>
      <c r="T44" s="77"/>
      <c r="U44" s="77"/>
      <c r="V44" s="77"/>
    </row>
    <row r="45" spans="2:22" s="157" customFormat="1">
      <c r="B45" s="46" t="s">
        <v>40</v>
      </c>
      <c r="C45" s="117">
        <v>0.29146632279972989</v>
      </c>
      <c r="D45" s="77">
        <v>-1.6470400023797183</v>
      </c>
      <c r="E45" s="77">
        <v>-5.2841855401020155E-2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21"/>
      <c r="R45" s="77"/>
      <c r="S45" s="77"/>
      <c r="T45" s="77"/>
      <c r="U45" s="77"/>
      <c r="V45" s="77"/>
    </row>
    <row r="46" spans="2:22" s="157" customFormat="1">
      <c r="B46" s="46" t="s">
        <v>40</v>
      </c>
      <c r="C46" s="117">
        <v>0.71760512499154527</v>
      </c>
      <c r="D46" s="77">
        <v>0.41473584422346832</v>
      </c>
      <c r="E46" s="77">
        <v>-0.69859389328090771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21"/>
      <c r="R46" s="77"/>
      <c r="S46" s="77"/>
      <c r="T46" s="77"/>
      <c r="U46" s="77"/>
      <c r="V46" s="77"/>
    </row>
    <row r="47" spans="2:22" s="157" customFormat="1">
      <c r="B47" s="157" t="s">
        <v>82</v>
      </c>
      <c r="C47" s="157">
        <v>-0.57455205704121826</v>
      </c>
      <c r="D47" s="157">
        <v>0.45272303315293527</v>
      </c>
      <c r="E47" s="157">
        <v>-1.3972249658371183</v>
      </c>
      <c r="R47" s="50"/>
      <c r="S47" s="50"/>
      <c r="T47" s="50"/>
      <c r="U47" s="50"/>
      <c r="V47" s="50"/>
    </row>
    <row r="48" spans="2:22" s="157" customFormat="1">
      <c r="B48" s="157" t="s">
        <v>15</v>
      </c>
      <c r="C48" s="157">
        <v>0.68075451056787195</v>
      </c>
      <c r="D48" s="157">
        <v>-0.25157349555113839</v>
      </c>
      <c r="E48" s="157">
        <v>-0.13801146243652695</v>
      </c>
      <c r="R48" s="50"/>
      <c r="S48" s="50"/>
      <c r="T48" s="50"/>
      <c r="U48" s="50"/>
      <c r="V48" s="50"/>
    </row>
    <row r="49" spans="2:22" s="157" customFormat="1">
      <c r="B49" s="157" t="s">
        <v>661</v>
      </c>
      <c r="C49" s="157">
        <v>1</v>
      </c>
      <c r="D49" s="157">
        <v>-2.3950183092195765</v>
      </c>
      <c r="E49" s="157">
        <v>0.19133274977232162</v>
      </c>
      <c r="R49" s="50"/>
      <c r="S49" s="50"/>
      <c r="T49" s="50"/>
      <c r="U49" s="50"/>
      <c r="V49" s="50"/>
    </row>
    <row r="50" spans="2:22" s="157" customFormat="1">
      <c r="B50" s="157" t="s">
        <v>71</v>
      </c>
      <c r="C50" s="157">
        <v>0.33724390380615127</v>
      </c>
      <c r="D50" s="157">
        <v>2.3861214688097654</v>
      </c>
      <c r="E50" s="157">
        <v>2.3314318311327575</v>
      </c>
      <c r="R50" s="50"/>
      <c r="S50" s="50"/>
      <c r="T50" s="50"/>
      <c r="U50" s="50"/>
      <c r="V50" s="50"/>
    </row>
    <row r="51" spans="2:22" s="157" customFormat="1">
      <c r="B51" s="157" t="s">
        <v>11</v>
      </c>
      <c r="C51" s="157">
        <v>0.2594228753730094</v>
      </c>
      <c r="D51" s="157">
        <v>-1.905669740404381</v>
      </c>
      <c r="E51" s="157">
        <v>0.34859406577663066</v>
      </c>
      <c r="R51" s="50"/>
      <c r="S51" s="50"/>
      <c r="T51" s="50"/>
      <c r="U51" s="50"/>
      <c r="V51" s="50"/>
    </row>
    <row r="52" spans="2:22" s="157" customFormat="1">
      <c r="B52" s="46" t="s">
        <v>82</v>
      </c>
      <c r="C52" s="163">
        <v>-0.16038545045901911</v>
      </c>
      <c r="D52" s="53">
        <v>-1.8068235783950115</v>
      </c>
      <c r="E52" s="53">
        <v>-1.3397910409313596</v>
      </c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0"/>
      <c r="S52" s="50"/>
      <c r="T52" s="50"/>
      <c r="U52" s="50"/>
      <c r="V52" s="50"/>
    </row>
    <row r="53" spans="2:22" s="157" customFormat="1">
      <c r="B53" s="46" t="s">
        <v>15</v>
      </c>
      <c r="C53" s="163">
        <v>0.26100188859465856</v>
      </c>
      <c r="D53" s="53">
        <v>-1.4476235643298807</v>
      </c>
      <c r="E53" s="53">
        <v>7.3364718141633034E-2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0"/>
      <c r="S53" s="50"/>
      <c r="T53" s="50"/>
      <c r="U53" s="50"/>
      <c r="V53" s="50"/>
    </row>
    <row r="54" spans="2:22" s="157" customFormat="1">
      <c r="B54" s="46" t="s">
        <v>642</v>
      </c>
      <c r="C54" s="117">
        <v>-0.37757031747567277</v>
      </c>
      <c r="D54" s="77">
        <v>0.79896213107990555</v>
      </c>
      <c r="E54" s="77">
        <v>0</v>
      </c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21"/>
      <c r="R54" s="77"/>
      <c r="S54" s="77"/>
      <c r="T54" s="77"/>
      <c r="U54" s="77"/>
      <c r="V54" s="77"/>
    </row>
    <row r="55" spans="2:22">
      <c r="B55" s="47" t="s">
        <v>489</v>
      </c>
      <c r="C55">
        <v>7.7581248253446394E-2</v>
      </c>
      <c r="D55">
        <v>-11.90612170744817</v>
      </c>
      <c r="E55">
        <v>-2.3027777153897921</v>
      </c>
    </row>
    <row r="56" spans="2:22">
      <c r="B56" s="47" t="s">
        <v>318</v>
      </c>
      <c r="C56">
        <v>7.6319843713402113E-2</v>
      </c>
      <c r="D56">
        <v>-0.83999999999999631</v>
      </c>
      <c r="E56">
        <v>-5.6200000000000028</v>
      </c>
    </row>
    <row r="57" spans="2:22">
      <c r="B57" s="47" t="s">
        <v>489</v>
      </c>
      <c r="C57">
        <v>2.6045168045843944E-2</v>
      </c>
      <c r="D57">
        <v>4.302920569410718</v>
      </c>
      <c r="E57">
        <v>-0.49935105721602424</v>
      </c>
    </row>
    <row r="58" spans="2:22">
      <c r="B58" s="47" t="s">
        <v>483</v>
      </c>
      <c r="C58">
        <v>-4.3431006810070102E-2</v>
      </c>
      <c r="D58">
        <v>-1.6656770052490888</v>
      </c>
      <c r="E58">
        <v>-0.60469988123204033</v>
      </c>
    </row>
    <row r="59" spans="2:22">
      <c r="B59" s="47" t="s">
        <v>662</v>
      </c>
      <c r="C59">
        <v>1</v>
      </c>
      <c r="D59">
        <v>-2.1966734679166322</v>
      </c>
      <c r="E59">
        <v>1.3907384462338968</v>
      </c>
    </row>
    <row r="60" spans="2:22">
      <c r="B60" s="47" t="s">
        <v>81</v>
      </c>
      <c r="C60">
        <v>-0.36839508345469163</v>
      </c>
      <c r="D60">
        <v>2.1823908344812182</v>
      </c>
      <c r="E60">
        <v>2.8290933793305939</v>
      </c>
    </row>
    <row r="61" spans="2:22">
      <c r="B61" s="47" t="s">
        <v>11</v>
      </c>
      <c r="C61">
        <v>0.89626473068640122</v>
      </c>
      <c r="D61">
        <v>-1.905669740404381</v>
      </c>
      <c r="E61">
        <v>0.34859406577663066</v>
      </c>
    </row>
    <row r="62" spans="2:22">
      <c r="B62" s="47" t="s">
        <v>22</v>
      </c>
      <c r="C62">
        <v>0.58629684099196566</v>
      </c>
      <c r="D62">
        <v>-1.4144507386164129</v>
      </c>
      <c r="E62">
        <v>-0.68691024319562644</v>
      </c>
    </row>
    <row r="63" spans="2:22">
      <c r="B63" s="47" t="s">
        <v>20</v>
      </c>
      <c r="C63">
        <v>-1.0188901074393821</v>
      </c>
      <c r="D63">
        <v>-1.8787862561930657</v>
      </c>
      <c r="E63">
        <v>-0.90400017999283655</v>
      </c>
    </row>
    <row r="64" spans="2:22">
      <c r="B64" s="47" t="s">
        <v>482</v>
      </c>
      <c r="C64">
        <v>-0.14422019712594764</v>
      </c>
      <c r="D64">
        <v>-3.3342665369090363</v>
      </c>
      <c r="E64">
        <v>-0.34227072775021572</v>
      </c>
    </row>
    <row r="65" spans="2:5">
      <c r="B65" s="47" t="s">
        <v>40</v>
      </c>
      <c r="C65">
        <v>-0.46583459510054803</v>
      </c>
      <c r="D65">
        <v>-1.6470400023797183</v>
      </c>
      <c r="E65">
        <v>-5.2841855401020155E-2</v>
      </c>
    </row>
    <row r="66" spans="2:5">
      <c r="B66" s="47" t="s">
        <v>477</v>
      </c>
      <c r="C66">
        <v>-0.10169508491409056</v>
      </c>
      <c r="D66">
        <v>2.7059812706559661</v>
      </c>
      <c r="E66">
        <v>2.5052161254926153</v>
      </c>
    </row>
    <row r="67" spans="2:5">
      <c r="B67" s="47" t="s">
        <v>40</v>
      </c>
      <c r="C67">
        <v>-0.52797475731128485</v>
      </c>
      <c r="D67">
        <v>0.41473584422346832</v>
      </c>
      <c r="E67">
        <v>-0.69859389328090771</v>
      </c>
    </row>
    <row r="68" spans="2:5">
      <c r="B68" s="47" t="s">
        <v>31</v>
      </c>
      <c r="C68">
        <v>-9.1690241233302924E-2</v>
      </c>
      <c r="D68">
        <v>2.4792807580315213</v>
      </c>
      <c r="E68">
        <v>0.17885364819125726</v>
      </c>
    </row>
    <row r="69" spans="2:5">
      <c r="B69" s="47" t="s">
        <v>663</v>
      </c>
      <c r="C69">
        <v>1</v>
      </c>
      <c r="D69">
        <v>-2.6704637278646359</v>
      </c>
      <c r="E69">
        <v>-0.55161684394988697</v>
      </c>
    </row>
    <row r="70" spans="2:5">
      <c r="B70" s="47" t="s">
        <v>11</v>
      </c>
      <c r="C70">
        <v>0.65297186309132593</v>
      </c>
      <c r="D70">
        <v>-1.905669740404381</v>
      </c>
      <c r="E70">
        <v>0.34859406577663066</v>
      </c>
    </row>
    <row r="71" spans="2:5">
      <c r="B71" s="47" t="s">
        <v>643</v>
      </c>
      <c r="C71">
        <v>0.13503388197759295</v>
      </c>
      <c r="D71">
        <v>-2.8997254999014594</v>
      </c>
      <c r="E71">
        <v>-0.19538722607227721</v>
      </c>
    </row>
    <row r="72" spans="2:5">
      <c r="B72" s="47" t="s">
        <v>480</v>
      </c>
      <c r="C72">
        <v>1.6397343716094737E-2</v>
      </c>
      <c r="D72">
        <v>0.73881852009221038</v>
      </c>
      <c r="E72">
        <v>-5.4510767226045864E-2</v>
      </c>
    </row>
    <row r="73" spans="2:5">
      <c r="B73" s="47" t="s">
        <v>482</v>
      </c>
      <c r="C73">
        <v>-0.22439982362154845</v>
      </c>
      <c r="D73">
        <v>-3.3342665369090363</v>
      </c>
      <c r="E73">
        <v>-0.34227072775021572</v>
      </c>
    </row>
    <row r="74" spans="2:5">
      <c r="B74" s="47" t="s">
        <v>483</v>
      </c>
      <c r="C74">
        <v>-4.9114177729801554E-2</v>
      </c>
      <c r="D74">
        <v>1.4333296167178267</v>
      </c>
      <c r="E74">
        <v>-4.5896122583344301E-2</v>
      </c>
    </row>
    <row r="75" spans="2:5">
      <c r="B75" s="47" t="s">
        <v>40</v>
      </c>
      <c r="C75">
        <v>0.13176686408472141</v>
      </c>
      <c r="D75">
        <v>-1.6470400023797183</v>
      </c>
      <c r="E75">
        <v>-5.2841855401020155E-2</v>
      </c>
    </row>
    <row r="76" spans="2:5">
      <c r="B76" s="47" t="s">
        <v>40</v>
      </c>
      <c r="C76">
        <v>0.15198501463944047</v>
      </c>
      <c r="D76">
        <v>0.41473584422346832</v>
      </c>
      <c r="E76">
        <v>-0.69859389328090771</v>
      </c>
    </row>
    <row r="77" spans="2:5">
      <c r="B77" s="47" t="s">
        <v>644</v>
      </c>
      <c r="C77">
        <v>1</v>
      </c>
      <c r="D77">
        <v>-5.8898063366612519</v>
      </c>
      <c r="E77">
        <v>-0.59148657463090615</v>
      </c>
    </row>
    <row r="78" spans="2:5">
      <c r="B78" s="47" t="s">
        <v>81</v>
      </c>
      <c r="C78">
        <v>-7.2062471552765697E-2</v>
      </c>
      <c r="D78">
        <v>1.8684496517451521</v>
      </c>
      <c r="E78">
        <v>1.0983513285193425</v>
      </c>
    </row>
    <row r="79" spans="2:5">
      <c r="B79" s="47" t="s">
        <v>644</v>
      </c>
      <c r="C79">
        <v>1</v>
      </c>
      <c r="D79">
        <v>-1.4323309553619268</v>
      </c>
      <c r="E79">
        <v>-0.57084297038052512</v>
      </c>
    </row>
    <row r="80" spans="2:5">
      <c r="B80" s="47" t="s">
        <v>12</v>
      </c>
      <c r="C80">
        <v>0.75135776588503456</v>
      </c>
      <c r="D80">
        <v>0.81287501048041833</v>
      </c>
      <c r="E80">
        <v>0.8914455181091796</v>
      </c>
    </row>
    <row r="81" spans="2:5">
      <c r="B81" s="47" t="s">
        <v>11</v>
      </c>
      <c r="C81">
        <v>1.6665835684977699</v>
      </c>
      <c r="D81">
        <v>-1.905669740404381</v>
      </c>
      <c r="E81">
        <v>0.34859406577663066</v>
      </c>
    </row>
    <row r="82" spans="2:5">
      <c r="B82" s="47" t="s">
        <v>359</v>
      </c>
      <c r="C82">
        <v>-0.14485898848789822</v>
      </c>
      <c r="D82">
        <v>1.1632756634452068</v>
      </c>
      <c r="E82">
        <v>0.10764263687379483</v>
      </c>
    </row>
    <row r="83" spans="2:5">
      <c r="B83" s="47" t="s">
        <v>544</v>
      </c>
      <c r="C83">
        <v>0.28951638632398091</v>
      </c>
      <c r="D83">
        <v>-1.5499999999999847</v>
      </c>
      <c r="E83">
        <v>-1.5699999999999825</v>
      </c>
    </row>
    <row r="84" spans="2:5">
      <c r="B84" s="47" t="s">
        <v>483</v>
      </c>
      <c r="C84">
        <v>1.0051476779095427</v>
      </c>
      <c r="D84">
        <v>-1.6656770052490888</v>
      </c>
      <c r="E84">
        <v>-0.60469988123204033</v>
      </c>
    </row>
    <row r="85" spans="2:5">
      <c r="B85" s="47" t="s">
        <v>490</v>
      </c>
      <c r="C85">
        <v>-0.16565249551395964</v>
      </c>
      <c r="D85">
        <v>-2.1500000000000075</v>
      </c>
      <c r="E85">
        <v>-0.20000000000000018</v>
      </c>
    </row>
    <row r="86" spans="2:5">
      <c r="B86" s="47" t="s">
        <v>72</v>
      </c>
      <c r="C86">
        <v>-0.67609528264085184</v>
      </c>
      <c r="D86">
        <v>0</v>
      </c>
      <c r="E86">
        <v>2.0011973660502669</v>
      </c>
    </row>
    <row r="87" spans="2:5">
      <c r="B87" s="47" t="s">
        <v>664</v>
      </c>
      <c r="C87">
        <v>1</v>
      </c>
      <c r="D87">
        <v>-10.181035159925234</v>
      </c>
      <c r="E87">
        <v>-1.1931959744215348</v>
      </c>
    </row>
    <row r="88" spans="2:5">
      <c r="B88" s="47" t="s">
        <v>12</v>
      </c>
      <c r="C88">
        <v>0.79234109498710803</v>
      </c>
      <c r="D88">
        <v>0.81287501048041833</v>
      </c>
      <c r="E88">
        <v>0.8914455181091796</v>
      </c>
    </row>
    <row r="89" spans="2:5">
      <c r="B89" s="47" t="s">
        <v>11</v>
      </c>
      <c r="C89">
        <v>1.3179572523722778</v>
      </c>
      <c r="D89">
        <v>-1.905669740404381</v>
      </c>
      <c r="E89">
        <v>0.34859406577663066</v>
      </c>
    </row>
    <row r="90" spans="2:5">
      <c r="B90" s="47" t="s">
        <v>359</v>
      </c>
      <c r="C90">
        <v>-0.33810102953488042</v>
      </c>
      <c r="D90">
        <v>1.1632756634452068</v>
      </c>
      <c r="E90">
        <v>0.10764263687379483</v>
      </c>
    </row>
    <row r="91" spans="2:5">
      <c r="B91" s="47" t="s">
        <v>545</v>
      </c>
      <c r="C91">
        <v>-1.1090205141816765</v>
      </c>
      <c r="D91">
        <v>-0.51035736292561751</v>
      </c>
      <c r="E91">
        <v>-0.43430041575631684</v>
      </c>
    </row>
    <row r="92" spans="2:5">
      <c r="B92" s="47" t="s">
        <v>318</v>
      </c>
      <c r="C92">
        <v>-5.1389435327419193E-2</v>
      </c>
      <c r="D92">
        <v>-5.5300000000000127</v>
      </c>
      <c r="E92">
        <v>-6.3599999999999879</v>
      </c>
    </row>
    <row r="93" spans="2:5">
      <c r="B93" s="47" t="s">
        <v>485</v>
      </c>
      <c r="C93">
        <v>0.19373325341513123</v>
      </c>
      <c r="D93">
        <v>-11.207851362674193</v>
      </c>
      <c r="E93">
        <v>-6.4179196663708744</v>
      </c>
    </row>
    <row r="94" spans="2:5">
      <c r="B94" s="47" t="s">
        <v>47</v>
      </c>
      <c r="C94">
        <v>0.10081074916951116</v>
      </c>
      <c r="D94">
        <v>-7.7667862397705179</v>
      </c>
      <c r="E94">
        <v>-6.5310507023600195</v>
      </c>
    </row>
    <row r="95" spans="2:5">
      <c r="B95" s="47" t="s">
        <v>477</v>
      </c>
      <c r="C95">
        <v>-6.3037604985106716E-2</v>
      </c>
      <c r="D95">
        <v>-7.5008489403502798</v>
      </c>
      <c r="E95">
        <v>-1.101799433196271</v>
      </c>
    </row>
    <row r="96" spans="2:5">
      <c r="B96" s="47" t="s">
        <v>40</v>
      </c>
      <c r="C96">
        <v>0.77287214376008739</v>
      </c>
      <c r="D96">
        <v>-1.6470400023797183</v>
      </c>
      <c r="E96">
        <v>-5.2841855401020155E-2</v>
      </c>
    </row>
    <row r="97" spans="2:5">
      <c r="B97" s="47" t="s">
        <v>477</v>
      </c>
      <c r="C97">
        <v>0.20541703281418006</v>
      </c>
      <c r="D97">
        <v>2.7059812706559661</v>
      </c>
      <c r="E97">
        <v>2.5052161254926153</v>
      </c>
    </row>
    <row r="98" spans="2:5">
      <c r="B98" s="47" t="s">
        <v>40</v>
      </c>
      <c r="C98">
        <v>1.1364070904739516</v>
      </c>
      <c r="D98">
        <v>0.41473584422346832</v>
      </c>
      <c r="E98">
        <v>-0.69859389328090771</v>
      </c>
    </row>
    <row r="99" spans="2:5">
      <c r="B99" s="47" t="s">
        <v>465</v>
      </c>
      <c r="C99">
        <v>1</v>
      </c>
      <c r="D99">
        <v>13.093990106737774</v>
      </c>
      <c r="E99">
        <v>4.5702153480855046</v>
      </c>
    </row>
    <row r="100" spans="2:5">
      <c r="B100" s="47" t="s">
        <v>465</v>
      </c>
      <c r="C100">
        <v>1</v>
      </c>
      <c r="D100">
        <v>-11.771877036925549</v>
      </c>
      <c r="E100">
        <v>-2.8508201982544001</v>
      </c>
    </row>
    <row r="101" spans="2:5">
      <c r="B101" s="47" t="s">
        <v>11</v>
      </c>
      <c r="C101">
        <v>1.1544963357706686</v>
      </c>
      <c r="D101">
        <v>-1.905669740404381</v>
      </c>
      <c r="E101">
        <v>0.34859406577663066</v>
      </c>
    </row>
    <row r="102" spans="2:5">
      <c r="B102" s="47" t="s">
        <v>21</v>
      </c>
      <c r="C102">
        <v>1.6370984908605342</v>
      </c>
      <c r="D102">
        <v>0.11851668417790506</v>
      </c>
      <c r="E102">
        <v>-0.47621252982370521</v>
      </c>
    </row>
    <row r="103" spans="2:5">
      <c r="B103" s="47" t="s">
        <v>31</v>
      </c>
      <c r="C103">
        <v>-2.6185556368758682</v>
      </c>
      <c r="D103">
        <v>0.20942416031148881</v>
      </c>
      <c r="E103">
        <v>-0.35013854677252709</v>
      </c>
    </row>
    <row r="104" spans="2:5">
      <c r="B104" s="47" t="s">
        <v>477</v>
      </c>
      <c r="C104">
        <v>8.6012917807370276E-2</v>
      </c>
      <c r="D104">
        <v>-7.5008489403502798</v>
      </c>
      <c r="E104">
        <v>-1.101799433196271</v>
      </c>
    </row>
    <row r="105" spans="2:5">
      <c r="B105" s="47" t="s">
        <v>481</v>
      </c>
      <c r="C105">
        <v>0.14718108161754653</v>
      </c>
      <c r="D105">
        <v>4.8999999999999932</v>
      </c>
      <c r="E105">
        <v>0</v>
      </c>
    </row>
    <row r="106" spans="2:5">
      <c r="B106" s="47" t="s">
        <v>40</v>
      </c>
      <c r="C106">
        <v>0.3214698052477577</v>
      </c>
      <c r="D106">
        <v>-1.6470400023797183</v>
      </c>
      <c r="E106">
        <v>-5.2841855401020155E-2</v>
      </c>
    </row>
    <row r="107" spans="2:5">
      <c r="B107" s="47" t="s">
        <v>40</v>
      </c>
      <c r="C107">
        <v>0.82064668253501194</v>
      </c>
      <c r="D107">
        <v>-1.4810607735420867</v>
      </c>
      <c r="E107">
        <v>0.6354108729629715</v>
      </c>
    </row>
    <row r="108" spans="2:5">
      <c r="B108" s="47"/>
    </row>
    <row r="109" spans="2:5">
      <c r="B109" s="47"/>
    </row>
    <row r="110" spans="2:5">
      <c r="B110" s="47" t="s">
        <v>645</v>
      </c>
      <c r="C110">
        <v>1</v>
      </c>
      <c r="D110">
        <v>-11.117273765193492</v>
      </c>
      <c r="E110">
        <v>-1.2980711472721396</v>
      </c>
    </row>
    <row r="111" spans="2:5">
      <c r="B111" s="47" t="s">
        <v>11</v>
      </c>
      <c r="C111">
        <v>1.1796695171231568</v>
      </c>
      <c r="D111">
        <v>-1.905669740404381</v>
      </c>
      <c r="E111">
        <v>0.34859406577663066</v>
      </c>
    </row>
    <row r="112" spans="2:5">
      <c r="B112" s="47" t="s">
        <v>545</v>
      </c>
      <c r="C112">
        <v>-1.3559981632349054</v>
      </c>
      <c r="D112">
        <v>-0.51035736292561751</v>
      </c>
      <c r="E112">
        <v>-0.43430041575631684</v>
      </c>
    </row>
    <row r="113" spans="2:5">
      <c r="B113" s="47" t="s">
        <v>34</v>
      </c>
      <c r="C113">
        <v>0.26996313524035237</v>
      </c>
      <c r="D113">
        <v>-6.3958773252498098</v>
      </c>
      <c r="E113">
        <v>-3.7288127176954511</v>
      </c>
    </row>
    <row r="114" spans="2:5">
      <c r="B114" s="47" t="s">
        <v>318</v>
      </c>
      <c r="C114">
        <v>-6.4695571923010453E-2</v>
      </c>
      <c r="D114">
        <v>-5.5300000000000127</v>
      </c>
      <c r="E114">
        <v>-6.3599999999999879</v>
      </c>
    </row>
    <row r="115" spans="2:5">
      <c r="B115" s="47" t="s">
        <v>485</v>
      </c>
      <c r="C115">
        <v>-3.5366162742810292E-2</v>
      </c>
      <c r="D115">
        <v>-11.207851362674193</v>
      </c>
      <c r="E115">
        <v>-6.4179196663708744</v>
      </c>
    </row>
    <row r="116" spans="2:5">
      <c r="B116" s="47" t="s">
        <v>478</v>
      </c>
      <c r="C116">
        <v>-590873281173083</v>
      </c>
      <c r="D116">
        <v>0</v>
      </c>
      <c r="E116">
        <v>0</v>
      </c>
    </row>
    <row r="117" spans="2:5">
      <c r="B117" s="47" t="s">
        <v>477</v>
      </c>
      <c r="C117">
        <v>7.8118775443297359E-3</v>
      </c>
      <c r="D117">
        <v>-7.5008489403502798</v>
      </c>
      <c r="E117">
        <v>-1.101799433196271</v>
      </c>
    </row>
    <row r="118" spans="2:5">
      <c r="B118" s="47" t="s">
        <v>490</v>
      </c>
      <c r="C118">
        <v>7.9492846666600683E-2</v>
      </c>
      <c r="D118">
        <v>16.989999999999995</v>
      </c>
      <c r="E118">
        <v>0.59000000000000163</v>
      </c>
    </row>
    <row r="119" spans="2:5">
      <c r="B119" s="47" t="s">
        <v>40</v>
      </c>
      <c r="C119">
        <v>0.53020259805085102</v>
      </c>
      <c r="D119">
        <v>-1.6470400023797183</v>
      </c>
      <c r="E119">
        <v>-5.2841855401020155E-2</v>
      </c>
    </row>
    <row r="120" spans="2:5">
      <c r="B120" s="47" t="s">
        <v>646</v>
      </c>
      <c r="C120">
        <v>1</v>
      </c>
      <c r="D120">
        <v>2.4022852243849258</v>
      </c>
      <c r="E120">
        <v>1.1810150108017226</v>
      </c>
    </row>
    <row r="121" spans="2:5">
      <c r="B121" s="47" t="s">
        <v>11</v>
      </c>
      <c r="C121">
        <v>1.4379498168682519</v>
      </c>
      <c r="D121">
        <v>1.1257755038993622</v>
      </c>
      <c r="E121">
        <v>0.93530750120702777</v>
      </c>
    </row>
    <row r="122" spans="2:5">
      <c r="B122" s="47" t="s">
        <v>545</v>
      </c>
      <c r="C122">
        <v>-0.94196235687915864</v>
      </c>
      <c r="D122">
        <v>-1.2564714849871983</v>
      </c>
      <c r="E122">
        <v>-1.6548346030598182E-2</v>
      </c>
    </row>
    <row r="123" spans="2:5">
      <c r="B123" s="47" t="s">
        <v>646</v>
      </c>
      <c r="C123">
        <v>1</v>
      </c>
      <c r="D123">
        <v>-7.387155621818664</v>
      </c>
      <c r="E123">
        <v>-1.966202063227307</v>
      </c>
    </row>
    <row r="124" spans="2:5">
      <c r="B124" s="47" t="s">
        <v>81</v>
      </c>
      <c r="C124">
        <v>0.21915714155462507</v>
      </c>
      <c r="D124">
        <v>2.1823908344812182</v>
      </c>
      <c r="E124">
        <v>2.8290933793305939</v>
      </c>
    </row>
    <row r="125" spans="2:5">
      <c r="B125" s="47" t="s">
        <v>11</v>
      </c>
      <c r="C125">
        <v>1.6723054972061198</v>
      </c>
      <c r="D125">
        <v>-1.905669740404381</v>
      </c>
      <c r="E125">
        <v>0.34859406577663066</v>
      </c>
    </row>
    <row r="126" spans="2:5">
      <c r="B126" s="47" t="s">
        <v>359</v>
      </c>
      <c r="C126">
        <v>-0.48844035064664931</v>
      </c>
      <c r="D126">
        <v>1.1632756634452068</v>
      </c>
      <c r="E126">
        <v>0.10764263687379483</v>
      </c>
    </row>
    <row r="127" spans="2:5">
      <c r="B127" s="47" t="s">
        <v>16</v>
      </c>
      <c r="C127">
        <v>-0.61834529237418212</v>
      </c>
      <c r="D127">
        <v>-2.0942349380402625</v>
      </c>
      <c r="E127">
        <v>-0.57911391074059182</v>
      </c>
    </row>
    <row r="128" spans="2:5">
      <c r="B128" s="47" t="s">
        <v>15</v>
      </c>
      <c r="C128">
        <v>0.66216822403551312</v>
      </c>
      <c r="D128">
        <v>-1.4476235643298807</v>
      </c>
      <c r="E128">
        <v>7.3364718141633034E-2</v>
      </c>
    </row>
    <row r="129" spans="2:5">
      <c r="B129" s="47" t="s">
        <v>545</v>
      </c>
      <c r="C129">
        <v>-1.502015126048287</v>
      </c>
      <c r="D129">
        <v>-0.51035736292561751</v>
      </c>
      <c r="E129">
        <v>-0.43430041575631684</v>
      </c>
    </row>
    <row r="130" spans="2:5">
      <c r="B130" s="47" t="s">
        <v>536</v>
      </c>
      <c r="C130">
        <v>1.7098954799820647</v>
      </c>
      <c r="D130">
        <v>8.8280429199194543E-2</v>
      </c>
      <c r="E130">
        <v>1.7609826328524036E-2</v>
      </c>
    </row>
    <row r="131" spans="2:5">
      <c r="B131" s="47" t="s">
        <v>318</v>
      </c>
      <c r="C131">
        <v>1.5202185836555464E-2</v>
      </c>
      <c r="D131">
        <v>-5.5300000000000127</v>
      </c>
      <c r="E131">
        <v>-6.3599999999999879</v>
      </c>
    </row>
    <row r="132" spans="2:5">
      <c r="B132" s="47" t="s">
        <v>485</v>
      </c>
      <c r="C132">
        <v>5.7761078210132037E-2</v>
      </c>
      <c r="D132">
        <v>-11.207851362674193</v>
      </c>
      <c r="E132">
        <v>-6.4179196663708744</v>
      </c>
    </row>
    <row r="133" spans="2:5">
      <c r="B133" s="47" t="s">
        <v>545</v>
      </c>
      <c r="C133">
        <v>-0.67538404473165214</v>
      </c>
      <c r="D133">
        <v>-1.2564714849871983</v>
      </c>
      <c r="E133">
        <v>-1.6548346030598182E-2</v>
      </c>
    </row>
    <row r="134" spans="2:5">
      <c r="B134" s="47" t="s">
        <v>72</v>
      </c>
      <c r="C134">
        <v>0.50117787881212095</v>
      </c>
      <c r="D134">
        <v>0</v>
      </c>
      <c r="E134">
        <v>2.0011973660502669</v>
      </c>
    </row>
    <row r="135" spans="2:5">
      <c r="B135" s="47" t="s">
        <v>545</v>
      </c>
      <c r="C135">
        <v>-0.96199176874143144</v>
      </c>
      <c r="D135">
        <v>1.5001682568108521</v>
      </c>
      <c r="E135">
        <v>0.18014776985109116</v>
      </c>
    </row>
    <row r="136" spans="2:5">
      <c r="B136" s="47" t="s">
        <v>667</v>
      </c>
      <c r="C136">
        <v>1</v>
      </c>
      <c r="D136">
        <v>0.75619806445850202</v>
      </c>
      <c r="E136">
        <v>0.83615116621631458</v>
      </c>
    </row>
    <row r="137" spans="2:5">
      <c r="B137" s="47" t="s">
        <v>12</v>
      </c>
      <c r="C137">
        <v>7.7694388397877484E-2</v>
      </c>
      <c r="D137">
        <v>0.81287501048041833</v>
      </c>
      <c r="E137">
        <v>0.8914455181091796</v>
      </c>
    </row>
    <row r="138" spans="2:5">
      <c r="B138" s="47" t="s">
        <v>359</v>
      </c>
      <c r="C138">
        <v>-6.5803557182873743E-2</v>
      </c>
      <c r="D138">
        <v>1.1632756634452068</v>
      </c>
      <c r="E138">
        <v>0.10764263687379483</v>
      </c>
    </row>
    <row r="139" spans="2:5">
      <c r="B139" s="47" t="s">
        <v>15</v>
      </c>
      <c r="C139">
        <v>1.3953201146355387</v>
      </c>
      <c r="D139">
        <v>-1.4476235643298807</v>
      </c>
      <c r="E139">
        <v>7.3364718141633034E-2</v>
      </c>
    </row>
    <row r="140" spans="2:5">
      <c r="B140" s="47" t="s">
        <v>481</v>
      </c>
      <c r="C140">
        <v>-5.1761856473929127E-2</v>
      </c>
      <c r="D140">
        <v>4.8999999999999932</v>
      </c>
      <c r="E140">
        <v>0</v>
      </c>
    </row>
    <row r="141" spans="2:5">
      <c r="B141" s="47" t="s">
        <v>489</v>
      </c>
      <c r="C141">
        <v>-3.1957016337197018E-2</v>
      </c>
      <c r="D141">
        <v>-11.90612170744817</v>
      </c>
      <c r="E141">
        <v>-2.3027777153897921</v>
      </c>
    </row>
    <row r="142" spans="2:5">
      <c r="B142" s="47" t="s">
        <v>72</v>
      </c>
      <c r="C142">
        <v>0.3269848429530397</v>
      </c>
      <c r="D142">
        <v>2.0003437450605954</v>
      </c>
      <c r="E142">
        <v>0</v>
      </c>
    </row>
    <row r="143" spans="2:5">
      <c r="B143" s="47"/>
    </row>
    <row r="144" spans="2:5">
      <c r="B144" s="47"/>
    </row>
    <row r="145" spans="2:2">
      <c r="B145" s="47"/>
    </row>
    <row r="146" spans="2:2">
      <c r="B146" s="47"/>
    </row>
    <row r="147" spans="2:2">
      <c r="B147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B1:M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7" sqref="B27:E34"/>
    </sheetView>
  </sheetViews>
  <sheetFormatPr defaultRowHeight="15"/>
  <cols>
    <col min="1" max="1" width="9.140625" style="47"/>
    <col min="2" max="2" width="14.85546875" style="47" bestFit="1" customWidth="1"/>
    <col min="3" max="3" width="24.7109375" style="47" bestFit="1" customWidth="1"/>
    <col min="4" max="8" width="9.140625" style="47"/>
    <col min="9" max="13" width="9.140625" style="36"/>
    <col min="14" max="16384" width="9.140625" style="47"/>
  </cols>
  <sheetData>
    <row r="1" spans="2:13">
      <c r="B1" s="25"/>
      <c r="C1" s="25"/>
      <c r="D1" s="123"/>
      <c r="E1" s="123"/>
      <c r="F1" s="92"/>
      <c r="G1" s="92"/>
      <c r="H1" s="92"/>
      <c r="I1" s="87"/>
      <c r="J1" s="87"/>
      <c r="K1" s="87"/>
      <c r="L1" s="87"/>
      <c r="M1" s="87"/>
    </row>
    <row r="2" spans="2:13">
      <c r="B2" s="25" t="s">
        <v>647</v>
      </c>
      <c r="C2" s="25">
        <v>1</v>
      </c>
      <c r="D2" s="25">
        <v>-3.6536637050531784</v>
      </c>
      <c r="E2" s="25">
        <v>0.60410108203181601</v>
      </c>
      <c r="F2" s="25"/>
      <c r="G2" s="25"/>
      <c r="H2" s="25"/>
      <c r="I2" s="87"/>
      <c r="J2" s="87"/>
      <c r="K2" s="87"/>
      <c r="L2" s="87"/>
      <c r="M2" s="87"/>
    </row>
    <row r="3" spans="2:13">
      <c r="B3" s="25" t="s">
        <v>358</v>
      </c>
      <c r="C3" s="67">
        <v>0.26742724337741641</v>
      </c>
      <c r="D3" s="77">
        <v>-2.4934634757936003</v>
      </c>
      <c r="E3" s="77">
        <v>-0.48045517187444986</v>
      </c>
      <c r="F3" s="77"/>
      <c r="G3" s="77"/>
      <c r="H3" s="25"/>
      <c r="I3" s="87"/>
      <c r="J3" s="87"/>
      <c r="K3" s="87"/>
      <c r="L3" s="87"/>
      <c r="M3" s="87"/>
    </row>
    <row r="4" spans="2:13">
      <c r="B4" s="25" t="s">
        <v>359</v>
      </c>
      <c r="C4" s="67">
        <v>0.43959360935863839</v>
      </c>
      <c r="D4" s="77">
        <v>1.1269592258230876</v>
      </c>
      <c r="E4" s="77">
        <v>7.1326199251675604E-2</v>
      </c>
      <c r="F4" s="77"/>
      <c r="G4" s="77"/>
      <c r="H4" s="25"/>
      <c r="I4" s="87"/>
      <c r="J4" s="87"/>
      <c r="K4" s="87"/>
      <c r="L4" s="87"/>
      <c r="M4" s="87"/>
    </row>
    <row r="5" spans="2:13" s="157" customFormat="1">
      <c r="B5" s="46" t="s">
        <v>16</v>
      </c>
      <c r="C5" s="67">
        <v>0.64862406091329217</v>
      </c>
      <c r="D5" s="77">
        <v>-2.0942349380402625</v>
      </c>
      <c r="E5" s="77">
        <v>-0.57911391074059182</v>
      </c>
      <c r="F5" s="77"/>
      <c r="G5" s="77"/>
      <c r="H5" s="46"/>
      <c r="I5" s="77"/>
      <c r="J5" s="77"/>
      <c r="K5" s="77"/>
      <c r="L5" s="77"/>
      <c r="M5" s="77"/>
    </row>
    <row r="6" spans="2:13" s="157" customFormat="1">
      <c r="B6" s="12" t="s">
        <v>40</v>
      </c>
      <c r="C6" s="67">
        <v>0.35473139888623484</v>
      </c>
      <c r="D6" s="77">
        <v>-1.6470400023797183</v>
      </c>
      <c r="E6" s="77">
        <v>-5.2841855401020155E-2</v>
      </c>
      <c r="F6" s="77"/>
      <c r="G6" s="77"/>
      <c r="H6" s="121"/>
      <c r="I6" s="77"/>
      <c r="J6" s="77"/>
      <c r="K6" s="77"/>
      <c r="L6" s="77"/>
      <c r="M6" s="77"/>
    </row>
    <row r="7" spans="2:13" s="157" customFormat="1">
      <c r="B7" s="12" t="s">
        <v>40</v>
      </c>
      <c r="C7" s="67">
        <v>0.44698244874160392</v>
      </c>
      <c r="D7" s="77">
        <v>0.41473584422346832</v>
      </c>
      <c r="E7" s="77">
        <v>-0.69859389328090771</v>
      </c>
      <c r="F7" s="77"/>
      <c r="G7" s="77"/>
      <c r="H7" s="121"/>
      <c r="I7" s="77"/>
      <c r="J7" s="77"/>
      <c r="K7" s="77"/>
      <c r="L7" s="77"/>
      <c r="M7" s="77"/>
    </row>
    <row r="8" spans="2:13" s="157" customFormat="1">
      <c r="B8" s="12" t="s">
        <v>40</v>
      </c>
      <c r="C8" s="67">
        <v>0.34408758868325118</v>
      </c>
      <c r="D8" s="77">
        <v>4.6608385457971302</v>
      </c>
      <c r="E8" s="77">
        <v>0.73811031439907637</v>
      </c>
      <c r="F8" s="77"/>
      <c r="G8" s="77"/>
      <c r="H8" s="121"/>
      <c r="I8" s="77"/>
      <c r="J8" s="77"/>
      <c r="K8" s="77"/>
      <c r="L8" s="77"/>
      <c r="M8" s="77"/>
    </row>
    <row r="9" spans="2:13" s="157" customFormat="1">
      <c r="B9" s="12"/>
      <c r="C9" s="67"/>
      <c r="D9" s="77"/>
      <c r="E9" s="77"/>
      <c r="F9" s="77"/>
      <c r="G9" s="77"/>
      <c r="H9" s="121"/>
      <c r="I9" s="77"/>
      <c r="J9" s="77"/>
      <c r="K9" s="77"/>
      <c r="L9" s="77"/>
      <c r="M9" s="77"/>
    </row>
    <row r="10" spans="2:13" s="157" customFormat="1">
      <c r="B10" s="12" t="s">
        <v>648</v>
      </c>
      <c r="C10" s="67">
        <v>1</v>
      </c>
      <c r="D10" s="77">
        <v>-7.2530571668909083</v>
      </c>
      <c r="E10" s="77">
        <v>0.58344396469056647</v>
      </c>
      <c r="F10" s="77"/>
      <c r="G10" s="77"/>
      <c r="H10" s="121"/>
      <c r="I10" s="77"/>
      <c r="J10" s="77"/>
      <c r="K10" s="77"/>
      <c r="L10" s="77"/>
      <c r="M10" s="77"/>
    </row>
    <row r="11" spans="2:13" s="157" customFormat="1">
      <c r="B11" s="12" t="s">
        <v>358</v>
      </c>
      <c r="C11" s="67">
        <v>0.47336998712180262</v>
      </c>
      <c r="D11" s="77">
        <v>-2.4934634757936003</v>
      </c>
      <c r="E11" s="77">
        <v>-0.48045517187444986</v>
      </c>
      <c r="F11" s="77"/>
      <c r="G11" s="77"/>
      <c r="H11" s="121"/>
      <c r="I11" s="77"/>
      <c r="J11" s="77"/>
      <c r="K11" s="77"/>
      <c r="L11" s="77"/>
      <c r="M11" s="77"/>
    </row>
    <row r="12" spans="2:13" s="157" customFormat="1">
      <c r="B12" s="12" t="s">
        <v>359</v>
      </c>
      <c r="C12" s="67">
        <v>0.78839647424556603</v>
      </c>
      <c r="D12" s="77">
        <v>1.1269592258230876</v>
      </c>
      <c r="E12" s="77">
        <v>7.1326199251675604E-2</v>
      </c>
      <c r="F12" s="77"/>
      <c r="G12" s="77"/>
      <c r="H12" s="121"/>
      <c r="I12" s="77"/>
      <c r="J12" s="77"/>
      <c r="K12" s="77"/>
      <c r="L12" s="77"/>
      <c r="M12" s="77"/>
    </row>
    <row r="13" spans="2:13" s="157" customFormat="1">
      <c r="B13" s="12" t="s">
        <v>16</v>
      </c>
      <c r="C13" s="67">
        <v>0.13813472522972556</v>
      </c>
      <c r="D13" s="77">
        <v>-2.0942349380402625</v>
      </c>
      <c r="E13" s="77">
        <v>-0.57911391074059182</v>
      </c>
      <c r="F13" s="77"/>
      <c r="G13" s="77"/>
      <c r="H13" s="121"/>
      <c r="I13" s="77"/>
      <c r="J13" s="77"/>
      <c r="K13" s="77"/>
      <c r="L13" s="77"/>
      <c r="M13" s="77"/>
    </row>
    <row r="14" spans="2:13" s="157" customFormat="1">
      <c r="B14" s="12" t="s">
        <v>66</v>
      </c>
      <c r="C14" s="67">
        <v>5.9167173361926652E-2</v>
      </c>
      <c r="D14" s="77">
        <v>-13.879999999999981</v>
      </c>
      <c r="E14" s="77">
        <v>-9.5899999999999874</v>
      </c>
      <c r="F14" s="77"/>
      <c r="G14" s="77"/>
      <c r="H14" s="121"/>
      <c r="I14" s="77"/>
      <c r="J14" s="77"/>
      <c r="K14" s="77"/>
      <c r="L14" s="77"/>
      <c r="M14" s="77"/>
    </row>
    <row r="15" spans="2:13" s="157" customFormat="1">
      <c r="B15" s="12" t="s">
        <v>72</v>
      </c>
      <c r="C15" s="67">
        <v>-0.52724134241814913</v>
      </c>
      <c r="D15" s="77">
        <v>2.0003437450605954</v>
      </c>
      <c r="E15" s="77">
        <v>0</v>
      </c>
      <c r="F15" s="77"/>
      <c r="G15" s="77"/>
      <c r="H15" s="121"/>
      <c r="I15" s="77"/>
      <c r="J15" s="77"/>
      <c r="K15" s="77"/>
      <c r="L15" s="77"/>
      <c r="M15" s="77"/>
    </row>
    <row r="16" spans="2:13" s="157" customFormat="1">
      <c r="B16" s="12" t="s">
        <v>24</v>
      </c>
      <c r="C16" s="67">
        <v>1.5150884460029606</v>
      </c>
      <c r="D16" s="77">
        <v>-3.1298273786904751</v>
      </c>
      <c r="E16" s="77">
        <v>-1.4000096946631402E-2</v>
      </c>
      <c r="F16" s="77"/>
      <c r="G16" s="77"/>
      <c r="H16" s="121"/>
      <c r="I16" s="77"/>
      <c r="J16" s="77"/>
      <c r="K16" s="77"/>
      <c r="L16" s="77"/>
      <c r="M16" s="77"/>
    </row>
    <row r="17" spans="2:13" s="157" customFormat="1">
      <c r="B17" s="12" t="s">
        <v>66</v>
      </c>
      <c r="C17" s="67">
        <v>3.2522804398047903E-2</v>
      </c>
      <c r="D17" s="77">
        <v>-22.520000000000007</v>
      </c>
      <c r="E17" s="77">
        <v>-1.7400000000000082</v>
      </c>
      <c r="F17" s="77"/>
      <c r="G17" s="77"/>
      <c r="H17" s="121"/>
      <c r="I17" s="77"/>
      <c r="J17" s="77"/>
      <c r="K17" s="77"/>
      <c r="L17" s="77"/>
      <c r="M17" s="77"/>
    </row>
    <row r="18" spans="2:13" s="157" customFormat="1">
      <c r="B18" s="12" t="s">
        <v>72</v>
      </c>
      <c r="C18" s="117">
        <v>-0.58308549692705169</v>
      </c>
      <c r="D18" s="77">
        <v>0</v>
      </c>
      <c r="E18" s="77">
        <v>2.0011973660502669</v>
      </c>
      <c r="F18" s="77"/>
      <c r="G18" s="77"/>
      <c r="H18" s="121"/>
      <c r="I18" s="77"/>
      <c r="J18" s="77"/>
      <c r="K18" s="77"/>
      <c r="L18" s="77"/>
      <c r="M18" s="77"/>
    </row>
    <row r="19" spans="2:13" s="157" customFormat="1">
      <c r="B19" s="12" t="s">
        <v>649</v>
      </c>
      <c r="C19" s="117">
        <v>1</v>
      </c>
      <c r="D19" s="77">
        <v>-9.2879388600662693</v>
      </c>
      <c r="E19" s="77">
        <v>0.53555617444338566</v>
      </c>
      <c r="F19" s="77"/>
      <c r="G19" s="77"/>
      <c r="H19" s="121"/>
      <c r="I19" s="77"/>
      <c r="J19" s="77"/>
      <c r="K19" s="77"/>
      <c r="L19" s="77"/>
      <c r="M19" s="77"/>
    </row>
    <row r="20" spans="2:13" s="157" customFormat="1">
      <c r="B20" s="12" t="s">
        <v>359</v>
      </c>
      <c r="C20" s="117">
        <v>0.36098926686693045</v>
      </c>
      <c r="D20" s="77">
        <v>1.1269592258230876</v>
      </c>
      <c r="E20" s="77">
        <v>7.1326199251675604E-2</v>
      </c>
      <c r="F20" s="77"/>
      <c r="G20" s="77"/>
      <c r="H20" s="121"/>
      <c r="I20" s="77"/>
      <c r="J20" s="77"/>
      <c r="K20" s="77"/>
      <c r="L20" s="77"/>
      <c r="M20" s="77"/>
    </row>
    <row r="21" spans="2:13" s="157" customFormat="1">
      <c r="B21" s="12" t="s">
        <v>26</v>
      </c>
      <c r="C21" s="117">
        <v>-0.14482465741786954</v>
      </c>
      <c r="D21" s="77">
        <v>1.2739025777429802</v>
      </c>
      <c r="E21" s="77">
        <v>-1.1077656080592857</v>
      </c>
      <c r="F21" s="77"/>
      <c r="G21" s="77"/>
      <c r="H21" s="121"/>
      <c r="I21" s="77"/>
      <c r="J21" s="77"/>
      <c r="K21" s="77"/>
      <c r="L21" s="77"/>
      <c r="M21" s="77"/>
    </row>
    <row r="22" spans="2:13" s="157" customFormat="1">
      <c r="B22" s="12" t="s">
        <v>483</v>
      </c>
      <c r="C22" s="117">
        <v>0.69082983359721795</v>
      </c>
      <c r="D22" s="77">
        <v>1.4333296167178267</v>
      </c>
      <c r="E22" s="77">
        <v>-4.5896122583344301E-2</v>
      </c>
      <c r="F22" s="77"/>
      <c r="G22" s="77"/>
      <c r="H22" s="121"/>
      <c r="I22" s="77"/>
      <c r="J22" s="77"/>
      <c r="K22" s="77"/>
      <c r="L22" s="77"/>
      <c r="M22" s="77"/>
    </row>
    <row r="23" spans="2:13" s="157" customFormat="1">
      <c r="B23" s="46" t="s">
        <v>650</v>
      </c>
      <c r="C23" s="117">
        <v>0.28258778596604162</v>
      </c>
      <c r="D23" s="77">
        <v>-12.313268540362365</v>
      </c>
      <c r="E23" s="77">
        <v>-1.7094433359300609</v>
      </c>
      <c r="F23" s="77"/>
      <c r="G23" s="77"/>
      <c r="H23" s="121"/>
      <c r="I23" s="77"/>
      <c r="J23" s="77"/>
      <c r="K23" s="77"/>
      <c r="L23" s="77"/>
      <c r="M23" s="77"/>
    </row>
    <row r="24" spans="2:13" s="157" customFormat="1">
      <c r="B24" s="46" t="s">
        <v>359</v>
      </c>
      <c r="C24" s="117">
        <v>0.6465223875381787</v>
      </c>
      <c r="D24" s="77">
        <v>4.0855921001573314</v>
      </c>
      <c r="E24" s="77">
        <v>0.66716838116422927</v>
      </c>
      <c r="F24" s="77"/>
      <c r="G24" s="77"/>
      <c r="H24" s="121"/>
      <c r="I24" s="77"/>
      <c r="J24" s="77"/>
      <c r="K24" s="77"/>
      <c r="L24" s="77"/>
      <c r="M24" s="77"/>
    </row>
    <row r="25" spans="2:13" s="157" customFormat="1">
      <c r="B25" s="12" t="s">
        <v>15</v>
      </c>
      <c r="C25" s="117">
        <v>-0.57706861905438467</v>
      </c>
      <c r="D25" s="77">
        <v>2.5290107631761316</v>
      </c>
      <c r="E25" s="77">
        <v>4.7351455930133568E-2</v>
      </c>
      <c r="F25" s="77"/>
      <c r="G25" s="77"/>
      <c r="H25" s="121"/>
      <c r="I25" s="77"/>
      <c r="J25" s="77"/>
      <c r="K25" s="77"/>
      <c r="L25" s="77"/>
      <c r="M25" s="77"/>
    </row>
    <row r="26" spans="2:13" s="157" customFormat="1">
      <c r="B26" s="46" t="s">
        <v>34</v>
      </c>
      <c r="C26" s="117">
        <v>0.15109618607071854</v>
      </c>
      <c r="D26" s="77">
        <v>-5.5173825412791473</v>
      </c>
      <c r="E26" s="77">
        <v>-2.439952504171583</v>
      </c>
      <c r="F26" s="77"/>
      <c r="G26" s="77"/>
      <c r="H26" s="121"/>
      <c r="I26" s="77"/>
      <c r="J26" s="77"/>
      <c r="K26" s="77"/>
      <c r="L26" s="77"/>
      <c r="M26" s="77"/>
    </row>
    <row r="27" spans="2:13" s="157" customFormat="1">
      <c r="B27" s="46" t="s">
        <v>651</v>
      </c>
      <c r="C27" s="117">
        <v>1</v>
      </c>
      <c r="D27" s="77">
        <v>-7.55004585234893</v>
      </c>
      <c r="E27" s="77">
        <v>-0.89338329677315365</v>
      </c>
      <c r="F27" s="77"/>
      <c r="G27" s="77"/>
      <c r="H27" s="121"/>
      <c r="I27" s="77"/>
      <c r="J27" s="77"/>
      <c r="K27" s="77"/>
      <c r="L27" s="77"/>
      <c r="M27" s="77"/>
    </row>
    <row r="28" spans="2:13" s="157" customFormat="1">
      <c r="B28" s="46" t="s">
        <v>358</v>
      </c>
      <c r="C28" s="117">
        <v>0.45500806989870918</v>
      </c>
      <c r="D28" s="77">
        <v>-2.4934634757936003</v>
      </c>
      <c r="E28" s="77">
        <v>-0.48045517187444986</v>
      </c>
      <c r="F28" s="77"/>
      <c r="G28" s="77"/>
      <c r="H28" s="121"/>
      <c r="I28" s="77"/>
      <c r="J28" s="77"/>
      <c r="K28" s="77"/>
      <c r="L28" s="77"/>
      <c r="M28" s="77"/>
    </row>
    <row r="29" spans="2:13" s="157" customFormat="1">
      <c r="B29" s="46" t="s">
        <v>543</v>
      </c>
      <c r="C29" s="117">
        <v>-0.64353915583830812</v>
      </c>
      <c r="D29" s="77">
        <v>-5.9999999999993392E-2</v>
      </c>
      <c r="E29" s="77">
        <v>-1.1000000000000121</v>
      </c>
      <c r="F29" s="77"/>
      <c r="G29" s="77"/>
      <c r="H29" s="121"/>
      <c r="I29" s="77"/>
      <c r="J29" s="77"/>
      <c r="K29" s="77"/>
      <c r="L29" s="77"/>
      <c r="M29" s="77"/>
    </row>
    <row r="30" spans="2:13" s="157" customFormat="1">
      <c r="B30" s="12" t="s">
        <v>24</v>
      </c>
      <c r="C30" s="117">
        <v>1.1136949920372292</v>
      </c>
      <c r="D30" s="77">
        <v>-1.2251914516602014</v>
      </c>
      <c r="E30" s="77">
        <v>-1.476372347998911</v>
      </c>
      <c r="F30" s="77"/>
      <c r="G30" s="77"/>
      <c r="H30" s="121"/>
      <c r="I30" s="77"/>
      <c r="J30" s="77"/>
      <c r="K30" s="77"/>
      <c r="L30" s="77"/>
      <c r="M30" s="77"/>
    </row>
    <row r="31" spans="2:13" s="157" customFormat="1">
      <c r="B31" s="46" t="s">
        <v>35</v>
      </c>
      <c r="C31" s="117">
        <v>-8.5448956908288118E-2</v>
      </c>
      <c r="D31" s="77">
        <v>1.0000000000000009</v>
      </c>
      <c r="E31" s="77">
        <v>2.0000000000000129</v>
      </c>
      <c r="F31" s="77"/>
      <c r="G31" s="77"/>
      <c r="H31" s="121"/>
      <c r="I31" s="77"/>
      <c r="J31" s="77"/>
      <c r="K31" s="77"/>
      <c r="L31" s="77"/>
      <c r="M31" s="77"/>
    </row>
    <row r="32" spans="2:13" s="157" customFormat="1">
      <c r="B32" s="46" t="s">
        <v>72</v>
      </c>
      <c r="C32" s="117">
        <v>-3.5907600785866516E-2</v>
      </c>
      <c r="D32" s="77">
        <v>2.0003437450605954</v>
      </c>
      <c r="E32" s="77">
        <v>0</v>
      </c>
      <c r="F32" s="77"/>
      <c r="G32" s="77"/>
      <c r="H32" s="121"/>
      <c r="I32" s="77"/>
      <c r="J32" s="77"/>
      <c r="K32" s="77"/>
      <c r="L32" s="77"/>
      <c r="M32" s="77"/>
    </row>
    <row r="33" spans="2:13" s="157" customFormat="1">
      <c r="B33" s="46" t="s">
        <v>652</v>
      </c>
      <c r="C33" s="117">
        <v>-2.7367002057412125E-2</v>
      </c>
      <c r="D33" s="77">
        <v>3.155784040771259</v>
      </c>
      <c r="E33" s="77">
        <v>-0.7369230106547775</v>
      </c>
      <c r="F33" s="77"/>
      <c r="G33" s="77"/>
      <c r="H33" s="121"/>
      <c r="I33" s="77"/>
      <c r="J33" s="77"/>
      <c r="K33" s="77"/>
      <c r="L33" s="77"/>
      <c r="M33" s="77"/>
    </row>
    <row r="34" spans="2:13" s="157" customFormat="1">
      <c r="B34" s="121" t="s">
        <v>650</v>
      </c>
      <c r="C34" s="117">
        <v>0.31442209741696414</v>
      </c>
      <c r="D34" s="77">
        <v>-12.313268540362365</v>
      </c>
      <c r="E34" s="77">
        <v>-1.7094433359300609</v>
      </c>
      <c r="F34" s="77"/>
      <c r="G34" s="77"/>
      <c r="H34" s="121"/>
      <c r="I34" s="77"/>
      <c r="J34" s="77"/>
      <c r="K34" s="77"/>
      <c r="L34" s="77"/>
      <c r="M34" s="77"/>
    </row>
    <row r="35" spans="2:13" s="157" customFormat="1">
      <c r="B35" s="46" t="s">
        <v>358</v>
      </c>
      <c r="C35" s="117">
        <v>0.38857716506768136</v>
      </c>
      <c r="D35" s="77">
        <v>2.9609861167202212</v>
      </c>
      <c r="E35" s="77">
        <v>-1.6636911758155293</v>
      </c>
      <c r="F35" s="77"/>
      <c r="G35" s="77"/>
      <c r="H35" s="121"/>
      <c r="I35" s="77"/>
      <c r="J35" s="77"/>
      <c r="K35" s="77"/>
      <c r="L35" s="77"/>
      <c r="M35" s="77"/>
    </row>
    <row r="36" spans="2:13" s="157" customFormat="1">
      <c r="B36" s="46" t="s">
        <v>478</v>
      </c>
      <c r="C36" s="117">
        <v>527662294010370.62</v>
      </c>
      <c r="D36" s="77">
        <v>0</v>
      </c>
      <c r="E36" s="77">
        <v>0</v>
      </c>
      <c r="F36" s="77"/>
      <c r="G36" s="77"/>
      <c r="H36" s="121"/>
      <c r="I36" s="77"/>
      <c r="J36" s="77"/>
      <c r="K36" s="77"/>
      <c r="L36" s="77"/>
      <c r="M36" s="77"/>
    </row>
    <row r="37" spans="2:13" s="157" customFormat="1">
      <c r="B37" s="46" t="s">
        <v>35</v>
      </c>
      <c r="C37" s="117">
        <v>3.9647531041390731E-2</v>
      </c>
      <c r="D37" s="77">
        <v>0.99999999999998979</v>
      </c>
      <c r="E37" s="77">
        <v>-3.0000000000000027</v>
      </c>
      <c r="F37" s="77"/>
      <c r="G37" s="77"/>
      <c r="H37" s="121"/>
      <c r="I37" s="77"/>
      <c r="J37" s="77"/>
      <c r="K37" s="77"/>
      <c r="L37" s="77"/>
      <c r="M37" s="77"/>
    </row>
    <row r="38" spans="2:13" s="157" customFormat="1">
      <c r="B38" s="46" t="s">
        <v>652</v>
      </c>
      <c r="C38" s="117">
        <v>-0.10845752803353785</v>
      </c>
      <c r="D38" s="77">
        <v>-3.8927070514260365</v>
      </c>
      <c r="E38" s="77">
        <v>-0.76045993852194016</v>
      </c>
      <c r="F38" s="77"/>
      <c r="G38" s="77"/>
      <c r="H38" s="121"/>
      <c r="I38" s="77"/>
      <c r="J38" s="77"/>
      <c r="K38" s="77"/>
      <c r="L38" s="77"/>
      <c r="M38" s="77"/>
    </row>
    <row r="39" spans="2:13" s="157" customFormat="1">
      <c r="B39" s="46" t="s">
        <v>650</v>
      </c>
      <c r="C39" s="117">
        <v>0.4556700725248482</v>
      </c>
      <c r="D39" s="77">
        <v>14.242034004176851</v>
      </c>
      <c r="E39" s="77">
        <v>1.7857617400006021</v>
      </c>
      <c r="F39" s="77"/>
      <c r="G39" s="77"/>
      <c r="H39" s="121"/>
      <c r="I39" s="77"/>
      <c r="J39" s="77"/>
      <c r="K39" s="77"/>
      <c r="L39" s="77"/>
      <c r="M39" s="77"/>
    </row>
    <row r="40" spans="2:13" s="157" customFormat="1">
      <c r="B40" s="46" t="s">
        <v>650</v>
      </c>
      <c r="C40" s="117">
        <v>0.42793599081902295</v>
      </c>
      <c r="D40" s="77">
        <v>-7.3869848566454621</v>
      </c>
      <c r="E40" s="77">
        <v>-2.6317308317374</v>
      </c>
      <c r="F40" s="77"/>
      <c r="G40" s="77"/>
      <c r="H40" s="121"/>
      <c r="I40" s="77"/>
      <c r="J40" s="77"/>
      <c r="K40" s="77"/>
      <c r="L40" s="77"/>
      <c r="M40" s="77"/>
    </row>
    <row r="41" spans="2:13" s="157" customFormat="1">
      <c r="B41" s="46"/>
      <c r="C41" s="117"/>
      <c r="D41" s="77"/>
      <c r="E41" s="77"/>
      <c r="F41" s="77"/>
      <c r="G41" s="77"/>
      <c r="H41" s="121"/>
      <c r="I41" s="77"/>
      <c r="J41" s="77"/>
      <c r="K41" s="77"/>
      <c r="L41" s="77"/>
      <c r="M41" s="77"/>
    </row>
    <row r="42" spans="2:13" s="157" customFormat="1">
      <c r="B42" s="46"/>
      <c r="C42" s="117"/>
      <c r="D42" s="77"/>
      <c r="E42" s="77"/>
      <c r="F42" s="77"/>
      <c r="G42" s="77"/>
      <c r="H42" s="121"/>
      <c r="I42" s="77"/>
      <c r="J42" s="77"/>
      <c r="K42" s="77"/>
      <c r="L42" s="77"/>
      <c r="M42" s="77"/>
    </row>
    <row r="43" spans="2:13" s="157" customFormat="1">
      <c r="B43" s="46"/>
      <c r="C43" s="117"/>
      <c r="D43" s="77"/>
      <c r="E43" s="77"/>
      <c r="F43" s="77"/>
      <c r="G43" s="77"/>
      <c r="H43" s="121"/>
      <c r="I43" s="77"/>
      <c r="J43" s="77"/>
      <c r="K43" s="77"/>
      <c r="L43" s="77"/>
      <c r="M43" s="77"/>
    </row>
    <row r="44" spans="2:13" s="157" customFormat="1">
      <c r="B44" s="46"/>
      <c r="C44" s="117"/>
      <c r="D44" s="77"/>
      <c r="E44" s="77"/>
      <c r="F44" s="77"/>
      <c r="G44" s="77"/>
      <c r="H44" s="121"/>
      <c r="I44" s="77"/>
      <c r="J44" s="77"/>
      <c r="K44" s="77"/>
      <c r="L44" s="77"/>
      <c r="M44" s="77"/>
    </row>
    <row r="45" spans="2:13" s="157" customFormat="1">
      <c r="I45" s="50"/>
      <c r="J45" s="50"/>
      <c r="K45" s="50"/>
      <c r="L45" s="50"/>
      <c r="M45" s="50"/>
    </row>
    <row r="46" spans="2:13" s="157" customFormat="1">
      <c r="I46" s="50"/>
      <c r="J46" s="50"/>
      <c r="K46" s="50"/>
      <c r="L46" s="50"/>
      <c r="M46" s="50"/>
    </row>
    <row r="47" spans="2:13" s="157" customFormat="1">
      <c r="I47" s="50"/>
      <c r="J47" s="50"/>
      <c r="K47" s="50"/>
      <c r="L47" s="50"/>
      <c r="M47" s="50"/>
    </row>
    <row r="48" spans="2:13" s="157" customFormat="1">
      <c r="I48" s="50"/>
      <c r="J48" s="50"/>
      <c r="K48" s="50"/>
      <c r="L48" s="50"/>
      <c r="M48" s="50"/>
    </row>
    <row r="49" spans="2:13" s="157" customFormat="1">
      <c r="I49" s="50"/>
      <c r="J49" s="50"/>
      <c r="K49" s="50"/>
      <c r="L49" s="50"/>
      <c r="M49" s="50"/>
    </row>
    <row r="50" spans="2:13" s="157" customFormat="1">
      <c r="B50" s="46"/>
      <c r="C50" s="163"/>
      <c r="D50" s="53"/>
      <c r="E50" s="53"/>
      <c r="F50" s="53"/>
      <c r="G50" s="53"/>
      <c r="H50" s="53"/>
      <c r="I50" s="50"/>
      <c r="J50" s="50"/>
      <c r="K50" s="50"/>
      <c r="L50" s="50"/>
      <c r="M50" s="50"/>
    </row>
    <row r="51" spans="2:13" s="157" customFormat="1">
      <c r="B51" s="46"/>
      <c r="C51" s="163"/>
      <c r="D51" s="53"/>
      <c r="E51" s="53"/>
      <c r="F51" s="53"/>
      <c r="G51" s="53"/>
      <c r="H51" s="53"/>
      <c r="I51" s="50"/>
      <c r="J51" s="50"/>
      <c r="K51" s="50"/>
      <c r="L51" s="50"/>
      <c r="M51" s="50"/>
    </row>
    <row r="52" spans="2:13" s="157" customFormat="1">
      <c r="I52" s="50"/>
      <c r="J52" s="50"/>
      <c r="K52" s="50"/>
      <c r="L52" s="50"/>
      <c r="M52" s="50"/>
    </row>
    <row r="53" spans="2:13" s="157" customFormat="1">
      <c r="I53" s="50"/>
      <c r="J53" s="50"/>
      <c r="K53" s="50"/>
      <c r="L53" s="50"/>
      <c r="M53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/>
  <dimension ref="B1:I27"/>
  <sheetViews>
    <sheetView workbookViewId="0">
      <selection activeCell="B2" sqref="B2:E6"/>
    </sheetView>
  </sheetViews>
  <sheetFormatPr defaultRowHeight="15"/>
  <cols>
    <col min="1" max="1" width="9.140625" style="33"/>
    <col min="2" max="2" width="14.85546875" style="33" bestFit="1" customWidth="1"/>
    <col min="3" max="4" width="9.140625" style="33"/>
    <col min="5" max="9" width="9.140625" style="36"/>
    <col min="10" max="16384" width="9.140625" style="33"/>
  </cols>
  <sheetData>
    <row r="1" spans="2:9">
      <c r="C1" s="87"/>
      <c r="D1" s="87"/>
      <c r="E1" s="87"/>
    </row>
    <row r="2" spans="2:9">
      <c r="B2" s="47" t="s">
        <v>644</v>
      </c>
      <c r="C2" s="33">
        <v>1</v>
      </c>
      <c r="D2" s="33">
        <v>-1.4323309553619268</v>
      </c>
      <c r="E2" s="36">
        <v>-0.57084297038052512</v>
      </c>
    </row>
    <row r="3" spans="2:9">
      <c r="B3" s="47" t="s">
        <v>11</v>
      </c>
      <c r="C3" s="67">
        <v>1.0737612549730249</v>
      </c>
      <c r="D3" s="121">
        <v>-1.905669740404381</v>
      </c>
      <c r="E3" s="36">
        <v>0.34859406577663066</v>
      </c>
    </row>
    <row r="4" spans="2:9">
      <c r="B4" s="47" t="s">
        <v>653</v>
      </c>
      <c r="C4" s="67">
        <v>0.20756598232140178</v>
      </c>
      <c r="D4" s="121">
        <v>8.079311335021</v>
      </c>
      <c r="E4" s="36">
        <v>-4.2311198071723233</v>
      </c>
    </row>
    <row r="5" spans="2:9" s="131" customFormat="1">
      <c r="B5" s="131" t="s">
        <v>654</v>
      </c>
      <c r="C5" s="67">
        <v>0.27995334879929612</v>
      </c>
      <c r="D5" s="121">
        <v>-7.4767282330980844</v>
      </c>
      <c r="E5" s="147">
        <v>-2.2702314263728152</v>
      </c>
      <c r="F5" s="147"/>
      <c r="G5" s="147"/>
      <c r="H5" s="147"/>
      <c r="I5" s="147"/>
    </row>
    <row r="6" spans="2:9" s="131" customFormat="1">
      <c r="B6" s="10" t="s">
        <v>655</v>
      </c>
      <c r="C6" s="67">
        <v>0.15777335917156682</v>
      </c>
      <c r="D6" s="121">
        <v>0</v>
      </c>
      <c r="E6" s="147">
        <v>-3.9220713153281572</v>
      </c>
      <c r="F6" s="147"/>
      <c r="G6" s="147"/>
      <c r="H6" s="147"/>
      <c r="I6" s="147"/>
    </row>
    <row r="7" spans="2:9" s="131" customFormat="1">
      <c r="B7" s="10"/>
      <c r="C7" s="67"/>
      <c r="D7" s="121"/>
      <c r="E7" s="147"/>
      <c r="F7" s="147"/>
      <c r="G7" s="147"/>
      <c r="H7" s="147"/>
      <c r="I7" s="147"/>
    </row>
    <row r="8" spans="2:9" s="131" customFormat="1">
      <c r="B8" s="10"/>
      <c r="C8" s="67"/>
      <c r="D8" s="121"/>
      <c r="E8" s="147"/>
      <c r="F8" s="147"/>
      <c r="G8" s="147"/>
      <c r="H8" s="147"/>
      <c r="I8" s="147"/>
    </row>
    <row r="9" spans="2:9" s="131" customFormat="1">
      <c r="B9" s="11"/>
      <c r="C9" s="67"/>
      <c r="D9" s="121"/>
      <c r="E9" s="147"/>
      <c r="F9" s="147"/>
      <c r="G9" s="147"/>
      <c r="H9" s="147"/>
      <c r="I9" s="147"/>
    </row>
    <row r="10" spans="2:9" s="131" customFormat="1">
      <c r="B10" s="11"/>
      <c r="C10" s="67"/>
      <c r="D10" s="121"/>
      <c r="E10" s="147"/>
      <c r="F10" s="147"/>
      <c r="G10" s="147"/>
      <c r="H10" s="147"/>
      <c r="I10" s="147"/>
    </row>
    <row r="11" spans="2:9" s="131" customFormat="1">
      <c r="B11" s="11"/>
      <c r="C11" s="67"/>
      <c r="D11" s="121"/>
      <c r="E11" s="147"/>
      <c r="F11" s="147"/>
      <c r="G11" s="147"/>
      <c r="H11" s="147"/>
      <c r="I11" s="147"/>
    </row>
    <row r="12" spans="2:9" s="131" customFormat="1">
      <c r="B12" s="10"/>
      <c r="C12" s="67"/>
      <c r="D12" s="121"/>
      <c r="E12" s="147"/>
      <c r="F12" s="147"/>
      <c r="G12" s="147"/>
      <c r="H12" s="147"/>
      <c r="I12" s="147"/>
    </row>
    <row r="13" spans="2:9" s="131" customFormat="1">
      <c r="B13" s="10"/>
      <c r="C13" s="67"/>
      <c r="D13" s="121"/>
      <c r="E13" s="147"/>
      <c r="F13" s="147"/>
      <c r="G13" s="147"/>
      <c r="H13" s="147"/>
      <c r="I13" s="147"/>
    </row>
    <row r="14" spans="2:9" s="131" customFormat="1">
      <c r="B14" s="11"/>
      <c r="C14" s="67"/>
      <c r="D14" s="121"/>
      <c r="E14" s="147"/>
      <c r="F14" s="147"/>
      <c r="G14" s="147"/>
      <c r="H14" s="147"/>
      <c r="I14" s="147"/>
    </row>
    <row r="15" spans="2:9" s="131" customFormat="1">
      <c r="B15" s="11"/>
      <c r="C15" s="67"/>
      <c r="D15" s="121"/>
      <c r="E15" s="147"/>
      <c r="F15" s="147"/>
      <c r="G15" s="147"/>
      <c r="H15" s="147"/>
      <c r="I15" s="147"/>
    </row>
    <row r="16" spans="2:9" s="131" customFormat="1">
      <c r="B16" s="11"/>
      <c r="C16" s="67"/>
      <c r="D16" s="121"/>
      <c r="E16" s="147"/>
      <c r="F16" s="147"/>
      <c r="G16" s="147"/>
      <c r="H16" s="147"/>
      <c r="I16" s="147"/>
    </row>
    <row r="17" spans="2:9" s="131" customFormat="1">
      <c r="B17" s="11"/>
      <c r="C17" s="67"/>
      <c r="D17" s="121"/>
      <c r="E17" s="147"/>
      <c r="F17" s="147"/>
      <c r="G17" s="147"/>
      <c r="H17" s="147"/>
      <c r="I17" s="147"/>
    </row>
    <row r="18" spans="2:9" s="131" customFormat="1">
      <c r="B18" s="11"/>
      <c r="D18" s="114"/>
      <c r="E18" s="147"/>
      <c r="F18" s="147"/>
      <c r="G18" s="147"/>
      <c r="H18" s="147"/>
      <c r="I18" s="147"/>
    </row>
    <row r="19" spans="2:9" s="131" customFormat="1">
      <c r="B19" s="11"/>
      <c r="D19" s="114"/>
      <c r="E19" s="147"/>
      <c r="F19" s="147"/>
      <c r="G19" s="147"/>
      <c r="H19" s="147"/>
      <c r="I19" s="147"/>
    </row>
    <row r="20" spans="2:9" s="131" customFormat="1">
      <c r="B20" s="11"/>
      <c r="D20" s="114"/>
      <c r="E20" s="147"/>
      <c r="F20" s="147"/>
      <c r="G20" s="147"/>
      <c r="H20" s="147"/>
      <c r="I20" s="147"/>
    </row>
    <row r="21" spans="2:9" s="131" customFormat="1">
      <c r="B21" s="11"/>
      <c r="D21" s="114"/>
      <c r="E21" s="147"/>
      <c r="F21" s="147"/>
      <c r="G21" s="147"/>
      <c r="H21" s="147"/>
      <c r="I21" s="147"/>
    </row>
    <row r="22" spans="2:9" s="131" customFormat="1">
      <c r="B22" s="11"/>
      <c r="D22" s="114"/>
      <c r="E22" s="147"/>
      <c r="F22" s="147"/>
      <c r="G22" s="147"/>
      <c r="H22" s="147"/>
      <c r="I22" s="147"/>
    </row>
    <row r="23" spans="2:9" s="131" customFormat="1">
      <c r="E23" s="147"/>
      <c r="F23" s="147"/>
      <c r="G23" s="147"/>
      <c r="H23" s="147"/>
      <c r="I23" s="147"/>
    </row>
    <row r="27" spans="2:9" s="49" customFormat="1">
      <c r="B27" s="46"/>
      <c r="D27" s="53"/>
      <c r="E27" s="44"/>
      <c r="F27" s="44"/>
      <c r="G27" s="44"/>
      <c r="H27" s="44"/>
      <c r="I27" s="4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B1:K55"/>
  <sheetViews>
    <sheetView workbookViewId="0">
      <selection activeCell="B32" sqref="B32:E3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54" customWidth="1"/>
    <col min="7" max="7" width="10.85546875" style="87" bestFit="1" customWidth="1"/>
    <col min="8" max="8" width="9.140625" style="87"/>
    <col min="9" max="9" width="9.42578125" style="87" customWidth="1"/>
    <col min="10" max="11" width="9.140625" style="87"/>
    <col min="12" max="16384" width="9.140625" style="25"/>
  </cols>
  <sheetData>
    <row r="1" spans="2:11">
      <c r="D1" s="124"/>
      <c r="E1" s="117"/>
      <c r="F1" s="117"/>
    </row>
    <row r="2" spans="2:11">
      <c r="B2" s="25" t="s">
        <v>718</v>
      </c>
      <c r="C2" s="25">
        <v>1</v>
      </c>
      <c r="D2" s="25">
        <v>4.7706802877768517</v>
      </c>
      <c r="E2" s="25">
        <v>5.085641178066469</v>
      </c>
    </row>
    <row r="3" spans="2:11">
      <c r="B3" s="25" t="s">
        <v>12</v>
      </c>
      <c r="C3" s="67">
        <v>0.95514867742725895</v>
      </c>
      <c r="D3" s="77">
        <v>2.0715603316149966</v>
      </c>
      <c r="E3" s="77">
        <v>0.88108470261705207</v>
      </c>
    </row>
    <row r="4" spans="2:11">
      <c r="B4" s="25" t="s">
        <v>13</v>
      </c>
      <c r="C4" s="67">
        <v>2.7386513408394717</v>
      </c>
      <c r="D4" s="77">
        <v>0.76397583900895683</v>
      </c>
      <c r="E4" s="77">
        <v>0.51117237250863923</v>
      </c>
    </row>
    <row r="5" spans="2:11" s="46" customFormat="1">
      <c r="B5" s="46" t="s">
        <v>14</v>
      </c>
      <c r="C5" s="67">
        <v>-1.7360017651691044</v>
      </c>
      <c r="D5" s="77">
        <v>-0.14953258067844644</v>
      </c>
      <c r="E5" s="77">
        <v>-0.26185078529907813</v>
      </c>
      <c r="G5" s="77"/>
      <c r="H5" s="77"/>
      <c r="I5" s="77"/>
      <c r="J5" s="77"/>
      <c r="K5" s="77"/>
    </row>
    <row r="6" spans="2:11" s="46" customFormat="1">
      <c r="B6" s="46" t="s">
        <v>572</v>
      </c>
      <c r="C6" s="67">
        <v>-5.1994330016041514E-2</v>
      </c>
      <c r="D6" s="77">
        <v>8.1473386295327632E-2</v>
      </c>
      <c r="E6" s="77">
        <v>1.6160745787222597</v>
      </c>
      <c r="F6" s="121"/>
      <c r="G6" s="77"/>
      <c r="H6" s="77"/>
      <c r="I6" s="77"/>
      <c r="J6" s="77"/>
      <c r="K6" s="77"/>
    </row>
    <row r="7" spans="2:11" s="46" customFormat="1">
      <c r="B7" s="46" t="s">
        <v>62</v>
      </c>
      <c r="C7" s="67">
        <v>-0.65129739686891974</v>
      </c>
      <c r="D7" s="77">
        <v>-0.10439274594373771</v>
      </c>
      <c r="E7" s="77">
        <v>0.83354516456015659</v>
      </c>
      <c r="F7" s="121"/>
      <c r="G7" s="77"/>
      <c r="H7" s="77"/>
      <c r="I7" s="77"/>
      <c r="J7" s="77"/>
      <c r="K7" s="77"/>
    </row>
    <row r="8" spans="2:11" s="46" customFormat="1">
      <c r="B8" s="46" t="s">
        <v>65</v>
      </c>
      <c r="C8" s="67">
        <v>1.1981990669046758</v>
      </c>
      <c r="D8" s="77">
        <v>0.43137923694187563</v>
      </c>
      <c r="E8" s="77">
        <v>1.1666934847963439</v>
      </c>
      <c r="F8" s="121"/>
      <c r="G8" s="77"/>
      <c r="H8" s="77"/>
      <c r="I8" s="77"/>
      <c r="J8" s="77"/>
      <c r="K8" s="77"/>
    </row>
    <row r="9" spans="2:11" s="46" customFormat="1">
      <c r="B9" s="46" t="s">
        <v>52</v>
      </c>
      <c r="C9" s="67">
        <v>0.52591199850807602</v>
      </c>
      <c r="D9" s="77">
        <v>1.3340469380693776</v>
      </c>
      <c r="E9" s="77">
        <v>2.5992799572523317</v>
      </c>
      <c r="F9" s="121"/>
      <c r="G9" s="77"/>
      <c r="H9" s="77"/>
      <c r="I9" s="77"/>
      <c r="J9" s="77"/>
      <c r="K9" s="77"/>
    </row>
    <row r="10" spans="2:11" s="46" customFormat="1">
      <c r="B10" s="46" t="s">
        <v>499</v>
      </c>
      <c r="C10" s="67">
        <v>0.81215173205397861</v>
      </c>
      <c r="D10" s="77">
        <v>0</v>
      </c>
      <c r="E10" s="77">
        <v>0</v>
      </c>
      <c r="F10" s="121"/>
      <c r="G10" s="77"/>
      <c r="H10" s="77"/>
      <c r="I10" s="77"/>
      <c r="J10" s="77"/>
      <c r="K10" s="77"/>
    </row>
    <row r="11" spans="2:11" s="46" customFormat="1">
      <c r="B11" s="46" t="s">
        <v>500</v>
      </c>
      <c r="C11" s="67">
        <v>7.0588369822909766E-2</v>
      </c>
      <c r="D11" s="77">
        <v>2.8502654793999049</v>
      </c>
      <c r="E11" s="77">
        <v>-1.1626745367507851</v>
      </c>
      <c r="F11" s="121"/>
      <c r="G11" s="77"/>
      <c r="H11" s="77"/>
      <c r="I11" s="77"/>
      <c r="J11" s="77"/>
      <c r="K11" s="77"/>
    </row>
    <row r="12" spans="2:11" s="46" customFormat="1">
      <c r="C12" s="67"/>
      <c r="D12" s="77"/>
      <c r="E12" s="77"/>
      <c r="F12" s="121"/>
      <c r="G12" s="77"/>
      <c r="H12" s="77"/>
      <c r="I12" s="77"/>
      <c r="J12" s="77"/>
      <c r="K12" s="77"/>
    </row>
    <row r="13" spans="2:11" s="46" customFormat="1">
      <c r="B13" s="46" t="s">
        <v>719</v>
      </c>
      <c r="C13" s="67">
        <v>1</v>
      </c>
      <c r="D13" s="77">
        <v>0</v>
      </c>
      <c r="E13" s="77">
        <v>0.86751332699965822</v>
      </c>
      <c r="F13" s="121"/>
      <c r="G13" s="77"/>
      <c r="H13" s="77"/>
      <c r="I13" s="77"/>
      <c r="J13" s="77"/>
      <c r="K13" s="77"/>
    </row>
    <row r="14" spans="2:11" s="46" customFormat="1">
      <c r="B14" s="46" t="s">
        <v>12</v>
      </c>
      <c r="C14" s="67">
        <v>-0.13221541190143224</v>
      </c>
      <c r="D14" s="77">
        <v>2.0715603316149966</v>
      </c>
      <c r="E14" s="77">
        <v>0.88108470261705207</v>
      </c>
      <c r="F14" s="121"/>
      <c r="G14" s="77"/>
      <c r="H14" s="77"/>
      <c r="I14" s="77"/>
      <c r="J14" s="77"/>
      <c r="K14" s="77"/>
    </row>
    <row r="15" spans="2:11" s="46" customFormat="1">
      <c r="B15" s="46" t="s">
        <v>15</v>
      </c>
      <c r="C15" s="67">
        <v>2.8716950697129802</v>
      </c>
      <c r="D15" s="77">
        <v>0.76297897812063198</v>
      </c>
      <c r="E15" s="77">
        <v>0.59583501107987047</v>
      </c>
      <c r="F15" s="121"/>
      <c r="G15" s="77"/>
      <c r="H15" s="77"/>
      <c r="I15" s="77"/>
      <c r="J15" s="77"/>
      <c r="K15" s="77"/>
    </row>
    <row r="16" spans="2:11" s="46" customFormat="1">
      <c r="B16" s="46" t="s">
        <v>20</v>
      </c>
      <c r="C16" s="67">
        <v>3.0947640945411168</v>
      </c>
      <c r="D16" s="77">
        <v>-0.86913769697622989</v>
      </c>
      <c r="E16" s="77">
        <v>-0.72630952502630297</v>
      </c>
      <c r="F16" s="121"/>
      <c r="G16" s="77"/>
      <c r="H16" s="77"/>
      <c r="I16" s="77"/>
      <c r="J16" s="77"/>
      <c r="K16" s="77"/>
    </row>
    <row r="17" spans="2:11" s="46" customFormat="1">
      <c r="B17" s="46" t="s">
        <v>572</v>
      </c>
      <c r="C17" s="67">
        <v>-0.65754555352557309</v>
      </c>
      <c r="D17" s="77">
        <v>8.1473386295327632E-2</v>
      </c>
      <c r="E17" s="77">
        <v>1.6160745787222597</v>
      </c>
      <c r="F17" s="121"/>
      <c r="G17" s="77"/>
      <c r="H17" s="77"/>
      <c r="I17" s="77"/>
      <c r="J17" s="77"/>
      <c r="K17" s="77"/>
    </row>
    <row r="18" spans="2:11" s="46" customFormat="1">
      <c r="B18" s="46" t="s">
        <v>62</v>
      </c>
      <c r="C18" s="117">
        <v>0.30687577759724222</v>
      </c>
      <c r="D18" s="77">
        <v>-0.10439274594373771</v>
      </c>
      <c r="E18" s="77">
        <v>0.83354516456015659</v>
      </c>
      <c r="F18" s="121"/>
      <c r="G18" s="77"/>
      <c r="H18" s="77"/>
      <c r="I18" s="77"/>
      <c r="J18" s="77"/>
      <c r="K18" s="77"/>
    </row>
    <row r="19" spans="2:11" s="46" customFormat="1">
      <c r="B19" s="46" t="s">
        <v>65</v>
      </c>
      <c r="C19" s="117">
        <v>0.19132614150485863</v>
      </c>
      <c r="D19" s="77">
        <v>0.43137923694187563</v>
      </c>
      <c r="E19" s="77">
        <v>1.1666934847963439</v>
      </c>
      <c r="F19" s="121"/>
      <c r="G19" s="77"/>
      <c r="H19" s="77"/>
      <c r="I19" s="77"/>
      <c r="J19" s="77"/>
      <c r="K19" s="77"/>
    </row>
    <row r="20" spans="2:11" s="46" customFormat="1">
      <c r="B20" s="46" t="s">
        <v>498</v>
      </c>
      <c r="C20" s="117">
        <v>0.30304437491306041</v>
      </c>
      <c r="D20" s="77">
        <v>1.1225164795164666</v>
      </c>
      <c r="E20" s="77">
        <v>0.92665666134230662</v>
      </c>
      <c r="F20" s="121"/>
      <c r="G20" s="77"/>
      <c r="H20" s="77"/>
      <c r="I20" s="77"/>
      <c r="J20" s="77"/>
      <c r="K20" s="77"/>
    </row>
    <row r="21" spans="2:11" s="46" customFormat="1">
      <c r="B21" s="46" t="s">
        <v>23</v>
      </c>
      <c r="C21" s="117">
        <v>-3.6496748464891886</v>
      </c>
      <c r="D21" s="77">
        <v>-1.1653682003859522</v>
      </c>
      <c r="E21" s="77">
        <v>-1.4165490967246619</v>
      </c>
      <c r="F21" s="121"/>
      <c r="G21" s="77"/>
      <c r="H21" s="77"/>
      <c r="I21" s="77"/>
      <c r="J21" s="77"/>
      <c r="K21" s="77"/>
    </row>
    <row r="22" spans="2:11" s="46" customFormat="1">
      <c r="B22" s="46" t="s">
        <v>572</v>
      </c>
      <c r="C22" s="117">
        <v>-0.54547676516146437</v>
      </c>
      <c r="D22" s="77">
        <v>-4.5741098290565159</v>
      </c>
      <c r="E22" s="77">
        <v>-0.83138172983099334</v>
      </c>
      <c r="F22" s="121"/>
      <c r="G22" s="77"/>
      <c r="H22" s="77"/>
      <c r="I22" s="77"/>
      <c r="J22" s="77"/>
      <c r="K22" s="77"/>
    </row>
    <row r="23" spans="2:11" s="46" customFormat="1">
      <c r="B23" s="46" t="s">
        <v>62</v>
      </c>
      <c r="C23" s="117">
        <v>-0.10220869939751225</v>
      </c>
      <c r="D23" s="77">
        <v>9.1597169095403608</v>
      </c>
      <c r="E23" s="77">
        <v>0.38366722864875413</v>
      </c>
      <c r="F23" s="121"/>
      <c r="G23" s="77"/>
      <c r="H23" s="77"/>
      <c r="I23" s="77"/>
      <c r="J23" s="77"/>
      <c r="K23" s="77"/>
    </row>
    <row r="24" spans="2:11" s="46" customFormat="1">
      <c r="B24" s="46" t="s">
        <v>720</v>
      </c>
      <c r="C24" s="117">
        <v>1</v>
      </c>
      <c r="D24" s="77">
        <v>-1.1658630894509692</v>
      </c>
      <c r="E24" s="77">
        <v>0.28059254574941406</v>
      </c>
      <c r="F24" s="121"/>
      <c r="G24" s="77"/>
      <c r="H24" s="77"/>
      <c r="I24" s="77"/>
      <c r="J24" s="77"/>
      <c r="K24" s="77"/>
    </row>
    <row r="25" spans="2:11" s="46" customFormat="1">
      <c r="B25" s="46" t="s">
        <v>572</v>
      </c>
      <c r="C25" s="117">
        <v>-0.39896879072871833</v>
      </c>
      <c r="D25" s="77">
        <v>8.1473386295327632E-2</v>
      </c>
      <c r="E25" s="77">
        <v>1.6160745787222597</v>
      </c>
      <c r="F25" s="121"/>
      <c r="G25" s="77"/>
      <c r="H25" s="77"/>
      <c r="I25" s="77"/>
      <c r="J25" s="77"/>
      <c r="K25" s="77"/>
    </row>
    <row r="26" spans="2:11" s="46" customFormat="1">
      <c r="B26" s="46" t="s">
        <v>62</v>
      </c>
      <c r="C26" s="117">
        <v>0.88185779757605298</v>
      </c>
      <c r="D26" s="77">
        <v>-0.10439274594373771</v>
      </c>
      <c r="E26" s="77">
        <v>0.83354516456015659</v>
      </c>
      <c r="F26" s="121"/>
      <c r="G26" s="77"/>
      <c r="H26" s="77"/>
      <c r="I26" s="77"/>
      <c r="J26" s="77"/>
      <c r="K26" s="77"/>
    </row>
    <row r="27" spans="2:11" s="46" customFormat="1">
      <c r="B27" s="46" t="s">
        <v>65</v>
      </c>
      <c r="C27" s="117">
        <v>-0.91849569419736565</v>
      </c>
      <c r="D27" s="77">
        <v>0.43137923694187563</v>
      </c>
      <c r="E27" s="77">
        <v>1.1666934847963439</v>
      </c>
      <c r="F27" s="121"/>
      <c r="G27" s="77"/>
      <c r="H27" s="77"/>
      <c r="I27" s="77"/>
      <c r="J27" s="77"/>
      <c r="K27" s="77"/>
    </row>
    <row r="28" spans="2:11" s="46" customFormat="1">
      <c r="B28" s="46" t="s">
        <v>52</v>
      </c>
      <c r="C28" s="117">
        <v>0.23759021630652294</v>
      </c>
      <c r="D28" s="77">
        <v>1.3340469380693776</v>
      </c>
      <c r="E28" s="77">
        <v>2.5992799572523317</v>
      </c>
      <c r="F28" s="121"/>
      <c r="G28" s="77"/>
      <c r="H28" s="77"/>
      <c r="I28" s="77"/>
      <c r="J28" s="77"/>
      <c r="K28" s="77"/>
    </row>
    <row r="29" spans="2:11" s="46" customFormat="1">
      <c r="C29" s="117"/>
      <c r="D29" s="77"/>
      <c r="E29" s="77"/>
      <c r="F29" s="121"/>
      <c r="G29" s="77"/>
      <c r="H29" s="77"/>
      <c r="I29" s="77"/>
      <c r="J29" s="77"/>
      <c r="K29" s="77"/>
    </row>
    <row r="30" spans="2:11" s="46" customFormat="1">
      <c r="C30" s="117"/>
      <c r="D30" s="77"/>
      <c r="E30" s="77"/>
      <c r="F30" s="121"/>
      <c r="G30" s="77"/>
      <c r="H30" s="77"/>
      <c r="I30" s="77"/>
      <c r="J30" s="77"/>
      <c r="K30" s="77"/>
    </row>
    <row r="31" spans="2:11" s="46" customFormat="1">
      <c r="C31" s="117"/>
      <c r="D31" s="77"/>
      <c r="E31" s="77"/>
      <c r="F31" s="121"/>
      <c r="G31" s="77"/>
      <c r="H31" s="77"/>
      <c r="I31" s="77"/>
      <c r="J31" s="77"/>
      <c r="K31" s="77"/>
    </row>
    <row r="32" spans="2:11" s="46" customFormat="1">
      <c r="B32" s="46" t="s">
        <v>721</v>
      </c>
      <c r="C32" s="117">
        <v>1</v>
      </c>
      <c r="D32" s="77">
        <v>5.7204049892437769</v>
      </c>
      <c r="E32" s="77">
        <v>6.6557625652056362</v>
      </c>
      <c r="F32" s="121"/>
      <c r="G32" s="77"/>
      <c r="H32" s="77"/>
      <c r="I32" s="77"/>
      <c r="J32" s="77"/>
      <c r="K32" s="77"/>
    </row>
    <row r="33" spans="2:11" s="46" customFormat="1">
      <c r="B33" s="46" t="s">
        <v>572</v>
      </c>
      <c r="C33" s="117">
        <v>0.913349955230081</v>
      </c>
      <c r="D33" s="77">
        <v>8.1473386295327632E-2</v>
      </c>
      <c r="E33" s="77">
        <v>1.6160745787222597</v>
      </c>
      <c r="F33" s="121"/>
      <c r="G33" s="77"/>
      <c r="H33" s="77"/>
      <c r="I33" s="77"/>
      <c r="J33" s="77"/>
      <c r="K33" s="77"/>
    </row>
    <row r="34" spans="2:11" s="46" customFormat="1">
      <c r="B34" s="46" t="s">
        <v>62</v>
      </c>
      <c r="C34" s="117">
        <v>-1.5220491183528966</v>
      </c>
      <c r="D34" s="77">
        <v>-0.10439274594373771</v>
      </c>
      <c r="E34" s="77">
        <v>0.83354516456015659</v>
      </c>
      <c r="F34" s="121"/>
      <c r="G34" s="77"/>
      <c r="H34" s="77"/>
      <c r="I34" s="77"/>
      <c r="J34" s="77"/>
      <c r="K34" s="77"/>
    </row>
    <row r="35" spans="2:11" s="46" customFormat="1">
      <c r="B35" s="46" t="s">
        <v>65</v>
      </c>
      <c r="C35" s="117">
        <v>1.7319653141828535</v>
      </c>
      <c r="D35" s="77">
        <v>0.43137923694187563</v>
      </c>
      <c r="E35" s="77">
        <v>1.1666934847963439</v>
      </c>
      <c r="F35" s="121"/>
      <c r="G35" s="77"/>
      <c r="H35" s="77"/>
      <c r="I35" s="77"/>
      <c r="J35" s="77"/>
      <c r="K35" s="77"/>
    </row>
    <row r="36" spans="2:11" s="46" customFormat="1">
      <c r="B36" s="46" t="s">
        <v>52</v>
      </c>
      <c r="C36" s="117">
        <v>2.5701797719545674</v>
      </c>
      <c r="D36" s="77">
        <v>1.3340469380693776</v>
      </c>
      <c r="E36" s="77">
        <v>2.5992799572523317</v>
      </c>
      <c r="F36" s="121"/>
      <c r="G36" s="77"/>
      <c r="H36" s="77"/>
      <c r="I36" s="77"/>
      <c r="J36" s="77"/>
      <c r="K36" s="77"/>
    </row>
    <row r="37" spans="2:11" s="46" customFormat="1">
      <c r="C37" s="117"/>
      <c r="D37" s="77"/>
      <c r="E37" s="77"/>
      <c r="F37" s="121"/>
      <c r="G37" s="77"/>
      <c r="H37" s="77"/>
      <c r="I37" s="77"/>
      <c r="J37" s="77"/>
      <c r="K37" s="77"/>
    </row>
    <row r="38" spans="2:11" s="46" customFormat="1">
      <c r="C38" s="117"/>
      <c r="D38" s="77"/>
      <c r="E38" s="77"/>
      <c r="F38" s="121"/>
      <c r="G38" s="77"/>
      <c r="H38" s="77"/>
      <c r="I38" s="77"/>
      <c r="J38" s="77"/>
      <c r="K38" s="77"/>
    </row>
    <row r="39" spans="2:11" s="46" customFormat="1">
      <c r="C39" s="117"/>
      <c r="D39" s="77"/>
      <c r="E39" s="77"/>
      <c r="F39" s="121"/>
      <c r="G39" s="77"/>
      <c r="H39" s="77"/>
      <c r="I39" s="77"/>
      <c r="J39" s="77"/>
      <c r="K39" s="77"/>
    </row>
    <row r="40" spans="2:11" s="46" customFormat="1">
      <c r="C40" s="117"/>
      <c r="D40" s="77"/>
      <c r="E40" s="77"/>
      <c r="F40" s="121"/>
      <c r="G40" s="77"/>
      <c r="H40" s="77"/>
      <c r="I40" s="77"/>
      <c r="J40" s="77"/>
      <c r="K40" s="77"/>
    </row>
    <row r="41" spans="2:11" s="46" customFormat="1">
      <c r="C41" s="117"/>
      <c r="D41" s="77"/>
      <c r="E41" s="77"/>
      <c r="F41" s="121"/>
      <c r="G41" s="77"/>
      <c r="H41" s="77"/>
      <c r="I41" s="77"/>
      <c r="J41" s="77"/>
      <c r="K41" s="77"/>
    </row>
    <row r="42" spans="2:11" s="46" customFormat="1">
      <c r="C42" s="117"/>
      <c r="D42" s="77"/>
      <c r="E42" s="77"/>
      <c r="F42" s="121"/>
      <c r="G42" s="77"/>
      <c r="H42" s="77"/>
      <c r="I42" s="77"/>
      <c r="J42" s="77"/>
      <c r="K42" s="77"/>
    </row>
    <row r="43" spans="2:11" s="46" customFormat="1">
      <c r="G43" s="77"/>
      <c r="H43" s="77"/>
      <c r="I43" s="77"/>
      <c r="J43" s="77"/>
      <c r="K43" s="77"/>
    </row>
    <row r="44" spans="2:11" s="46" customFormat="1">
      <c r="G44" s="77"/>
      <c r="H44" s="77"/>
      <c r="I44" s="77"/>
      <c r="J44" s="77"/>
      <c r="K44" s="77"/>
    </row>
    <row r="45" spans="2:11" s="46" customFormat="1">
      <c r="G45" s="77"/>
      <c r="H45" s="77"/>
      <c r="I45" s="77"/>
      <c r="J45" s="77"/>
      <c r="K45" s="77"/>
    </row>
    <row r="46" spans="2:11" s="46" customFormat="1">
      <c r="G46" s="77"/>
      <c r="H46" s="77"/>
      <c r="I46" s="77"/>
      <c r="J46" s="77"/>
      <c r="K46" s="77"/>
    </row>
    <row r="47" spans="2:11" s="46" customFormat="1">
      <c r="G47" s="77"/>
      <c r="H47" s="77"/>
      <c r="I47" s="77"/>
      <c r="J47" s="77"/>
      <c r="K47" s="77"/>
    </row>
    <row r="48" spans="2:11" s="46" customFormat="1">
      <c r="G48" s="77"/>
      <c r="H48" s="77"/>
      <c r="I48" s="77"/>
      <c r="J48" s="77"/>
      <c r="K48" s="77"/>
    </row>
    <row r="49" spans="3:11" s="46" customFormat="1">
      <c r="G49" s="77"/>
      <c r="H49" s="77"/>
      <c r="I49" s="77"/>
      <c r="J49" s="77"/>
      <c r="K49" s="77"/>
    </row>
    <row r="50" spans="3:11" s="46" customFormat="1">
      <c r="C50" s="117"/>
      <c r="D50" s="121"/>
      <c r="E50" s="121"/>
      <c r="F50" s="121"/>
      <c r="G50" s="77"/>
      <c r="H50" s="77"/>
      <c r="I50" s="77"/>
      <c r="J50" s="77"/>
      <c r="K50" s="77"/>
    </row>
    <row r="51" spans="3:11" s="46" customFormat="1">
      <c r="C51" s="117"/>
      <c r="D51" s="121"/>
      <c r="E51" s="121"/>
      <c r="F51" s="121"/>
      <c r="G51" s="77"/>
      <c r="H51" s="77"/>
      <c r="I51" s="77"/>
      <c r="J51" s="77"/>
      <c r="K51" s="77"/>
    </row>
    <row r="52" spans="3:11" s="46" customFormat="1">
      <c r="C52" s="117"/>
      <c r="D52" s="121"/>
      <c r="E52" s="121"/>
      <c r="F52" s="121"/>
      <c r="G52" s="77"/>
      <c r="H52" s="77"/>
      <c r="I52" s="77"/>
      <c r="J52" s="77"/>
      <c r="K52" s="77"/>
    </row>
    <row r="53" spans="3:11" s="46" customFormat="1">
      <c r="C53" s="117"/>
      <c r="D53" s="121"/>
      <c r="E53" s="121"/>
      <c r="F53" s="121"/>
      <c r="G53" s="77"/>
      <c r="H53" s="77"/>
      <c r="I53" s="77"/>
      <c r="J53" s="77"/>
      <c r="K53" s="77"/>
    </row>
    <row r="54" spans="3:11" s="46" customFormat="1">
      <c r="C54" s="117"/>
      <c r="D54" s="121"/>
      <c r="E54" s="121"/>
      <c r="F54" s="121"/>
      <c r="G54" s="77"/>
      <c r="H54" s="77"/>
      <c r="I54" s="77"/>
      <c r="J54" s="77"/>
      <c r="K54" s="77"/>
    </row>
    <row r="55" spans="3:11" s="46" customFormat="1">
      <c r="C55" s="117"/>
      <c r="D55" s="77"/>
      <c r="E55" s="77"/>
      <c r="F55" s="121"/>
      <c r="G55" s="77"/>
      <c r="H55" s="77"/>
      <c r="I55" s="77"/>
      <c r="J55" s="77"/>
      <c r="K55" s="7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/>
  <dimension ref="B1:M50"/>
  <sheetViews>
    <sheetView workbookViewId="0">
      <selection activeCell="B20" sqref="B20:E23"/>
    </sheetView>
  </sheetViews>
  <sheetFormatPr defaultRowHeight="12.75"/>
  <cols>
    <col min="1" max="1" width="9.140625" style="25"/>
    <col min="2" max="2" width="16.85546875" style="25" bestFit="1" customWidth="1"/>
    <col min="3" max="3" width="27" style="25" bestFit="1" customWidth="1"/>
    <col min="4" max="4" width="10" style="25" customWidth="1"/>
    <col min="5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2:13">
      <c r="D1" s="124"/>
      <c r="E1" s="117"/>
      <c r="F1" s="117"/>
      <c r="G1" s="117"/>
      <c r="H1" s="117"/>
    </row>
    <row r="2" spans="2:13">
      <c r="B2" s="25" t="s">
        <v>722</v>
      </c>
      <c r="C2" s="25">
        <v>1</v>
      </c>
      <c r="D2" s="25">
        <v>0.35129664456223786</v>
      </c>
      <c r="E2" s="25">
        <v>0.12632467116069357</v>
      </c>
    </row>
    <row r="3" spans="2:13">
      <c r="B3" s="25" t="s">
        <v>15</v>
      </c>
      <c r="C3" s="67">
        <v>0.72513733840589689</v>
      </c>
      <c r="D3" s="77">
        <v>0.7999993661997884</v>
      </c>
      <c r="E3" s="77">
        <v>0.63285539915902689</v>
      </c>
      <c r="F3" s="77"/>
      <c r="G3" s="77"/>
    </row>
    <row r="4" spans="2:13">
      <c r="B4" s="25" t="s">
        <v>12</v>
      </c>
      <c r="C4" s="67">
        <v>-0.67154318953609804</v>
      </c>
      <c r="D4" s="77">
        <v>0.81287501048041833</v>
      </c>
      <c r="E4" s="77">
        <v>0.8914455181091796</v>
      </c>
      <c r="F4" s="77"/>
      <c r="G4" s="77"/>
    </row>
    <row r="5" spans="2:13" s="46" customFormat="1">
      <c r="B5" s="46" t="s">
        <v>21</v>
      </c>
      <c r="C5" s="67">
        <v>-0.36798628112311038</v>
      </c>
      <c r="D5" s="77">
        <v>0.14879165235335279</v>
      </c>
      <c r="E5" s="77">
        <v>-0.44593756164825749</v>
      </c>
      <c r="F5" s="77"/>
      <c r="G5" s="77"/>
      <c r="I5" s="77"/>
      <c r="J5" s="77"/>
      <c r="K5" s="77"/>
      <c r="L5" s="77"/>
      <c r="M5" s="77"/>
    </row>
    <row r="6" spans="2:13" s="46" customFormat="1">
      <c r="B6" s="46" t="s">
        <v>536</v>
      </c>
      <c r="C6" s="67">
        <v>0.84137773859676523</v>
      </c>
      <c r="D6" s="77">
        <v>9.7384293796043409E-2</v>
      </c>
      <c r="E6" s="77">
        <v>2.6713690925372902E-2</v>
      </c>
      <c r="F6" s="77"/>
      <c r="G6" s="77"/>
      <c r="H6" s="121"/>
      <c r="I6" s="77"/>
      <c r="J6" s="77"/>
      <c r="K6" s="77"/>
      <c r="L6" s="77"/>
      <c r="M6" s="77"/>
    </row>
    <row r="7" spans="2:13" s="46" customFormat="1">
      <c r="B7" s="46" t="s">
        <v>723</v>
      </c>
      <c r="C7" s="67">
        <v>1</v>
      </c>
      <c r="D7" s="77">
        <v>1.6207810226853248</v>
      </c>
      <c r="E7" s="77">
        <v>0.59894212681750325</v>
      </c>
      <c r="F7" s="77"/>
      <c r="G7" s="77"/>
      <c r="H7" s="121"/>
      <c r="I7" s="77"/>
      <c r="J7" s="77"/>
      <c r="K7" s="77"/>
      <c r="L7" s="77"/>
      <c r="M7" s="77"/>
    </row>
    <row r="8" spans="2:13" s="46" customFormat="1">
      <c r="B8" s="46" t="s">
        <v>15</v>
      </c>
      <c r="C8" s="67">
        <v>2.2536028232756675</v>
      </c>
      <c r="D8" s="77">
        <v>0.7999993661997884</v>
      </c>
      <c r="E8" s="77">
        <v>0.63285539915902689</v>
      </c>
      <c r="F8" s="77"/>
      <c r="G8" s="77"/>
      <c r="H8" s="121"/>
      <c r="I8" s="77"/>
      <c r="J8" s="77"/>
      <c r="K8" s="77"/>
      <c r="L8" s="77"/>
      <c r="M8" s="77"/>
    </row>
    <row r="9" spans="2:13" s="46" customFormat="1">
      <c r="B9" s="46" t="s">
        <v>724</v>
      </c>
      <c r="C9" s="67">
        <v>-0.57541902318160887</v>
      </c>
      <c r="D9" s="77">
        <v>10.741357164937781</v>
      </c>
      <c r="E9" s="77">
        <v>10.591238543057013</v>
      </c>
      <c r="F9" s="77"/>
      <c r="G9" s="77"/>
      <c r="H9" s="121"/>
      <c r="I9" s="77"/>
      <c r="J9" s="77"/>
      <c r="K9" s="77"/>
      <c r="L9" s="77"/>
      <c r="M9" s="77"/>
    </row>
    <row r="10" spans="2:13" s="46" customFormat="1">
      <c r="B10" s="46" t="s">
        <v>656</v>
      </c>
      <c r="C10" s="67">
        <v>-0.11865794894126556</v>
      </c>
      <c r="D10" s="77">
        <v>-8.2069418701831154</v>
      </c>
      <c r="E10" s="77">
        <v>0</v>
      </c>
      <c r="F10" s="77"/>
      <c r="G10" s="77"/>
      <c r="H10" s="121"/>
      <c r="I10" s="77"/>
      <c r="J10" s="77"/>
      <c r="K10" s="77"/>
      <c r="L10" s="77"/>
      <c r="M10" s="77"/>
    </row>
    <row r="11" spans="2:13" s="46" customFormat="1">
      <c r="B11" s="46" t="s">
        <v>657</v>
      </c>
      <c r="C11" s="67">
        <v>1</v>
      </c>
      <c r="D11" s="77">
        <v>1.4726376658710905</v>
      </c>
      <c r="E11" s="77">
        <v>-0.14447389943743616</v>
      </c>
      <c r="F11" s="77"/>
      <c r="G11" s="77"/>
      <c r="H11" s="121"/>
      <c r="I11" s="77"/>
      <c r="J11" s="77"/>
      <c r="K11" s="77"/>
      <c r="L11" s="77"/>
      <c r="M11" s="77"/>
    </row>
    <row r="12" spans="2:13" s="46" customFormat="1">
      <c r="B12" s="46" t="s">
        <v>657</v>
      </c>
      <c r="C12" s="67">
        <v>1</v>
      </c>
      <c r="D12" s="77">
        <v>-3.3901551675681318</v>
      </c>
      <c r="E12" s="77">
        <v>-0.27875725191925937</v>
      </c>
      <c r="F12" s="77"/>
      <c r="G12" s="77"/>
      <c r="H12" s="121"/>
      <c r="I12" s="77"/>
      <c r="J12" s="77"/>
      <c r="K12" s="77"/>
      <c r="L12" s="77"/>
      <c r="M12" s="77"/>
    </row>
    <row r="13" spans="2:13" s="46" customFormat="1">
      <c r="B13" s="46" t="s">
        <v>396</v>
      </c>
      <c r="C13" s="67">
        <v>1</v>
      </c>
      <c r="D13" s="77">
        <v>9.4028949648276239</v>
      </c>
      <c r="E13" s="77">
        <v>9.4028949648276239</v>
      </c>
      <c r="F13" s="77"/>
      <c r="G13" s="77"/>
      <c r="H13" s="121"/>
      <c r="I13" s="77"/>
      <c r="J13" s="77"/>
      <c r="K13" s="77"/>
      <c r="L13" s="77"/>
      <c r="M13" s="77"/>
    </row>
    <row r="14" spans="2:13" s="46" customFormat="1">
      <c r="B14" s="46" t="s">
        <v>724</v>
      </c>
      <c r="C14" s="67">
        <v>-0.92581139504639764</v>
      </c>
      <c r="D14" s="77">
        <v>10.741357164937781</v>
      </c>
      <c r="E14" s="77">
        <v>10.591238543057013</v>
      </c>
      <c r="F14" s="77"/>
      <c r="G14" s="77"/>
      <c r="H14" s="121"/>
      <c r="I14" s="77"/>
      <c r="J14" s="77"/>
      <c r="K14" s="77"/>
      <c r="L14" s="77"/>
      <c r="M14" s="77"/>
    </row>
    <row r="15" spans="2:13" s="46" customFormat="1">
      <c r="B15" s="46" t="s">
        <v>476</v>
      </c>
      <c r="C15" s="67">
        <v>-0.4630568761885917</v>
      </c>
      <c r="D15" s="77">
        <v>-0.56284203432692692</v>
      </c>
      <c r="E15" s="77">
        <v>1.1838746630106201</v>
      </c>
      <c r="F15" s="77"/>
      <c r="G15" s="77"/>
      <c r="H15" s="121"/>
      <c r="I15" s="77"/>
      <c r="J15" s="77"/>
      <c r="K15" s="77"/>
      <c r="L15" s="77"/>
      <c r="M15" s="77"/>
    </row>
    <row r="16" spans="2:13" s="46" customFormat="1">
      <c r="B16" s="46" t="s">
        <v>65</v>
      </c>
      <c r="C16" s="67">
        <v>-1.2565944665353144</v>
      </c>
      <c r="D16" s="77">
        <v>0.43137923694187563</v>
      </c>
      <c r="E16" s="77">
        <v>1.1666934847963439</v>
      </c>
      <c r="F16" s="77"/>
      <c r="G16" s="77"/>
      <c r="H16" s="121"/>
      <c r="I16" s="77"/>
      <c r="J16" s="77"/>
      <c r="K16" s="77"/>
      <c r="L16" s="77"/>
      <c r="M16" s="77"/>
    </row>
    <row r="17" spans="2:13" s="46" customFormat="1">
      <c r="B17" s="46" t="s">
        <v>21</v>
      </c>
      <c r="C17" s="67">
        <v>-0.46191123818896462</v>
      </c>
      <c r="D17" s="77">
        <v>2.4380535192644714</v>
      </c>
      <c r="E17" s="77">
        <v>0.23002384160921707</v>
      </c>
      <c r="F17" s="77"/>
      <c r="G17" s="77"/>
      <c r="H17" s="121"/>
      <c r="I17" s="77"/>
      <c r="J17" s="77"/>
      <c r="K17" s="77"/>
      <c r="L17" s="77"/>
      <c r="M17" s="77"/>
    </row>
    <row r="18" spans="2:13" s="46" customFormat="1">
      <c r="B18" s="46" t="s">
        <v>658</v>
      </c>
      <c r="C18" s="117">
        <v>1</v>
      </c>
      <c r="D18" s="77">
        <v>2.6405224269778316</v>
      </c>
      <c r="E18" s="77">
        <v>2.447285651872555</v>
      </c>
      <c r="F18" s="77"/>
      <c r="G18" s="77"/>
      <c r="H18" s="121"/>
      <c r="I18" s="77"/>
      <c r="J18" s="77"/>
      <c r="K18" s="77"/>
      <c r="L18" s="77"/>
      <c r="M18" s="77"/>
    </row>
    <row r="19" spans="2:13" s="46" customFormat="1">
      <c r="B19" s="46" t="s">
        <v>658</v>
      </c>
      <c r="C19" s="117">
        <v>1</v>
      </c>
      <c r="D19" s="77">
        <v>-2.8216563057574362</v>
      </c>
      <c r="E19" s="77">
        <v>0.19756344917887247</v>
      </c>
      <c r="F19" s="77"/>
      <c r="G19" s="77"/>
      <c r="H19" s="121"/>
      <c r="I19" s="77"/>
      <c r="J19" s="77"/>
      <c r="K19" s="77"/>
      <c r="L19" s="77"/>
      <c r="M19" s="77"/>
    </row>
    <row r="20" spans="2:13" s="46" customFormat="1">
      <c r="B20" s="46" t="s">
        <v>398</v>
      </c>
      <c r="C20" s="117">
        <v>1</v>
      </c>
      <c r="D20" s="77">
        <v>-2.8109958931892942</v>
      </c>
      <c r="E20" s="77">
        <v>1.1025470011708061</v>
      </c>
      <c r="F20" s="77"/>
      <c r="G20" s="77"/>
      <c r="H20" s="121"/>
      <c r="I20" s="77"/>
      <c r="J20" s="77"/>
      <c r="K20" s="77"/>
      <c r="L20" s="77"/>
      <c r="M20" s="77"/>
    </row>
    <row r="21" spans="2:13" s="46" customFormat="1">
      <c r="B21" s="46" t="s">
        <v>11</v>
      </c>
      <c r="C21" s="117">
        <v>2.1896874039007512</v>
      </c>
      <c r="D21" s="77">
        <v>0.96567777011475897</v>
      </c>
      <c r="E21" s="77">
        <v>0.66528779009820127</v>
      </c>
      <c r="F21" s="77"/>
      <c r="G21" s="77"/>
      <c r="H21" s="121"/>
      <c r="I21" s="77"/>
      <c r="J21" s="77"/>
      <c r="K21" s="77"/>
      <c r="L21" s="77"/>
      <c r="M21" s="77"/>
    </row>
    <row r="22" spans="2:13" s="46" customFormat="1">
      <c r="B22" s="46" t="s">
        <v>14</v>
      </c>
      <c r="C22" s="117">
        <v>-0.82666413438027542</v>
      </c>
      <c r="D22" s="77">
        <v>-0.14953258067844644</v>
      </c>
      <c r="E22" s="77">
        <v>-0.26185078529907813</v>
      </c>
      <c r="F22" s="77"/>
      <c r="G22" s="77"/>
      <c r="H22" s="121"/>
      <c r="I22" s="77"/>
      <c r="J22" s="77"/>
      <c r="K22" s="77"/>
      <c r="L22" s="77"/>
      <c r="M22" s="77"/>
    </row>
    <row r="23" spans="2:13" s="46" customFormat="1">
      <c r="B23" s="46" t="s">
        <v>62</v>
      </c>
      <c r="C23" s="117">
        <v>-4.1036091102208152</v>
      </c>
      <c r="D23" s="77">
        <v>-0.10989012094855255</v>
      </c>
      <c r="E23" s="77">
        <v>0.82804778955534175</v>
      </c>
      <c r="F23" s="77"/>
      <c r="G23" s="77"/>
      <c r="H23" s="121"/>
      <c r="I23" s="77"/>
      <c r="J23" s="77"/>
      <c r="K23" s="77"/>
      <c r="L23" s="77"/>
      <c r="M23" s="77"/>
    </row>
    <row r="24" spans="2:13" s="46" customFormat="1">
      <c r="C24" s="117"/>
      <c r="D24" s="77"/>
      <c r="E24" s="77"/>
      <c r="F24" s="77"/>
      <c r="G24" s="77"/>
      <c r="H24" s="121"/>
      <c r="I24" s="77"/>
      <c r="J24" s="77"/>
      <c r="K24" s="77"/>
      <c r="L24" s="77"/>
      <c r="M24" s="77"/>
    </row>
    <row r="25" spans="2:13" s="46" customFormat="1">
      <c r="B25" s="46" t="s">
        <v>659</v>
      </c>
      <c r="C25" s="117">
        <v>1</v>
      </c>
      <c r="D25" s="77">
        <v>-3.4757843138383038</v>
      </c>
      <c r="E25" s="77">
        <v>-1.6153809112452677</v>
      </c>
      <c r="F25" s="77"/>
      <c r="G25" s="77"/>
      <c r="H25" s="121"/>
      <c r="I25" s="77"/>
      <c r="J25" s="77"/>
      <c r="K25" s="77"/>
      <c r="L25" s="77"/>
      <c r="M25" s="77"/>
    </row>
    <row r="26" spans="2:13" s="46" customFormat="1">
      <c r="B26" s="46" t="s">
        <v>659</v>
      </c>
      <c r="C26" s="117">
        <v>1</v>
      </c>
      <c r="D26" s="77">
        <v>-4.6638595991009169</v>
      </c>
      <c r="E26" s="77">
        <v>-1.3217764030660106</v>
      </c>
      <c r="F26" s="77"/>
      <c r="G26" s="77"/>
      <c r="H26" s="121"/>
      <c r="I26" s="77"/>
      <c r="J26" s="77"/>
      <c r="K26" s="77"/>
      <c r="L26" s="77"/>
      <c r="M26" s="77"/>
    </row>
    <row r="27" spans="2:13" s="46" customFormat="1">
      <c r="B27" s="46" t="s">
        <v>11</v>
      </c>
      <c r="C27" s="117">
        <v>1.6692614112275888</v>
      </c>
      <c r="D27" s="77">
        <v>-1.905669740404381</v>
      </c>
      <c r="E27" s="77">
        <v>0.34859406577663066</v>
      </c>
      <c r="F27" s="77"/>
      <c r="G27" s="77"/>
      <c r="H27" s="121"/>
      <c r="I27" s="77"/>
      <c r="J27" s="77"/>
      <c r="K27" s="77"/>
      <c r="L27" s="77"/>
      <c r="M27" s="77"/>
    </row>
    <row r="28" spans="2:13" s="46" customFormat="1">
      <c r="B28" s="46" t="s">
        <v>13</v>
      </c>
      <c r="C28" s="117">
        <v>-1.1567368679542827</v>
      </c>
      <c r="D28" s="77">
        <v>0.56635669155440382</v>
      </c>
      <c r="E28" s="77">
        <v>7.2526167636333128E-2</v>
      </c>
      <c r="F28" s="77"/>
      <c r="G28" s="77"/>
      <c r="H28" s="121"/>
      <c r="I28" s="77"/>
      <c r="J28" s="77"/>
      <c r="K28" s="77"/>
      <c r="L28" s="77"/>
      <c r="M28" s="77"/>
    </row>
    <row r="29" spans="2:13" s="46" customFormat="1">
      <c r="B29" s="46" t="s">
        <v>14</v>
      </c>
      <c r="C29" s="117">
        <v>-1.0110958361453359</v>
      </c>
      <c r="D29" s="77">
        <v>-2.4321853912161906</v>
      </c>
      <c r="E29" s="77">
        <v>-0.46829798402399092</v>
      </c>
      <c r="F29" s="77"/>
      <c r="G29" s="77"/>
      <c r="H29" s="121"/>
      <c r="I29" s="77"/>
      <c r="J29" s="77"/>
      <c r="K29" s="77"/>
      <c r="L29" s="77"/>
      <c r="M29" s="77"/>
    </row>
    <row r="30" spans="2:13" s="46" customFormat="1">
      <c r="B30" s="46" t="s">
        <v>14</v>
      </c>
      <c r="C30" s="117">
        <v>-0.42139199829567819</v>
      </c>
      <c r="D30" s="77">
        <v>-7.6445538379488198E-2</v>
      </c>
      <c r="E30" s="77">
        <v>-2.7308687062976844E-2</v>
      </c>
      <c r="F30" s="77"/>
      <c r="G30" s="77"/>
      <c r="H30" s="121"/>
      <c r="I30" s="77"/>
      <c r="J30" s="77"/>
      <c r="K30" s="77"/>
      <c r="L30" s="77"/>
      <c r="M30" s="77"/>
    </row>
    <row r="31" spans="2:13" s="46" customFormat="1">
      <c r="C31" s="117"/>
      <c r="D31" s="77"/>
      <c r="E31" s="77"/>
      <c r="F31" s="77"/>
      <c r="G31" s="77"/>
      <c r="H31" s="121"/>
      <c r="I31" s="77"/>
      <c r="J31" s="77"/>
      <c r="K31" s="77"/>
      <c r="L31" s="77"/>
      <c r="M31" s="77"/>
    </row>
    <row r="32" spans="2:13" s="46" customFormat="1">
      <c r="C32" s="117"/>
      <c r="D32" s="77"/>
      <c r="E32" s="77"/>
      <c r="F32" s="77"/>
      <c r="G32" s="77"/>
      <c r="H32" s="121"/>
      <c r="I32" s="77"/>
      <c r="J32" s="77"/>
      <c r="K32" s="77"/>
      <c r="L32" s="77"/>
      <c r="M32" s="77"/>
    </row>
    <row r="33" spans="3:13" s="46" customFormat="1">
      <c r="C33" s="117"/>
      <c r="D33" s="77"/>
      <c r="E33" s="77"/>
      <c r="F33" s="77"/>
      <c r="G33" s="77"/>
      <c r="H33" s="121"/>
      <c r="I33" s="77"/>
      <c r="J33" s="77"/>
      <c r="K33" s="77"/>
      <c r="L33" s="77"/>
      <c r="M33" s="77"/>
    </row>
    <row r="34" spans="3:13" s="46" customFormat="1">
      <c r="C34" s="117"/>
      <c r="D34" s="77"/>
      <c r="E34" s="77"/>
      <c r="F34" s="77"/>
      <c r="G34" s="77"/>
      <c r="H34" s="121"/>
      <c r="I34" s="77"/>
      <c r="J34" s="77"/>
      <c r="K34" s="77"/>
      <c r="L34" s="77"/>
      <c r="M34" s="77"/>
    </row>
    <row r="35" spans="3:13" s="46" customFormat="1">
      <c r="C35" s="117"/>
      <c r="D35" s="77"/>
      <c r="E35" s="77"/>
      <c r="F35" s="77"/>
      <c r="G35" s="77"/>
      <c r="H35" s="121"/>
      <c r="I35" s="77"/>
      <c r="J35" s="77"/>
      <c r="K35" s="77"/>
      <c r="L35" s="77"/>
      <c r="M35" s="77"/>
    </row>
    <row r="36" spans="3:13" s="46" customFormat="1">
      <c r="C36" s="117"/>
      <c r="D36" s="77"/>
      <c r="E36" s="77"/>
      <c r="F36" s="77"/>
      <c r="G36" s="77"/>
      <c r="H36" s="121"/>
      <c r="I36" s="77"/>
      <c r="J36" s="77"/>
      <c r="K36" s="77"/>
      <c r="L36" s="77"/>
      <c r="M36" s="77"/>
    </row>
    <row r="37" spans="3:13" s="46" customFormat="1">
      <c r="C37" s="117"/>
      <c r="D37" s="77"/>
      <c r="E37" s="77"/>
      <c r="F37" s="77"/>
      <c r="G37" s="77"/>
      <c r="H37" s="121"/>
      <c r="I37" s="77"/>
      <c r="J37" s="77"/>
      <c r="K37" s="77"/>
      <c r="L37" s="77"/>
      <c r="M37" s="77"/>
    </row>
    <row r="38" spans="3:13" s="46" customFormat="1">
      <c r="C38" s="117"/>
      <c r="D38" s="77"/>
      <c r="E38" s="77"/>
      <c r="F38" s="77"/>
      <c r="G38" s="77"/>
      <c r="H38" s="121"/>
      <c r="I38" s="77"/>
      <c r="J38" s="77"/>
      <c r="K38" s="77"/>
      <c r="L38" s="77"/>
      <c r="M38" s="77"/>
    </row>
    <row r="39" spans="3:13" s="46" customFormat="1">
      <c r="I39" s="77"/>
      <c r="J39" s="77"/>
      <c r="K39" s="77"/>
      <c r="L39" s="77"/>
      <c r="M39" s="77"/>
    </row>
    <row r="43" spans="3:13" s="46" customFormat="1">
      <c r="I43" s="77"/>
      <c r="J43" s="77"/>
      <c r="K43" s="77"/>
      <c r="L43" s="77"/>
      <c r="M43" s="77"/>
    </row>
    <row r="44" spans="3:13" s="46" customFormat="1">
      <c r="I44" s="77"/>
      <c r="J44" s="77"/>
      <c r="K44" s="77"/>
      <c r="L44" s="77"/>
      <c r="M44" s="77"/>
    </row>
    <row r="45" spans="3:13" s="46" customFormat="1">
      <c r="I45" s="77"/>
      <c r="J45" s="77"/>
      <c r="K45" s="77"/>
      <c r="L45" s="77"/>
      <c r="M45" s="77"/>
    </row>
    <row r="46" spans="3:13" s="46" customFormat="1">
      <c r="C46" s="117"/>
      <c r="D46" s="121"/>
      <c r="E46" s="121"/>
      <c r="F46" s="121"/>
      <c r="G46" s="121"/>
      <c r="H46" s="121"/>
      <c r="I46" s="77"/>
      <c r="J46" s="77"/>
      <c r="K46" s="77"/>
      <c r="L46" s="77"/>
      <c r="M46" s="77"/>
    </row>
    <row r="47" spans="3:13" s="46" customFormat="1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3:13" s="46" customFormat="1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4" bestFit="1" customWidth="1"/>
    <col min="2" max="2" width="9.140625" style="44"/>
    <col min="3" max="3" width="14.28515625" style="34" bestFit="1" customWidth="1"/>
    <col min="4" max="4" width="8.5703125" style="34" bestFit="1" customWidth="1"/>
    <col min="5" max="5" width="9.140625" style="49"/>
    <col min="6" max="6" width="5.140625" style="49" bestFit="1" customWidth="1"/>
    <col min="7" max="7" width="9.140625" style="49"/>
    <col min="8" max="8" width="6" style="49" bestFit="1" customWidth="1"/>
    <col min="9" max="9" width="13.85546875" style="34" bestFit="1" customWidth="1"/>
    <col min="10" max="10" width="9.140625" style="34"/>
    <col min="11" max="11" width="14" style="34" bestFit="1" customWidth="1"/>
    <col min="12" max="14" width="9.140625" style="34"/>
    <col min="15" max="16" width="9.140625" style="49"/>
    <col min="17" max="17" width="14.28515625" style="34" bestFit="1" customWidth="1"/>
    <col min="18" max="31" width="9.140625" style="34"/>
  </cols>
  <sheetData>
    <row r="1" spans="1:29">
      <c r="A1" s="9" t="s">
        <v>1</v>
      </c>
      <c r="B1" s="42" t="s">
        <v>550</v>
      </c>
      <c r="C1" s="9" t="s">
        <v>551</v>
      </c>
      <c r="D1" s="42" t="s">
        <v>550</v>
      </c>
      <c r="E1" s="42" t="s">
        <v>579</v>
      </c>
      <c r="F1" s="42"/>
      <c r="G1" s="42" t="s">
        <v>580</v>
      </c>
      <c r="H1" s="42"/>
      <c r="I1" s="9" t="s">
        <v>2</v>
      </c>
      <c r="J1" s="42" t="s">
        <v>550</v>
      </c>
      <c r="K1" s="9" t="s">
        <v>4</v>
      </c>
      <c r="L1" s="42" t="s">
        <v>550</v>
      </c>
      <c r="M1" s="9" t="s">
        <v>552</v>
      </c>
      <c r="N1" s="42" t="s">
        <v>550</v>
      </c>
      <c r="O1" s="42" t="s">
        <v>581</v>
      </c>
      <c r="P1" s="42"/>
      <c r="Q1" s="9" t="s">
        <v>553</v>
      </c>
      <c r="R1" s="42" t="s">
        <v>550</v>
      </c>
      <c r="S1" s="9" t="s">
        <v>554</v>
      </c>
      <c r="T1" s="42" t="s">
        <v>550</v>
      </c>
      <c r="U1" s="9" t="s">
        <v>555</v>
      </c>
      <c r="V1" s="42" t="s">
        <v>550</v>
      </c>
      <c r="W1" s="9"/>
      <c r="X1" s="42"/>
      <c r="Y1" s="9"/>
      <c r="Z1" s="37"/>
      <c r="AA1" s="37"/>
      <c r="AB1" s="37"/>
      <c r="AC1" s="37"/>
    </row>
    <row r="2" spans="1:29">
      <c r="A2" s="4" t="s">
        <v>12</v>
      </c>
      <c r="B2" s="43" t="e">
        <f ca="1">_xll.BDP(A2,"chg pct 5d")</f>
        <v>#NAME?</v>
      </c>
      <c r="C2" s="4" t="s">
        <v>12</v>
      </c>
      <c r="D2" s="43" t="e">
        <f ca="1">_xll.BDP(C2,"chg pct 5d")</f>
        <v>#NAME?</v>
      </c>
      <c r="E2" s="43" t="s">
        <v>12</v>
      </c>
      <c r="F2" s="43" t="e">
        <f ca="1">_xll.BDP(E2,"chg pct 5d")</f>
        <v>#NAME?</v>
      </c>
      <c r="G2" s="43" t="s">
        <v>12</v>
      </c>
      <c r="H2" s="43" t="e">
        <f ca="1">_xll.BDP(G2,"chg pct 5d")</f>
        <v>#NAME?</v>
      </c>
      <c r="I2" s="4" t="s">
        <v>12</v>
      </c>
      <c r="J2" s="43" t="e">
        <f ca="1">_xll.BDP(I2,"chg pct 5d")</f>
        <v>#NAME?</v>
      </c>
      <c r="K2" s="4" t="s">
        <v>12</v>
      </c>
      <c r="L2" s="43" t="e">
        <f ca="1">_xll.BDP(K2,"chg pct 5d")</f>
        <v>#NAME?</v>
      </c>
      <c r="M2" s="4" t="s">
        <v>12</v>
      </c>
      <c r="N2" s="43" t="e">
        <f ca="1">_xll.BDP(M2,"chg pct 5d")</f>
        <v>#NAME?</v>
      </c>
      <c r="O2" s="43" t="s">
        <v>12</v>
      </c>
      <c r="P2" s="43" t="e">
        <f ca="1">_xll.BDP(O2,"chg pct 5d")</f>
        <v>#NAME?</v>
      </c>
      <c r="Q2" s="4" t="s">
        <v>12</v>
      </c>
      <c r="R2" s="43" t="e">
        <f ca="1">_xll.BDP(Q2,"chg pct 5d")</f>
        <v>#NAME?</v>
      </c>
      <c r="S2" s="4" t="s">
        <v>12</v>
      </c>
      <c r="T2" s="43" t="e">
        <f ca="1">_xll.BDP(S2,"chg pct 5d")</f>
        <v>#NAME?</v>
      </c>
      <c r="U2" s="4" t="s">
        <v>11</v>
      </c>
      <c r="V2" s="43" t="e">
        <f ca="1">_xll.BDP(U2,"chg pct 5d")</f>
        <v>#NAME?</v>
      </c>
      <c r="W2" s="4"/>
      <c r="X2" s="43"/>
      <c r="Y2" s="4"/>
      <c r="Z2" s="20"/>
      <c r="AA2" s="37"/>
      <c r="AB2" s="37"/>
      <c r="AC2" s="4"/>
    </row>
    <row r="3" spans="1:29">
      <c r="A3" s="4" t="s">
        <v>81</v>
      </c>
      <c r="B3" s="43" t="e">
        <f ca="1">_xll.BDP(A3,"chg pct 5d")</f>
        <v>#NAME?</v>
      </c>
      <c r="C3" s="4" t="s">
        <v>81</v>
      </c>
      <c r="D3" s="43" t="e">
        <f ca="1">_xll.BDP(C3,"chg pct 5d")</f>
        <v>#NAME?</v>
      </c>
      <c r="E3" s="43" t="s">
        <v>81</v>
      </c>
      <c r="F3" s="43" t="e">
        <f ca="1">_xll.BDP(E3,"chg pct 5d")</f>
        <v>#NAME?</v>
      </c>
      <c r="G3" s="43" t="s">
        <v>81</v>
      </c>
      <c r="H3" s="43" t="e">
        <f ca="1">_xll.BDP(G3,"chg pct 5d")</f>
        <v>#NAME?</v>
      </c>
      <c r="I3" s="4" t="s">
        <v>81</v>
      </c>
      <c r="J3" s="43" t="e">
        <f ca="1">_xll.BDP(I3,"chg pct 5d")</f>
        <v>#NAME?</v>
      </c>
      <c r="K3" s="4" t="s">
        <v>81</v>
      </c>
      <c r="L3" s="43" t="e">
        <f ca="1">_xll.BDP(K3,"chg pct 5d")</f>
        <v>#NAME?</v>
      </c>
      <c r="M3" s="4" t="s">
        <v>81</v>
      </c>
      <c r="N3" s="43" t="e">
        <f ca="1">_xll.BDP(M3,"chg pct 5d")</f>
        <v>#NAME?</v>
      </c>
      <c r="O3" s="43" t="s">
        <v>81</v>
      </c>
      <c r="P3" s="43" t="e">
        <f ca="1">_xll.BDP(O3,"chg pct 5d")</f>
        <v>#NAME?</v>
      </c>
      <c r="Q3" s="4" t="s">
        <v>81</v>
      </c>
      <c r="R3" s="43" t="e">
        <f ca="1">_xll.BDP(Q3,"chg pct 5d")</f>
        <v>#NAME?</v>
      </c>
      <c r="S3" s="4" t="s">
        <v>81</v>
      </c>
      <c r="T3" s="43" t="e">
        <f ca="1">_xll.BDP(S3,"chg pct 5d")</f>
        <v>#NAME?</v>
      </c>
      <c r="U3" s="4" t="s">
        <v>12</v>
      </c>
      <c r="V3" s="43" t="e">
        <f ca="1">_xll.BDP(U3,"chg pct 5d")</f>
        <v>#NAME?</v>
      </c>
      <c r="W3" s="4"/>
      <c r="X3" s="43"/>
      <c r="Y3" s="4"/>
      <c r="Z3" s="20"/>
      <c r="AA3" s="37"/>
      <c r="AB3" s="37"/>
      <c r="AC3" s="4"/>
    </row>
    <row r="4" spans="1:29">
      <c r="A4" s="4" t="s">
        <v>361</v>
      </c>
      <c r="B4" s="43" t="e">
        <f ca="1">_xll.BDP(A4,"chg pct 5d")</f>
        <v>#NAME?</v>
      </c>
      <c r="C4" s="4" t="s">
        <v>361</v>
      </c>
      <c r="D4" s="43" t="e">
        <f ca="1">_xll.BDP(C4,"chg pct 5d")</f>
        <v>#NAME?</v>
      </c>
      <c r="E4" s="43" t="s">
        <v>361</v>
      </c>
      <c r="F4" s="43" t="e">
        <f ca="1">_xll.BDP(E4,"chg pct 5d")</f>
        <v>#NAME?</v>
      </c>
      <c r="G4" s="43" t="s">
        <v>71</v>
      </c>
      <c r="H4" s="43" t="e">
        <f ca="1">_xll.BDP(G4,"chg pct 5d")</f>
        <v>#NAME?</v>
      </c>
      <c r="I4" s="4" t="s">
        <v>361</v>
      </c>
      <c r="J4" s="43" t="e">
        <f ca="1">_xll.BDP(I4,"chg pct 5d")</f>
        <v>#NAME?</v>
      </c>
      <c r="K4" s="4" t="s">
        <v>71</v>
      </c>
      <c r="L4" s="43" t="e">
        <f ca="1">_xll.BDP(K4,"chg pct 5d")</f>
        <v>#NAME?</v>
      </c>
      <c r="M4" s="4" t="s">
        <v>71</v>
      </c>
      <c r="N4" s="43" t="e">
        <f ca="1">_xll.BDP(M4,"chg pct 5d")</f>
        <v>#NAME?</v>
      </c>
      <c r="O4" s="43" t="s">
        <v>71</v>
      </c>
      <c r="P4" s="43" t="e">
        <f ca="1">_xll.BDP(O4,"chg pct 5d")</f>
        <v>#NAME?</v>
      </c>
      <c r="Q4" s="4" t="s">
        <v>71</v>
      </c>
      <c r="R4" s="43" t="e">
        <f ca="1">_xll.BDP(Q4,"chg pct 5d")</f>
        <v>#NAME?</v>
      </c>
      <c r="S4" s="4" t="s">
        <v>71</v>
      </c>
      <c r="T4" s="43" t="e">
        <f ca="1">_xll.BDP(S4,"chg pct 5d")</f>
        <v>#NAME?</v>
      </c>
      <c r="U4" s="4" t="s">
        <v>13</v>
      </c>
      <c r="V4" s="43" t="e">
        <f ca="1">_xll.BDP(U4,"chg pct 5d")</f>
        <v>#NAME?</v>
      </c>
      <c r="W4" s="4"/>
      <c r="X4" s="43"/>
      <c r="Y4" s="4"/>
      <c r="Z4" s="20"/>
      <c r="AA4" s="37"/>
      <c r="AB4" s="37"/>
      <c r="AC4" s="4"/>
    </row>
    <row r="5" spans="1:29">
      <c r="A5" s="9" t="s">
        <v>11</v>
      </c>
      <c r="B5" s="43" t="e">
        <f ca="1">_xll.BDP(A5,"chg pct 5d")</f>
        <v>#NAME?</v>
      </c>
      <c r="C5" s="9" t="s">
        <v>11</v>
      </c>
      <c r="D5" s="43" t="e">
        <f ca="1">_xll.BDP(C5,"chg pct 5d")</f>
        <v>#NAME?</v>
      </c>
      <c r="E5" s="43" t="s">
        <v>11</v>
      </c>
      <c r="F5" s="43" t="e">
        <f ca="1">_xll.BDP(E5,"chg pct 5d")</f>
        <v>#NAME?</v>
      </c>
      <c r="G5" s="43" t="s">
        <v>361</v>
      </c>
      <c r="H5" s="43" t="e">
        <f ca="1">_xll.BDP(G5,"chg pct 5d")</f>
        <v>#NAME?</v>
      </c>
      <c r="I5" s="9" t="s">
        <v>11</v>
      </c>
      <c r="J5" s="43" t="e">
        <f ca="1">_xll.BDP(I5,"chg pct 5d")</f>
        <v>#NAME?</v>
      </c>
      <c r="K5" s="9" t="s">
        <v>361</v>
      </c>
      <c r="L5" s="43" t="e">
        <f ca="1">_xll.BDP(K5,"chg pct 5d")</f>
        <v>#NAME?</v>
      </c>
      <c r="M5" s="9" t="s">
        <v>361</v>
      </c>
      <c r="N5" s="43" t="e">
        <f ca="1">_xll.BDP(M5,"chg pct 5d")</f>
        <v>#NAME?</v>
      </c>
      <c r="O5" s="43" t="s">
        <v>361</v>
      </c>
      <c r="P5" s="43" t="e">
        <f ca="1">_xll.BDP(O5,"chg pct 5d")</f>
        <v>#NAME?</v>
      </c>
      <c r="Q5" s="9" t="s">
        <v>361</v>
      </c>
      <c r="R5" s="43" t="e">
        <f ca="1">_xll.BDP(Q5,"chg pct 5d")</f>
        <v>#NAME?</v>
      </c>
      <c r="S5" s="9" t="s">
        <v>361</v>
      </c>
      <c r="T5" s="43" t="e">
        <f ca="1">_xll.BDP(S5,"chg pct 5d")</f>
        <v>#NAME?</v>
      </c>
      <c r="U5" s="9" t="s">
        <v>14</v>
      </c>
      <c r="V5" s="43" t="e">
        <f ca="1">_xll.BDP(U5,"chg pct 5d")</f>
        <v>#NAME?</v>
      </c>
      <c r="W5" s="9"/>
      <c r="X5" s="43"/>
      <c r="Y5" s="9"/>
      <c r="Z5" s="2"/>
      <c r="AA5" s="37"/>
      <c r="AB5" s="37"/>
      <c r="AC5" s="9"/>
    </row>
    <row r="6" spans="1:29">
      <c r="A6" s="9" t="s">
        <v>14</v>
      </c>
      <c r="B6" s="43" t="e">
        <f ca="1">_xll.BDP(A6,"chg pct 5d")</f>
        <v>#NAME?</v>
      </c>
      <c r="C6" s="9" t="s">
        <v>14</v>
      </c>
      <c r="D6" s="43" t="e">
        <f ca="1">_xll.BDP(C6,"chg pct 5d")</f>
        <v>#NAME?</v>
      </c>
      <c r="E6" s="43" t="s">
        <v>14</v>
      </c>
      <c r="F6" s="43" t="e">
        <f ca="1">_xll.BDP(E6,"chg pct 5d")</f>
        <v>#NAME?</v>
      </c>
      <c r="G6" s="43" t="s">
        <v>11</v>
      </c>
      <c r="H6" s="43" t="e">
        <f ca="1">_xll.BDP(G6,"chg pct 5d")</f>
        <v>#NAME?</v>
      </c>
      <c r="I6" s="9" t="s">
        <v>14</v>
      </c>
      <c r="J6" s="43" t="e">
        <f ca="1">_xll.BDP(I6,"chg pct 5d")</f>
        <v>#NAME?</v>
      </c>
      <c r="K6" s="9" t="s">
        <v>11</v>
      </c>
      <c r="L6" s="43" t="e">
        <f ca="1">_xll.BDP(K6,"chg pct 5d")</f>
        <v>#NAME?</v>
      </c>
      <c r="M6" s="9" t="s">
        <v>11</v>
      </c>
      <c r="N6" s="43" t="e">
        <f ca="1">_xll.BDP(M6,"chg pct 5d")</f>
        <v>#NAME?</v>
      </c>
      <c r="O6" s="43" t="s">
        <v>11</v>
      </c>
      <c r="P6" s="43" t="e">
        <f ca="1">_xll.BDP(O6,"chg pct 5d")</f>
        <v>#NAME?</v>
      </c>
      <c r="Q6" s="9" t="s">
        <v>11</v>
      </c>
      <c r="R6" s="43" t="e">
        <f ca="1">_xll.BDP(Q6,"chg pct 5d")</f>
        <v>#NAME?</v>
      </c>
      <c r="S6" s="9" t="s">
        <v>11</v>
      </c>
      <c r="T6" s="43" t="e">
        <f ca="1">_xll.BDP(S6,"chg pct 5d")</f>
        <v>#NAME?</v>
      </c>
      <c r="U6" s="9" t="s">
        <v>15</v>
      </c>
      <c r="V6" s="43" t="e">
        <f ca="1">_xll.BDP(U6,"chg pct 5d")</f>
        <v>#NAME?</v>
      </c>
      <c r="W6" s="9"/>
      <c r="X6" s="43"/>
      <c r="Y6" s="9"/>
      <c r="Z6" s="2"/>
      <c r="AA6" s="37"/>
      <c r="AB6" s="37"/>
      <c r="AC6" s="9"/>
    </row>
    <row r="7" spans="1:29">
      <c r="A7" s="4" t="s">
        <v>13</v>
      </c>
      <c r="B7" s="43" t="e">
        <f ca="1">_xll.BDP(A7,"chg pct 5d")</f>
        <v>#NAME?</v>
      </c>
      <c r="C7" s="4" t="s">
        <v>13</v>
      </c>
      <c r="D7" s="43" t="e">
        <f ca="1">_xll.BDP(C7,"chg pct 5d")</f>
        <v>#NAME?</v>
      </c>
      <c r="E7" s="43" t="s">
        <v>13</v>
      </c>
      <c r="F7" s="43" t="e">
        <f ca="1">_xll.BDP(E7,"chg pct 5d")</f>
        <v>#NAME?</v>
      </c>
      <c r="G7" s="43" t="s">
        <v>14</v>
      </c>
      <c r="H7" s="43" t="e">
        <f ca="1">_xll.BDP(G7,"chg pct 5d")</f>
        <v>#NAME?</v>
      </c>
      <c r="I7" s="4" t="s">
        <v>13</v>
      </c>
      <c r="J7" s="43" t="e">
        <f ca="1">_xll.BDP(I7,"chg pct 5d")</f>
        <v>#NAME?</v>
      </c>
      <c r="K7" s="4" t="s">
        <v>14</v>
      </c>
      <c r="L7" s="43" t="e">
        <f ca="1">_xll.BDP(K7,"chg pct 5d")</f>
        <v>#NAME?</v>
      </c>
      <c r="M7" s="4" t="s">
        <v>14</v>
      </c>
      <c r="N7" s="43" t="e">
        <f ca="1">_xll.BDP(M7,"chg pct 5d")</f>
        <v>#NAME?</v>
      </c>
      <c r="O7" s="43" t="s">
        <v>14</v>
      </c>
      <c r="P7" s="43" t="e">
        <f ca="1">_xll.BDP(O7,"chg pct 5d")</f>
        <v>#NAME?</v>
      </c>
      <c r="Q7" s="4" t="s">
        <v>14</v>
      </c>
      <c r="R7" s="43" t="e">
        <f ca="1">_xll.BDP(Q7,"chg pct 5d")</f>
        <v>#NAME?</v>
      </c>
      <c r="S7" s="4" t="s">
        <v>14</v>
      </c>
      <c r="T7" s="43" t="e">
        <f ca="1">_xll.BDP(S7,"chg pct 5d")</f>
        <v>#NAME?</v>
      </c>
      <c r="U7" s="4" t="s">
        <v>16</v>
      </c>
      <c r="V7" s="43" t="e">
        <f ca="1">_xll.BDP(U7,"chg pct 5d")</f>
        <v>#NAME?</v>
      </c>
      <c r="W7" s="4"/>
      <c r="X7" s="43"/>
      <c r="Y7" s="4"/>
      <c r="Z7" s="20"/>
      <c r="AA7" s="37"/>
      <c r="AB7" s="37"/>
      <c r="AC7" s="4"/>
    </row>
    <row r="8" spans="1:29">
      <c r="A8" s="9" t="s">
        <v>16</v>
      </c>
      <c r="B8" s="43" t="e">
        <f ca="1">_xll.BDP(A8,"chg pct 5d")</f>
        <v>#NAME?</v>
      </c>
      <c r="C8" s="9" t="s">
        <v>16</v>
      </c>
      <c r="D8" s="43" t="e">
        <f ca="1">_xll.BDP(C8,"chg pct 5d")</f>
        <v>#NAME?</v>
      </c>
      <c r="E8" s="43" t="s">
        <v>16</v>
      </c>
      <c r="F8" s="43" t="e">
        <f ca="1">_xll.BDP(E8,"chg pct 5d")</f>
        <v>#NAME?</v>
      </c>
      <c r="G8" s="43" t="s">
        <v>13</v>
      </c>
      <c r="H8" s="43" t="e">
        <f ca="1">_xll.BDP(G8,"chg pct 5d")</f>
        <v>#NAME?</v>
      </c>
      <c r="I8" s="9" t="s">
        <v>16</v>
      </c>
      <c r="J8" s="43" t="e">
        <f ca="1">_xll.BDP(I8,"chg pct 5d")</f>
        <v>#NAME?</v>
      </c>
      <c r="K8" s="9" t="s">
        <v>13</v>
      </c>
      <c r="L8" s="43" t="e">
        <f ca="1">_xll.BDP(K8,"chg pct 5d")</f>
        <v>#NAME?</v>
      </c>
      <c r="M8" s="9" t="s">
        <v>13</v>
      </c>
      <c r="N8" s="43" t="e">
        <f ca="1">_xll.BDP(M8,"chg pct 5d")</f>
        <v>#NAME?</v>
      </c>
      <c r="O8" s="43" t="s">
        <v>13</v>
      </c>
      <c r="P8" s="43" t="e">
        <f ca="1">_xll.BDP(O8,"chg pct 5d")</f>
        <v>#NAME?</v>
      </c>
      <c r="Q8" s="9" t="s">
        <v>13</v>
      </c>
      <c r="R8" s="43" t="e">
        <f ca="1">_xll.BDP(Q8,"chg pct 5d")</f>
        <v>#NAME?</v>
      </c>
      <c r="S8" s="9" t="s">
        <v>13</v>
      </c>
      <c r="T8" s="43" t="e">
        <f ca="1">_xll.BDP(S8,"chg pct 5d")</f>
        <v>#NAME?</v>
      </c>
      <c r="U8" s="9" t="s">
        <v>19</v>
      </c>
      <c r="V8" s="43" t="e">
        <f ca="1">_xll.BDP(U8,"chg pct 5d")</f>
        <v>#NAME?</v>
      </c>
      <c r="W8" s="9"/>
      <c r="X8" s="43"/>
      <c r="Y8" s="9"/>
      <c r="Z8" s="2"/>
      <c r="AA8" s="37"/>
      <c r="AB8" s="37"/>
      <c r="AC8" s="9"/>
    </row>
    <row r="9" spans="1:29">
      <c r="A9" s="9" t="s">
        <v>82</v>
      </c>
      <c r="B9" s="43" t="e">
        <f ca="1">_xll.BDP(A9,"chg pct 5d")</f>
        <v>#NAME?</v>
      </c>
      <c r="C9" s="9" t="s">
        <v>82</v>
      </c>
      <c r="D9" s="43" t="e">
        <f ca="1">_xll.BDP(C9,"chg pct 5d")</f>
        <v>#NAME?</v>
      </c>
      <c r="E9" s="43" t="s">
        <v>82</v>
      </c>
      <c r="F9" s="43" t="e">
        <f ca="1">_xll.BDP(E9,"chg pct 5d")</f>
        <v>#NAME?</v>
      </c>
      <c r="G9" s="43" t="s">
        <v>16</v>
      </c>
      <c r="H9" s="43" t="e">
        <f ca="1">_xll.BDP(G9,"chg pct 5d")</f>
        <v>#NAME?</v>
      </c>
      <c r="I9" s="9" t="s">
        <v>82</v>
      </c>
      <c r="J9" s="43" t="e">
        <f ca="1">_xll.BDP(I9,"chg pct 5d")</f>
        <v>#NAME?</v>
      </c>
      <c r="K9" s="9" t="s">
        <v>16</v>
      </c>
      <c r="L9" s="43" t="e">
        <f ca="1">_xll.BDP(K9,"chg pct 5d")</f>
        <v>#NAME?</v>
      </c>
      <c r="M9" s="9" t="s">
        <v>16</v>
      </c>
      <c r="N9" s="43" t="e">
        <f ca="1">_xll.BDP(M9,"chg pct 5d")</f>
        <v>#NAME?</v>
      </c>
      <c r="O9" s="43" t="s">
        <v>16</v>
      </c>
      <c r="P9" s="43" t="e">
        <f ca="1">_xll.BDP(O9,"chg pct 5d")</f>
        <v>#NAME?</v>
      </c>
      <c r="Q9" s="9" t="s">
        <v>16</v>
      </c>
      <c r="R9" s="43" t="e">
        <f ca="1">_xll.BDP(Q9,"chg pct 5d")</f>
        <v>#NAME?</v>
      </c>
      <c r="S9" s="9" t="s">
        <v>16</v>
      </c>
      <c r="T9" s="43" t="e">
        <f ca="1">_xll.BDP(S9,"chg pct 5d")</f>
        <v>#NAME?</v>
      </c>
      <c r="U9" s="9" t="s">
        <v>544</v>
      </c>
      <c r="V9" s="43" t="e">
        <f ca="1">_xll.BDP(U9,"chg pct 5d")</f>
        <v>#NAME?</v>
      </c>
      <c r="W9" s="9"/>
      <c r="X9" s="43"/>
      <c r="Y9" s="9"/>
      <c r="Z9" s="2"/>
      <c r="AA9" s="37"/>
      <c r="AB9" s="37"/>
      <c r="AC9" s="9"/>
    </row>
    <row r="10" spans="1:29">
      <c r="A10" s="9" t="s">
        <v>15</v>
      </c>
      <c r="B10" s="43" t="e">
        <f ca="1">_xll.BDP(A10,"chg pct 5d")</f>
        <v>#NAME?</v>
      </c>
      <c r="C10" s="9" t="s">
        <v>15</v>
      </c>
      <c r="D10" s="43" t="e">
        <f ca="1">_xll.BDP(C10,"chg pct 5d")</f>
        <v>#NAME?</v>
      </c>
      <c r="E10" s="43" t="s">
        <v>15</v>
      </c>
      <c r="F10" s="43" t="e">
        <f ca="1">_xll.BDP(E10,"chg pct 5d")</f>
        <v>#NAME?</v>
      </c>
      <c r="G10" s="43" t="s">
        <v>82</v>
      </c>
      <c r="H10" s="43" t="e">
        <f ca="1">_xll.BDP(G10,"chg pct 5d")</f>
        <v>#NAME?</v>
      </c>
      <c r="I10" s="9" t="s">
        <v>15</v>
      </c>
      <c r="J10" s="43" t="e">
        <f ca="1">_xll.BDP(I10,"chg pct 5d")</f>
        <v>#NAME?</v>
      </c>
      <c r="K10" s="9" t="s">
        <v>82</v>
      </c>
      <c r="L10" s="43" t="e">
        <f ca="1">_xll.BDP(K10,"chg pct 5d")</f>
        <v>#NAME?</v>
      </c>
      <c r="M10" s="9" t="s">
        <v>82</v>
      </c>
      <c r="N10" s="43" t="e">
        <f ca="1">_xll.BDP(M10,"chg pct 5d")</f>
        <v>#NAME?</v>
      </c>
      <c r="O10" s="43" t="s">
        <v>82</v>
      </c>
      <c r="P10" s="43" t="e">
        <f ca="1">_xll.BDP(O10,"chg pct 5d")</f>
        <v>#NAME?</v>
      </c>
      <c r="Q10" s="9" t="s">
        <v>82</v>
      </c>
      <c r="R10" s="43" t="e">
        <f ca="1">_xll.BDP(Q10,"chg pct 5d")</f>
        <v>#NAME?</v>
      </c>
      <c r="S10" s="9" t="s">
        <v>82</v>
      </c>
      <c r="T10" s="43" t="e">
        <f ca="1">_xll.BDP(S10,"chg pct 5d")</f>
        <v>#NAME?</v>
      </c>
      <c r="U10" s="9" t="s">
        <v>20</v>
      </c>
      <c r="V10" s="43" t="e">
        <f ca="1">_xll.BDP(U10,"chg pct 5d")</f>
        <v>#NAME?</v>
      </c>
      <c r="W10" s="9"/>
      <c r="X10" s="9"/>
      <c r="Y10" s="9"/>
      <c r="Z10" s="2"/>
      <c r="AA10" s="37"/>
      <c r="AB10" s="37"/>
      <c r="AC10" s="9"/>
    </row>
    <row r="11" spans="1:29">
      <c r="A11" s="9" t="s">
        <v>22</v>
      </c>
      <c r="B11" s="43" t="e">
        <f ca="1">_xll.BDP(A11,"chg pct 5d")</f>
        <v>#NAME?</v>
      </c>
      <c r="C11" s="9" t="s">
        <v>22</v>
      </c>
      <c r="D11" s="43" t="e">
        <f ca="1">_xll.BDP(C11,"chg pct 5d")</f>
        <v>#NAME?</v>
      </c>
      <c r="E11" s="43" t="s">
        <v>22</v>
      </c>
      <c r="F11" s="43" t="e">
        <f ca="1">_xll.BDP(E11,"chg pct 5d")</f>
        <v>#NAME?</v>
      </c>
      <c r="G11" s="43" t="s">
        <v>15</v>
      </c>
      <c r="H11" s="43" t="e">
        <f ca="1">_xll.BDP(G11,"chg pct 5d")</f>
        <v>#NAME?</v>
      </c>
      <c r="I11" s="9" t="s">
        <v>22</v>
      </c>
      <c r="J11" s="43" t="e">
        <f ca="1">_xll.BDP(I11,"chg pct 5d")</f>
        <v>#NAME?</v>
      </c>
      <c r="K11" s="9" t="s">
        <v>15</v>
      </c>
      <c r="L11" s="43" t="e">
        <f ca="1">_xll.BDP(K11,"chg pct 5d")</f>
        <v>#NAME?</v>
      </c>
      <c r="M11" s="9" t="s">
        <v>15</v>
      </c>
      <c r="N11" s="43" t="e">
        <f ca="1">_xll.BDP(M11,"chg pct 5d")</f>
        <v>#NAME?</v>
      </c>
      <c r="O11" s="43" t="s">
        <v>15</v>
      </c>
      <c r="P11" s="43" t="e">
        <f ca="1">_xll.BDP(O11,"chg pct 5d")</f>
        <v>#NAME?</v>
      </c>
      <c r="Q11" s="9" t="s">
        <v>15</v>
      </c>
      <c r="R11" s="43" t="e">
        <f ca="1">_xll.BDP(Q11,"chg pct 5d")</f>
        <v>#NAME?</v>
      </c>
      <c r="S11" s="9" t="s">
        <v>15</v>
      </c>
      <c r="T11" s="43" t="e">
        <f ca="1">_xll.BDP(S11,"chg pct 5d")</f>
        <v>#NAME?</v>
      </c>
      <c r="U11" s="9" t="s">
        <v>21</v>
      </c>
      <c r="V11" s="43" t="e">
        <f ca="1">_xll.BDP(U11,"chg pct 5d")</f>
        <v>#NAME?</v>
      </c>
      <c r="W11" s="9"/>
      <c r="X11" s="9"/>
      <c r="Y11" s="9"/>
      <c r="Z11" s="2"/>
      <c r="AA11" s="37"/>
      <c r="AB11" s="37"/>
      <c r="AC11" s="9"/>
    </row>
    <row r="12" spans="1:29">
      <c r="A12" s="9" t="s">
        <v>544</v>
      </c>
      <c r="B12" s="43" t="e">
        <f ca="1">_xll.BDP(A12,"chg pct 5d")</f>
        <v>#NAME?</v>
      </c>
      <c r="C12" s="9" t="s">
        <v>544</v>
      </c>
      <c r="D12" s="43" t="e">
        <f ca="1">_xll.BDP(C12,"chg pct 5d")</f>
        <v>#NAME?</v>
      </c>
      <c r="E12" s="43" t="s">
        <v>544</v>
      </c>
      <c r="F12" s="43" t="e">
        <f ca="1">_xll.BDP(E12,"chg pct 5d")</f>
        <v>#NAME?</v>
      </c>
      <c r="G12" s="43" t="s">
        <v>22</v>
      </c>
      <c r="H12" s="43" t="e">
        <f ca="1">_xll.BDP(G12,"chg pct 5d")</f>
        <v>#NAME?</v>
      </c>
      <c r="I12" s="9" t="s">
        <v>544</v>
      </c>
      <c r="J12" s="43" t="e">
        <f ca="1">_xll.BDP(I12,"chg pct 5d")</f>
        <v>#NAME?</v>
      </c>
      <c r="K12" s="9" t="s">
        <v>22</v>
      </c>
      <c r="L12" s="43" t="e">
        <f ca="1">_xll.BDP(K12,"chg pct 5d")</f>
        <v>#NAME?</v>
      </c>
      <c r="M12" s="9" t="s">
        <v>23</v>
      </c>
      <c r="N12" s="43" t="e">
        <f ca="1">_xll.BDP(M12,"chg pct 5d")</f>
        <v>#NAME?</v>
      </c>
      <c r="O12" s="43" t="s">
        <v>23</v>
      </c>
      <c r="P12" s="43" t="e">
        <f ca="1">_xll.BDP(O12,"chg pct 5d")</f>
        <v>#NAME?</v>
      </c>
      <c r="Q12" s="9" t="s">
        <v>22</v>
      </c>
      <c r="R12" s="43" t="e">
        <f ca="1">_xll.BDP(Q12,"chg pct 5d")</f>
        <v>#NAME?</v>
      </c>
      <c r="S12" s="9" t="s">
        <v>22</v>
      </c>
      <c r="T12" s="43" t="e">
        <f ca="1">_xll.BDP(S12,"chg pct 5d")</f>
        <v>#NAME?</v>
      </c>
      <c r="U12" s="9" t="s">
        <v>22</v>
      </c>
      <c r="V12" s="43" t="e">
        <f ca="1">_xll.BDP(U12,"chg pct 5d")</f>
        <v>#NAME?</v>
      </c>
      <c r="W12" s="9"/>
      <c r="X12" s="9"/>
      <c r="Y12" s="9"/>
      <c r="Z12" s="2"/>
      <c r="AA12" s="37"/>
      <c r="AB12" s="37"/>
      <c r="AC12" s="9"/>
    </row>
    <row r="13" spans="1:29">
      <c r="A13" s="9" t="s">
        <v>543</v>
      </c>
      <c r="B13" s="43" t="e">
        <f ca="1">_xll.BDP(A13,"chg pct 5d")</f>
        <v>#NAME?</v>
      </c>
      <c r="C13" s="9" t="s">
        <v>543</v>
      </c>
      <c r="D13" s="43" t="e">
        <f ca="1">_xll.BDP(C13,"chg pct 5d")</f>
        <v>#NAME?</v>
      </c>
      <c r="E13" s="43" t="s">
        <v>543</v>
      </c>
      <c r="F13" s="43" t="e">
        <f ca="1">_xll.BDP(E13,"chg pct 5d")</f>
        <v>#NAME?</v>
      </c>
      <c r="G13" s="43" t="s">
        <v>544</v>
      </c>
      <c r="H13" s="43" t="e">
        <f ca="1">_xll.BDP(G13,"chg pct 5d")</f>
        <v>#NAME?</v>
      </c>
      <c r="I13" s="9" t="s">
        <v>543</v>
      </c>
      <c r="J13" s="43" t="e">
        <f ca="1">_xll.BDP(I13,"chg pct 5d")</f>
        <v>#NAME?</v>
      </c>
      <c r="K13" s="9" t="s">
        <v>544</v>
      </c>
      <c r="L13" s="43" t="e">
        <f ca="1">_xll.BDP(K13,"chg pct 5d")</f>
        <v>#NAME?</v>
      </c>
      <c r="M13" s="9" t="s">
        <v>83</v>
      </c>
      <c r="N13" s="43" t="e">
        <f ca="1">_xll.BDP(M13,"chg pct 5d")</f>
        <v>#NAME?</v>
      </c>
      <c r="O13" s="43" t="s">
        <v>83</v>
      </c>
      <c r="P13" s="43" t="e">
        <f ca="1">_xll.BDP(O13,"chg pct 5d")</f>
        <v>#NAME?</v>
      </c>
      <c r="Q13" s="9" t="s">
        <v>544</v>
      </c>
      <c r="R13" s="43" t="e">
        <f ca="1">_xll.BDP(Q13,"chg pct 5d")</f>
        <v>#NAME?</v>
      </c>
      <c r="S13" s="9" t="s">
        <v>544</v>
      </c>
      <c r="T13" s="43" t="e">
        <f ca="1">_xll.BDP(S13,"chg pct 5d")</f>
        <v>#NAME?</v>
      </c>
      <c r="U13" s="9" t="s">
        <v>23</v>
      </c>
      <c r="V13" s="43" t="e">
        <f ca="1">_xll.BDP(U13,"chg pct 5d")</f>
        <v>#NAME?</v>
      </c>
      <c r="W13" s="9"/>
      <c r="X13" s="9"/>
      <c r="Y13" s="9"/>
      <c r="Z13" s="2"/>
      <c r="AA13" s="37"/>
      <c r="AB13" s="37"/>
      <c r="AC13" s="9"/>
    </row>
    <row r="14" spans="1:29">
      <c r="A14" s="9" t="s">
        <v>20</v>
      </c>
      <c r="B14" s="43" t="e">
        <f ca="1">_xll.BDP(A14,"chg pct 5d")</f>
        <v>#NAME?</v>
      </c>
      <c r="C14" s="9" t="s">
        <v>20</v>
      </c>
      <c r="D14" s="43" t="e">
        <f ca="1">_xll.BDP(C14,"chg pct 5d")</f>
        <v>#NAME?</v>
      </c>
      <c r="E14" s="43" t="s">
        <v>20</v>
      </c>
      <c r="F14" s="43" t="e">
        <f ca="1">_xll.BDP(E14,"chg pct 5d")</f>
        <v>#NAME?</v>
      </c>
      <c r="G14" s="43" t="s">
        <v>543</v>
      </c>
      <c r="H14" s="43" t="e">
        <f ca="1">_xll.BDP(G14,"chg pct 5d")</f>
        <v>#NAME?</v>
      </c>
      <c r="I14" s="9" t="s">
        <v>20</v>
      </c>
      <c r="J14" s="43" t="e">
        <f ca="1">_xll.BDP(I14,"chg pct 5d")</f>
        <v>#NAME?</v>
      </c>
      <c r="K14" s="9" t="s">
        <v>543</v>
      </c>
      <c r="L14" s="43" t="e">
        <f ca="1">_xll.BDP(K14,"chg pct 5d")</f>
        <v>#NAME?</v>
      </c>
      <c r="M14" s="9" t="s">
        <v>85</v>
      </c>
      <c r="N14" s="43" t="e">
        <f ca="1">_xll.BDP(M14,"chg pct 5d")</f>
        <v>#NAME?</v>
      </c>
      <c r="O14" s="43" t="s">
        <v>85</v>
      </c>
      <c r="P14" s="43" t="e">
        <f ca="1">_xll.BDP(O14,"chg pct 5d")</f>
        <v>#NAME?</v>
      </c>
      <c r="Q14" s="9" t="s">
        <v>543</v>
      </c>
      <c r="R14" s="43" t="e">
        <f ca="1">_xll.BDP(Q14,"chg pct 5d")</f>
        <v>#NAME?</v>
      </c>
      <c r="S14" s="9" t="s">
        <v>543</v>
      </c>
      <c r="T14" s="43" t="e">
        <f ca="1">_xll.BDP(S14,"chg pct 5d")</f>
        <v>#NAME?</v>
      </c>
      <c r="U14" s="9" t="s">
        <v>536</v>
      </c>
      <c r="V14" s="43" t="e">
        <f ca="1">_xll.BDP(U14,"chg pct 5d")</f>
        <v>#NAME?</v>
      </c>
      <c r="W14" s="9"/>
      <c r="X14" s="9"/>
      <c r="Y14" s="9"/>
      <c r="Z14" s="2"/>
      <c r="AA14" s="37"/>
      <c r="AB14" s="37"/>
      <c r="AC14" s="9"/>
    </row>
    <row r="15" spans="1:29">
      <c r="A15" s="9" t="s">
        <v>21</v>
      </c>
      <c r="B15" s="43" t="e">
        <f ca="1">_xll.BDP(A15,"chg pct 5d")</f>
        <v>#NAME?</v>
      </c>
      <c r="C15" s="9" t="s">
        <v>21</v>
      </c>
      <c r="D15" s="43" t="e">
        <f ca="1">_xll.BDP(C15,"chg pct 5d")</f>
        <v>#NAME?</v>
      </c>
      <c r="E15" s="43" t="s">
        <v>21</v>
      </c>
      <c r="F15" s="43" t="e">
        <f ca="1">_xll.BDP(E15,"chg pct 5d")</f>
        <v>#NAME?</v>
      </c>
      <c r="G15" s="43" t="s">
        <v>20</v>
      </c>
      <c r="H15" s="43" t="e">
        <f ca="1">_xll.BDP(G15,"chg pct 5d")</f>
        <v>#NAME?</v>
      </c>
      <c r="I15" s="9" t="s">
        <v>21</v>
      </c>
      <c r="J15" s="43" t="e">
        <f ca="1">_xll.BDP(I15,"chg pct 5d")</f>
        <v>#NAME?</v>
      </c>
      <c r="K15" s="9" t="s">
        <v>20</v>
      </c>
      <c r="L15" s="43" t="e">
        <f ca="1">_xll.BDP(K15,"chg pct 5d")</f>
        <v>#NAME?</v>
      </c>
      <c r="M15" s="9" t="s">
        <v>527</v>
      </c>
      <c r="N15" s="43" t="e">
        <f ca="1">_xll.BDP(M15,"chg pct 5d")</f>
        <v>#NAME?</v>
      </c>
      <c r="O15" s="43" t="s">
        <v>527</v>
      </c>
      <c r="P15" s="43" t="e">
        <f ca="1">_xll.BDP(O15,"chg pct 5d")</f>
        <v>#NAME?</v>
      </c>
      <c r="Q15" s="9" t="s">
        <v>20</v>
      </c>
      <c r="R15" s="43" t="e">
        <f ca="1">_xll.BDP(Q15,"chg pct 5d")</f>
        <v>#NAME?</v>
      </c>
      <c r="S15" s="9" t="s">
        <v>20</v>
      </c>
      <c r="T15" s="43" t="e">
        <f ca="1">_xll.BDP(S15,"chg pct 5d")</f>
        <v>#NAME?</v>
      </c>
      <c r="U15" s="9" t="s">
        <v>476</v>
      </c>
      <c r="V15" s="43" t="e">
        <f ca="1">_xll.BDP(U15,"chg pct 5d")</f>
        <v>#NAME?</v>
      </c>
      <c r="W15" s="9"/>
      <c r="X15" s="9"/>
      <c r="Y15" s="9"/>
      <c r="Z15" s="2"/>
      <c r="AA15" s="37"/>
      <c r="AB15" s="37"/>
      <c r="AC15" s="9"/>
    </row>
    <row r="16" spans="1:29">
      <c r="A16" s="9" t="s">
        <v>545</v>
      </c>
      <c r="B16" s="43" t="e">
        <f ca="1">_xll.BDP(A16,"chg pct 5d")</f>
        <v>#NAME?</v>
      </c>
      <c r="C16" s="9" t="s">
        <v>545</v>
      </c>
      <c r="D16" s="43" t="e">
        <f ca="1">_xll.BDP(C16,"chg pct 5d")</f>
        <v>#NAME?</v>
      </c>
      <c r="E16" s="43" t="s">
        <v>545</v>
      </c>
      <c r="F16" s="43" t="e">
        <f ca="1">_xll.BDP(E16,"chg pct 5d")</f>
        <v>#NAME?</v>
      </c>
      <c r="G16" s="43" t="s">
        <v>21</v>
      </c>
      <c r="H16" s="43" t="e">
        <f ca="1">_xll.BDP(G16,"chg pct 5d")</f>
        <v>#NAME?</v>
      </c>
      <c r="I16" s="9" t="s">
        <v>545</v>
      </c>
      <c r="J16" s="43" t="e">
        <f ca="1">_xll.BDP(I16,"chg pct 5d")</f>
        <v>#NAME?</v>
      </c>
      <c r="K16" s="9" t="s">
        <v>21</v>
      </c>
      <c r="L16" s="43" t="e">
        <f ca="1">_xll.BDP(K16,"chg pct 5d")</f>
        <v>#NAME?</v>
      </c>
      <c r="M16" s="9" t="s">
        <v>84</v>
      </c>
      <c r="N16" s="43" t="e">
        <f ca="1">_xll.BDP(M16,"chg pct 5d")</f>
        <v>#NAME?</v>
      </c>
      <c r="O16" s="43" t="s">
        <v>84</v>
      </c>
      <c r="P16" s="43" t="e">
        <f ca="1">_xll.BDP(O16,"chg pct 5d")</f>
        <v>#NAME?</v>
      </c>
      <c r="Q16" s="9" t="s">
        <v>21</v>
      </c>
      <c r="R16" s="43" t="e">
        <f ca="1">_xll.BDP(Q16,"chg pct 5d")</f>
        <v>#NAME?</v>
      </c>
      <c r="S16" s="9" t="s">
        <v>21</v>
      </c>
      <c r="T16" s="43" t="e">
        <f ca="1">_xll.BDP(S16,"chg pct 5d")</f>
        <v>#NAME?</v>
      </c>
      <c r="U16" s="9" t="s">
        <v>572</v>
      </c>
      <c r="V16" s="43" t="e">
        <f ca="1">_xll.BDP(U16,"chg pct 5d")</f>
        <v>#NAME?</v>
      </c>
      <c r="W16" s="9"/>
      <c r="X16" s="9"/>
      <c r="Y16" s="9"/>
      <c r="Z16" s="2"/>
      <c r="AA16" s="37"/>
      <c r="AB16" s="37"/>
      <c r="AC16" s="9"/>
    </row>
    <row r="17" spans="1:29">
      <c r="A17" s="9" t="s">
        <v>536</v>
      </c>
      <c r="B17" s="43" t="e">
        <f ca="1">_xll.BDP(A17,"chg pct 5d")</f>
        <v>#NAME?</v>
      </c>
      <c r="C17" s="9" t="s">
        <v>23</v>
      </c>
      <c r="D17" s="43" t="e">
        <f ca="1">_xll.BDP(C17,"chg pct 5d")</f>
        <v>#NAME?</v>
      </c>
      <c r="E17" s="43" t="s">
        <v>23</v>
      </c>
      <c r="F17" s="43" t="e">
        <f ca="1">_xll.BDP(E17,"chg pct 5d")</f>
        <v>#NAME?</v>
      </c>
      <c r="G17" s="43" t="s">
        <v>545</v>
      </c>
      <c r="H17" s="43" t="e">
        <f ca="1">_xll.BDP(G17,"chg pct 5d")</f>
        <v>#NAME?</v>
      </c>
      <c r="I17" s="9" t="s">
        <v>24</v>
      </c>
      <c r="J17" s="43" t="e">
        <f ca="1">_xll.BDP(I17,"chg pct 5d")</f>
        <v>#NAME?</v>
      </c>
      <c r="K17" s="9" t="s">
        <v>545</v>
      </c>
      <c r="L17" s="43" t="e">
        <f ca="1">_xll.BDP(K17,"chg pct 5d")</f>
        <v>#NAME?</v>
      </c>
      <c r="M17" s="9" t="s">
        <v>86</v>
      </c>
      <c r="N17" s="43" t="e">
        <f ca="1">_xll.BDP(M17,"chg pct 5d")</f>
        <v>#NAME?</v>
      </c>
      <c r="O17" s="43" t="s">
        <v>86</v>
      </c>
      <c r="P17" s="43" t="e">
        <f ca="1">_xll.BDP(O17,"chg pct 5d")</f>
        <v>#NAME?</v>
      </c>
      <c r="Q17" s="9" t="s">
        <v>545</v>
      </c>
      <c r="R17" s="43" t="e">
        <f ca="1">_xll.BDP(Q17,"chg pct 5d")</f>
        <v>#NAME?</v>
      </c>
      <c r="S17" s="9" t="s">
        <v>545</v>
      </c>
      <c r="T17" s="43" t="e">
        <f ca="1">_xll.BDP(S17,"chg pct 5d")</f>
        <v>#NAME?</v>
      </c>
      <c r="U17" s="9" t="s">
        <v>62</v>
      </c>
      <c r="V17" s="43" t="e">
        <f ca="1">_xll.BDP(U17,"chg pct 5d")</f>
        <v>#NAME?</v>
      </c>
      <c r="W17" s="9"/>
      <c r="X17" s="9"/>
      <c r="Y17" s="9"/>
      <c r="Z17" s="2"/>
      <c r="AA17" s="37"/>
      <c r="AB17" s="37"/>
      <c r="AC17" s="9"/>
    </row>
    <row r="18" spans="1:29">
      <c r="A18" s="38" t="s">
        <v>23</v>
      </c>
      <c r="B18" s="43" t="e">
        <f ca="1">_xll.BDP(A18,"chg pct 5d")</f>
        <v>#NAME?</v>
      </c>
      <c r="C18" s="38" t="s">
        <v>536</v>
      </c>
      <c r="D18" s="43" t="e">
        <f ca="1">_xll.BDP(C18,"chg pct 5d")</f>
        <v>#NAME?</v>
      </c>
      <c r="E18" s="43" t="s">
        <v>536</v>
      </c>
      <c r="F18" s="43" t="e">
        <f ca="1">_xll.BDP(E18,"chg pct 5d")</f>
        <v>#NAME?</v>
      </c>
      <c r="G18" s="43" t="s">
        <v>24</v>
      </c>
      <c r="H18" s="43" t="e">
        <f ca="1">_xll.BDP(G18,"chg pct 5d")</f>
        <v>#NAME?</v>
      </c>
      <c r="I18" s="38" t="s">
        <v>536</v>
      </c>
      <c r="J18" s="43" t="e">
        <f ca="1">_xll.BDP(I18,"chg pct 5d")</f>
        <v>#NAME?</v>
      </c>
      <c r="K18" s="38" t="s">
        <v>24</v>
      </c>
      <c r="L18" s="43" t="e">
        <f ca="1">_xll.BDP(K18,"chg pct 5d")</f>
        <v>#NAME?</v>
      </c>
      <c r="M18" s="38" t="s">
        <v>321</v>
      </c>
      <c r="N18" s="43" t="e">
        <f ca="1">_xll.BDP(M18,"chg pct 5d")</f>
        <v>#NAME?</v>
      </c>
      <c r="O18" s="43" t="s">
        <v>321</v>
      </c>
      <c r="P18" s="43" t="e">
        <f ca="1">_xll.BDP(O18,"chg pct 5d")</f>
        <v>#NAME?</v>
      </c>
      <c r="Q18" s="38" t="s">
        <v>24</v>
      </c>
      <c r="R18" s="43" t="e">
        <f ca="1">_xll.BDP(Q18,"chg pct 5d")</f>
        <v>#NAME?</v>
      </c>
      <c r="S18" s="38" t="s">
        <v>24</v>
      </c>
      <c r="T18" s="43" t="e">
        <f ca="1">_xll.BDP(S18,"chg pct 5d")</f>
        <v>#NAME?</v>
      </c>
      <c r="U18" s="38" t="s">
        <v>65</v>
      </c>
      <c r="V18" s="43" t="e">
        <f ca="1">_xll.BDP(U18,"chg pct 5d")</f>
        <v>#NAME?</v>
      </c>
      <c r="W18" s="38"/>
      <c r="X18" s="38"/>
      <c r="Y18" s="38"/>
      <c r="Z18" s="39"/>
      <c r="AA18" s="37"/>
      <c r="AB18" s="37"/>
      <c r="AC18" s="38"/>
    </row>
    <row r="19" spans="1:29">
      <c r="A19" s="9" t="s">
        <v>25</v>
      </c>
      <c r="B19" s="43" t="e">
        <f ca="1">_xll.BDP(A19,"chg pct 5d")</f>
        <v>#NAME?</v>
      </c>
      <c r="C19" s="9" t="s">
        <v>25</v>
      </c>
      <c r="D19" s="43" t="e">
        <f ca="1">_xll.BDP(C19,"chg pct 5d")</f>
        <v>#NAME?</v>
      </c>
      <c r="E19" s="43" t="s">
        <v>25</v>
      </c>
      <c r="F19" s="43" t="e">
        <f ca="1">_xll.BDP(E19,"chg pct 5d")</f>
        <v>#NAME?</v>
      </c>
      <c r="G19" s="43" t="s">
        <v>536</v>
      </c>
      <c r="H19" s="43" t="e">
        <f ca="1">_xll.BDP(G19,"chg pct 5d")</f>
        <v>#NAME?</v>
      </c>
      <c r="I19" s="9" t="s">
        <v>25</v>
      </c>
      <c r="J19" s="43" t="e">
        <f ca="1">_xll.BDP(I19,"chg pct 5d")</f>
        <v>#NAME?</v>
      </c>
      <c r="K19" s="9" t="s">
        <v>536</v>
      </c>
      <c r="L19" s="43" t="e">
        <f ca="1">_xll.BDP(K19,"chg pct 5d")</f>
        <v>#NAME?</v>
      </c>
      <c r="M19" s="9" t="s">
        <v>536</v>
      </c>
      <c r="N19" s="43" t="e">
        <f ca="1">_xll.BDP(M19,"chg pct 5d")</f>
        <v>#NAME?</v>
      </c>
      <c r="O19" s="43" t="s">
        <v>536</v>
      </c>
      <c r="P19" s="43" t="e">
        <f ca="1">_xll.BDP(O19,"chg pct 5d")</f>
        <v>#NAME?</v>
      </c>
      <c r="Q19" s="9" t="s">
        <v>536</v>
      </c>
      <c r="R19" s="43" t="e">
        <f ca="1">_xll.BDP(Q19,"chg pct 5d")</f>
        <v>#NAME?</v>
      </c>
      <c r="S19" s="9" t="s">
        <v>536</v>
      </c>
      <c r="T19" s="43" t="e">
        <f ca="1">_xll.BDP(S19,"chg pct 5d")</f>
        <v>#NAME?</v>
      </c>
      <c r="U19" s="9" t="s">
        <v>52</v>
      </c>
      <c r="V19" s="43" t="e">
        <f ca="1">_xll.BDP(U19,"chg pct 5d")</f>
        <v>#NAME?</v>
      </c>
      <c r="W19" s="9"/>
      <c r="X19" s="9"/>
      <c r="Y19" s="9"/>
      <c r="Z19" s="2"/>
      <c r="AA19" s="37"/>
      <c r="AB19" s="37"/>
      <c r="AC19" s="9"/>
    </row>
    <row r="20" spans="1:29">
      <c r="A20" s="9" t="s">
        <v>476</v>
      </c>
      <c r="B20" s="43" t="e">
        <f ca="1">_xll.BDP(A20,"chg pct 5d")</f>
        <v>#NAME?</v>
      </c>
      <c r="C20" s="9" t="s">
        <v>33</v>
      </c>
      <c r="D20" s="43" t="e">
        <f ca="1">_xll.BDP(C20,"chg pct 5d")</f>
        <v>#NAME?</v>
      </c>
      <c r="E20" s="43" t="s">
        <v>33</v>
      </c>
      <c r="F20" s="43" t="e">
        <f ca="1">_xll.BDP(E20,"chg pct 5d")</f>
        <v>#NAME?</v>
      </c>
      <c r="G20" s="43" t="s">
        <v>530</v>
      </c>
      <c r="H20" s="43" t="e">
        <f ca="1">_xll.BDP(G20,"chg pct 5d")</f>
        <v>#NAME?</v>
      </c>
      <c r="I20" s="4" t="s">
        <v>473</v>
      </c>
      <c r="J20" s="43" t="e">
        <f ca="1">_xll.BDP(I20,"chg pct 5d")</f>
        <v>#NAME?</v>
      </c>
      <c r="K20" s="4" t="s">
        <v>25</v>
      </c>
      <c r="L20" s="43" t="e">
        <f ca="1">_xll.BDP(K20,"chg pct 5d")</f>
        <v>#NAME?</v>
      </c>
      <c r="M20" s="6" t="s">
        <v>460</v>
      </c>
      <c r="N20" s="43" t="e">
        <f ca="1">_xll.BDP(M20,"chg pct 5d")</f>
        <v>#NAME?</v>
      </c>
      <c r="O20" s="43" t="s">
        <v>460</v>
      </c>
      <c r="P20" s="43" t="e">
        <f ca="1">_xll.BDP(O20,"chg pct 5d")</f>
        <v>#NAME?</v>
      </c>
      <c r="Q20" s="9" t="s">
        <v>475</v>
      </c>
      <c r="R20" s="43" t="e">
        <f ca="1">_xll.BDP(Q20,"chg pct 5d")</f>
        <v>#NAME?</v>
      </c>
      <c r="S20" s="9" t="s">
        <v>34</v>
      </c>
      <c r="T20" s="43" t="e">
        <f ca="1">_xll.BDP(S20,"chg pct 5d")</f>
        <v>#NAME?</v>
      </c>
      <c r="U20" s="9" t="s">
        <v>497</v>
      </c>
      <c r="V20" s="43" t="e">
        <f ca="1">_xll.BDP(U20,"chg pct 5d")</f>
        <v>#NAME?</v>
      </c>
      <c r="W20" s="6"/>
      <c r="X20" s="6"/>
      <c r="Y20" s="6"/>
      <c r="Z20" s="3"/>
      <c r="AA20" s="37"/>
      <c r="AB20" s="37"/>
      <c r="AC20" s="6"/>
    </row>
    <row r="21" spans="1:29">
      <c r="A21" s="4" t="s">
        <v>574</v>
      </c>
      <c r="B21" s="43" t="e">
        <f ca="1">_xll.BDP(A21,"chg pct 5d")</f>
        <v>#NAME?</v>
      </c>
      <c r="C21" s="4" t="s">
        <v>473</v>
      </c>
      <c r="D21" s="43" t="e">
        <f ca="1">_xll.BDP(C21,"chg pct 5d")</f>
        <v>#NAME?</v>
      </c>
      <c r="E21" s="43" t="s">
        <v>473</v>
      </c>
      <c r="F21" s="43" t="e">
        <f ca="1">_xll.BDP(E21,"chg pct 5d")</f>
        <v>#NAME?</v>
      </c>
      <c r="G21" s="43" t="s">
        <v>531</v>
      </c>
      <c r="H21" s="43" t="e">
        <f ca="1">_xll.BDP(G21,"chg pct 5d")</f>
        <v>#NAME?</v>
      </c>
      <c r="I21" s="5" t="s">
        <v>476</v>
      </c>
      <c r="J21" s="43" t="e">
        <f ca="1">_xll.BDP(I21,"chg pct 5d")</f>
        <v>#NAME?</v>
      </c>
      <c r="K21" s="6" t="s">
        <v>573</v>
      </c>
      <c r="L21" s="43" t="e">
        <f ca="1">_xll.BDP(K21,"chg pct 5d")</f>
        <v>#NAME?</v>
      </c>
      <c r="M21" s="8" t="s">
        <v>547</v>
      </c>
      <c r="N21" s="43" t="e">
        <f ca="1">_xll.BDP(M21,"chg pct 5d")</f>
        <v>#NAME?</v>
      </c>
      <c r="O21" s="43" t="s">
        <v>547</v>
      </c>
      <c r="P21" s="43" t="e">
        <f ca="1">_xll.BDP(O21,"chg pct 5d")</f>
        <v>#NAME?</v>
      </c>
      <c r="Q21" s="9" t="s">
        <v>68</v>
      </c>
      <c r="R21" s="43" t="e">
        <f ca="1">_xll.BDP(Q21,"chg pct 5d")</f>
        <v>#NAME?</v>
      </c>
      <c r="S21" s="4" t="s">
        <v>318</v>
      </c>
      <c r="T21" s="43" t="e">
        <f ca="1">_xll.BDP(S21,"chg pct 5d")</f>
        <v>#NAME?</v>
      </c>
      <c r="U21" s="4" t="s">
        <v>56</v>
      </c>
      <c r="V21" s="43" t="e">
        <f ca="1">_xll.BDP(U21,"chg pct 5d")</f>
        <v>#NAME?</v>
      </c>
      <c r="W21" s="4"/>
      <c r="X21" s="4"/>
      <c r="Y21" s="5"/>
      <c r="Z21" s="7"/>
      <c r="AA21" s="37"/>
      <c r="AB21" s="37"/>
      <c r="AC21" s="37"/>
    </row>
    <row r="22" spans="1:29">
      <c r="A22" s="5" t="s">
        <v>70</v>
      </c>
      <c r="B22" s="43" t="e">
        <f ca="1">_xll.BDP(A22,"chg pct 5d")</f>
        <v>#NAME?</v>
      </c>
      <c r="C22" s="5" t="s">
        <v>37</v>
      </c>
      <c r="D22" s="43" t="e">
        <f ca="1">_xll.BDP(C22,"chg pct 5d")</f>
        <v>#NAME?</v>
      </c>
      <c r="E22" s="43" t="s">
        <v>466</v>
      </c>
      <c r="F22" s="43" t="e">
        <f ca="1">_xll.BDP(E22,"chg pct 5d")</f>
        <v>#NAME?</v>
      </c>
      <c r="G22" s="43" t="s">
        <v>150</v>
      </c>
      <c r="H22" s="43" t="e">
        <f ca="1">_xll.BDP(G22,"chg pct 5d")</f>
        <v>#NAME?</v>
      </c>
      <c r="I22" s="8" t="s">
        <v>74</v>
      </c>
      <c r="J22" s="43" t="e">
        <f ca="1">_xll.BDP(I22,"chg pct 5d")</f>
        <v>#NAME?</v>
      </c>
      <c r="K22" s="9" t="s">
        <v>473</v>
      </c>
      <c r="L22" s="43" t="e">
        <f ca="1">_xll.BDP(K22,"chg pct 5d")</f>
        <v>#NAME?</v>
      </c>
      <c r="M22" s="8" t="s">
        <v>461</v>
      </c>
      <c r="N22" s="43" t="e">
        <f ca="1">_xll.BDP(M22,"chg pct 5d")</f>
        <v>#NAME?</v>
      </c>
      <c r="O22" s="43" t="s">
        <v>461</v>
      </c>
      <c r="P22" s="43" t="e">
        <f ca="1">_xll.BDP(O22,"chg pct 5d")</f>
        <v>#NAME?</v>
      </c>
      <c r="Q22" s="9" t="s">
        <v>29</v>
      </c>
      <c r="R22" s="43" t="e">
        <f ca="1">_xll.BDP(Q22,"chg pct 5d")</f>
        <v>#NAME?</v>
      </c>
      <c r="S22" s="5" t="s">
        <v>485</v>
      </c>
      <c r="T22" s="43" t="e">
        <f ca="1">_xll.BDP(S22,"chg pct 5d")</f>
        <v>#NAME?</v>
      </c>
      <c r="U22" s="5" t="s">
        <v>498</v>
      </c>
      <c r="V22" s="43" t="e">
        <f ca="1">_xll.BDP(U22,"chg pct 5d")</f>
        <v>#NAME?</v>
      </c>
      <c r="W22" s="5"/>
      <c r="X22" s="5"/>
      <c r="Y22" s="5"/>
      <c r="Z22" s="7"/>
      <c r="AA22" s="37"/>
      <c r="AB22" s="37"/>
      <c r="AC22" s="37"/>
    </row>
    <row r="23" spans="1:29">
      <c r="A23" s="8" t="s">
        <v>50</v>
      </c>
      <c r="B23" s="43" t="e">
        <f ca="1">_xll.BDP(A23,"chg pct 5d")</f>
        <v>#NAME?</v>
      </c>
      <c r="C23" s="8" t="s">
        <v>42</v>
      </c>
      <c r="D23" s="43" t="e">
        <f ca="1">_xll.BDP(C23,"chg pct 5d")</f>
        <v>#NAME?</v>
      </c>
      <c r="E23" s="43" t="s">
        <v>37</v>
      </c>
      <c r="F23" s="43" t="e">
        <f ca="1">_xll.BDP(E23,"chg pct 5d")</f>
        <v>#NAME?</v>
      </c>
      <c r="G23" s="43" t="s">
        <v>171</v>
      </c>
      <c r="H23" s="43" t="e">
        <f ca="1">_xll.BDP(G23,"chg pct 5d")</f>
        <v>#NAME?</v>
      </c>
      <c r="I23" s="8" t="s">
        <v>526</v>
      </c>
      <c r="J23" s="43" t="e">
        <f ca="1">_xll.BDP(I23,"chg pct 5d")</f>
        <v>#NAME?</v>
      </c>
      <c r="K23" s="4" t="s">
        <v>574</v>
      </c>
      <c r="L23" s="43" t="e">
        <f ca="1">_xll.BDP(K23,"chg pct 5d")</f>
        <v>#NAME?</v>
      </c>
      <c r="M23" s="4" t="s">
        <v>469</v>
      </c>
      <c r="N23" s="43" t="e">
        <f ca="1">_xll.BDP(M23,"chg pct 5d")</f>
        <v>#NAME?</v>
      </c>
      <c r="O23" s="43" t="s">
        <v>469</v>
      </c>
      <c r="P23" s="43" t="e">
        <f ca="1">_xll.BDP(O23,"chg pct 5d")</f>
        <v>#NAME?</v>
      </c>
      <c r="Q23" s="9" t="s">
        <v>71</v>
      </c>
      <c r="R23" s="43" t="e">
        <f ca="1">_xll.BDP(Q23,"chg pct 5d")</f>
        <v>#NAME?</v>
      </c>
      <c r="S23" s="8" t="s">
        <v>66</v>
      </c>
      <c r="T23" s="43" t="e">
        <f ca="1">_xll.BDP(S23,"chg pct 5d")</f>
        <v>#NAME?</v>
      </c>
      <c r="U23" s="8" t="s">
        <v>499</v>
      </c>
      <c r="V23" s="43" t="e">
        <f ca="1">_xll.BDP(U23,"chg pct 5d")</f>
        <v>#NAME?</v>
      </c>
      <c r="W23" s="8"/>
      <c r="X23" s="8"/>
      <c r="Y23" s="5"/>
      <c r="Z23" s="7"/>
      <c r="AA23" s="37"/>
      <c r="AB23" s="37"/>
      <c r="AC23" s="37"/>
    </row>
    <row r="24" spans="1:29">
      <c r="A24" s="8" t="s">
        <v>60</v>
      </c>
      <c r="B24" s="43" t="e">
        <f ca="1">_xll.BDP(A24,"chg pct 5d")</f>
        <v>#NAME?</v>
      </c>
      <c r="C24" s="8" t="s">
        <v>322</v>
      </c>
      <c r="D24" s="43" t="e">
        <f ca="1">_xll.BDP(C24,"chg pct 5d")</f>
        <v>#NAME?</v>
      </c>
      <c r="E24" s="43" t="s">
        <v>42</v>
      </c>
      <c r="F24" s="43" t="e">
        <f ca="1">_xll.BDP(E24,"chg pct 5d")</f>
        <v>#NAME?</v>
      </c>
      <c r="G24" s="43" t="s">
        <v>532</v>
      </c>
      <c r="H24" s="43" t="e">
        <f ca="1">_xll.BDP(G24,"chg pct 5d")</f>
        <v>#NAME?</v>
      </c>
      <c r="I24" s="8" t="s">
        <v>557</v>
      </c>
      <c r="J24" s="43" t="e">
        <f ca="1">_xll.BDP(I24,"chg pct 5d")</f>
        <v>#NAME?</v>
      </c>
      <c r="K24" s="5" t="s">
        <v>529</v>
      </c>
      <c r="L24" s="43" t="e">
        <f ca="1">_xll.BDP(K24,"chg pct 5d")</f>
        <v>#NAME?</v>
      </c>
      <c r="M24" s="6" t="s">
        <v>470</v>
      </c>
      <c r="N24" s="43" t="e">
        <f ca="1">_xll.BDP(M24,"chg pct 5d")</f>
        <v>#NAME?</v>
      </c>
      <c r="O24" s="43" t="s">
        <v>470</v>
      </c>
      <c r="P24" s="43" t="e">
        <f ca="1">_xll.BDP(O24,"chg pct 5d")</f>
        <v>#NAME?</v>
      </c>
      <c r="Q24" s="4" t="s">
        <v>509</v>
      </c>
      <c r="R24" s="43" t="e">
        <f ca="1">_xll.BDP(Q24,"chg pct 5d")</f>
        <v>#NAME?</v>
      </c>
      <c r="S24" s="8" t="s">
        <v>478</v>
      </c>
      <c r="T24" s="43" t="e">
        <f ca="1">_xll.BDP(S24,"chg pct 5d")</f>
        <v>#NAME?</v>
      </c>
      <c r="U24" s="4" t="s">
        <v>500</v>
      </c>
      <c r="V24" s="43" t="e">
        <f ca="1">_xll.BDP(U24,"chg pct 5d")</f>
        <v>#NAME?</v>
      </c>
      <c r="W24" s="4"/>
      <c r="X24" s="4"/>
      <c r="Y24" s="5"/>
      <c r="Z24" s="7"/>
      <c r="AA24" s="37"/>
      <c r="AB24" s="37"/>
      <c r="AC24" s="37"/>
    </row>
    <row r="25" spans="1:29">
      <c r="A25" s="9" t="s">
        <v>38</v>
      </c>
      <c r="B25" s="43" t="e">
        <f ca="1">_xll.BDP(A25,"chg pct 5d")</f>
        <v>#NAME?</v>
      </c>
      <c r="C25" s="9" t="s">
        <v>468</v>
      </c>
      <c r="D25" s="43" t="e">
        <f ca="1">_xll.BDP(C25,"chg pct 5d")</f>
        <v>#NAME?</v>
      </c>
      <c r="E25" s="43" t="s">
        <v>49</v>
      </c>
      <c r="F25" s="43" t="e">
        <f ca="1">_xll.BDP(E25,"chg pct 5d")</f>
        <v>#NAME?</v>
      </c>
      <c r="G25" s="43" t="s">
        <v>533</v>
      </c>
      <c r="H25" s="43" t="e">
        <f ca="1">_xll.BDP(G25,"chg pct 5d")</f>
        <v>#NAME?</v>
      </c>
      <c r="I25" s="9" t="s">
        <v>556</v>
      </c>
      <c r="J25" s="43" t="e">
        <f ca="1">_xll.BDP(I25,"chg pct 5d")</f>
        <v>#NAME?</v>
      </c>
      <c r="K25" s="8" t="s">
        <v>30</v>
      </c>
      <c r="L25" s="43" t="e">
        <f ca="1">_xll.BDP(K25,"chg pct 5d")</f>
        <v>#NAME?</v>
      </c>
      <c r="M25" s="9" t="s">
        <v>27</v>
      </c>
      <c r="N25" s="43" t="e">
        <f ca="1">_xll.BDP(M25,"chg pct 5d")</f>
        <v>#NAME?</v>
      </c>
      <c r="O25" s="43" t="s">
        <v>27</v>
      </c>
      <c r="P25" s="43" t="e">
        <f ca="1">_xll.BDP(O25,"chg pct 5d")</f>
        <v>#NAME?</v>
      </c>
      <c r="Q25" s="8" t="s">
        <v>510</v>
      </c>
      <c r="R25" s="43" t="e">
        <f ca="1">_xll.BDP(Q25,"chg pct 5d")</f>
        <v>#NAME?</v>
      </c>
      <c r="S25" s="8" t="s">
        <v>486</v>
      </c>
      <c r="T25" s="43" t="e">
        <f ca="1">_xll.BDP(S25,"chg pct 5d")</f>
        <v>#NAME?</v>
      </c>
      <c r="U25" s="4" t="s">
        <v>501</v>
      </c>
      <c r="V25" s="43" t="e">
        <f ca="1">_xll.BDP(U25,"chg pct 5d")</f>
        <v>#NAME?</v>
      </c>
      <c r="W25" s="9"/>
      <c r="X25" s="9"/>
      <c r="Y25" s="5"/>
      <c r="Z25" s="7"/>
      <c r="AA25" s="37"/>
      <c r="AB25" s="37"/>
      <c r="AC25" s="37"/>
    </row>
    <row r="26" spans="1:29">
      <c r="A26" s="9" t="s">
        <v>63</v>
      </c>
      <c r="B26" s="43" t="e">
        <f ca="1">_xll.BDP(A26,"chg pct 5d")</f>
        <v>#NAME?</v>
      </c>
      <c r="C26" s="9" t="s">
        <v>466</v>
      </c>
      <c r="D26" s="43" t="e">
        <f ca="1">_xll.BDP(C26,"chg pct 5d")</f>
        <v>#NAME?</v>
      </c>
      <c r="E26" s="43" t="s">
        <v>322</v>
      </c>
      <c r="F26" s="43" t="e">
        <f ca="1">_xll.BDP(E26,"chg pct 5d")</f>
        <v>#NAME?</v>
      </c>
      <c r="G26" s="43" t="s">
        <v>534</v>
      </c>
      <c r="H26" s="43" t="e">
        <f ca="1">_xll.BDP(G26,"chg pct 5d")</f>
        <v>#NAME?</v>
      </c>
      <c r="I26" s="9" t="s">
        <v>542</v>
      </c>
      <c r="J26" s="43" t="e">
        <f ca="1">_xll.BDP(I26,"chg pct 5d")</f>
        <v>#NAME?</v>
      </c>
      <c r="K26" s="8" t="s">
        <v>546</v>
      </c>
      <c r="L26" s="43" t="e">
        <f ca="1">_xll.BDP(K26,"chg pct 5d")</f>
        <v>#NAME?</v>
      </c>
      <c r="M26" s="9" t="s">
        <v>462</v>
      </c>
      <c r="N26" s="43" t="e">
        <f ca="1">_xll.BDP(M26,"chg pct 5d")</f>
        <v>#NAME?</v>
      </c>
      <c r="O26" s="43" t="s">
        <v>462</v>
      </c>
      <c r="P26" s="43" t="e">
        <f ca="1">_xll.BDP(O26,"chg pct 5d")</f>
        <v>#NAME?</v>
      </c>
      <c r="Q26" s="4" t="s">
        <v>511</v>
      </c>
      <c r="R26" s="43" t="e">
        <f ca="1">_xll.BDP(Q26,"chg pct 5d")</f>
        <v>#NAME?</v>
      </c>
      <c r="S26" s="4" t="s">
        <v>319</v>
      </c>
      <c r="T26" s="43" t="e">
        <f ca="1">_xll.BDP(S26,"chg pct 5d")</f>
        <v>#NAME?</v>
      </c>
      <c r="U26" s="9" t="s">
        <v>502</v>
      </c>
      <c r="V26" s="43" t="e">
        <f ca="1">_xll.BDP(U26,"chg pct 5d")</f>
        <v>#NAME?</v>
      </c>
      <c r="W26" s="9"/>
      <c r="X26" s="9"/>
      <c r="Y26" s="5"/>
      <c r="Z26" s="7"/>
      <c r="AA26" s="37"/>
      <c r="AB26" s="37"/>
      <c r="AC26" s="37"/>
    </row>
    <row r="27" spans="1:29">
      <c r="A27" s="9" t="s">
        <v>471</v>
      </c>
      <c r="B27" s="43" t="e">
        <f ca="1">_xll.BDP(A27,"chg pct 5d")</f>
        <v>#NAME?</v>
      </c>
      <c r="C27" s="9"/>
      <c r="D27" s="43"/>
      <c r="E27" s="43" t="s">
        <v>323</v>
      </c>
      <c r="F27" s="43" t="e">
        <f ca="1">_xll.BDP(E27,"chg pct 5d")</f>
        <v>#NAME?</v>
      </c>
      <c r="G27" s="43" t="s">
        <v>42</v>
      </c>
      <c r="H27" s="43" t="e">
        <f ca="1">_xll.BDP(G27,"chg pct 5d")</f>
        <v>#NAME?</v>
      </c>
      <c r="I27" s="9" t="s">
        <v>54</v>
      </c>
      <c r="J27" s="43" t="e">
        <f ca="1">_xll.BDP(I27,"chg pct 5d")</f>
        <v>#NAME?</v>
      </c>
      <c r="K27" s="4" t="s">
        <v>64</v>
      </c>
      <c r="L27" s="43" t="e">
        <f ca="1">_xll.BDP(K27,"chg pct 5d")</f>
        <v>#NAME?</v>
      </c>
      <c r="M27" s="9" t="s">
        <v>463</v>
      </c>
      <c r="N27" s="43" t="e">
        <f ca="1">_xll.BDP(M27,"chg pct 5d")</f>
        <v>#NAME?</v>
      </c>
      <c r="O27" s="43" t="s">
        <v>463</v>
      </c>
      <c r="P27" s="43" t="e">
        <f ca="1">_xll.BDP(O27,"chg pct 5d")</f>
        <v>#NAME?</v>
      </c>
      <c r="Q27" s="9" t="s">
        <v>512</v>
      </c>
      <c r="R27" s="43" t="e">
        <f ca="1">_xll.BDP(Q27,"chg pct 5d")</f>
        <v>#NAME?</v>
      </c>
      <c r="S27" s="9" t="s">
        <v>320</v>
      </c>
      <c r="T27" s="43" t="e">
        <f ca="1">_xll.BDP(S27,"chg pct 5d")</f>
        <v>#NAME?</v>
      </c>
      <c r="U27" s="9" t="s">
        <v>496</v>
      </c>
      <c r="V27" s="43" t="e">
        <f ca="1">_xll.BDP(U27,"chg pct 5d")</f>
        <v>#NAME?</v>
      </c>
      <c r="W27" s="9"/>
      <c r="X27" s="9"/>
      <c r="Y27" s="5"/>
      <c r="Z27" s="7"/>
      <c r="AA27" s="37"/>
      <c r="AB27" s="37"/>
      <c r="AC27" s="37"/>
    </row>
    <row r="28" spans="1:29">
      <c r="A28" s="9" t="s">
        <v>472</v>
      </c>
      <c r="B28" s="43" t="e">
        <f ca="1">_xll.BDP(A28,"chg pct 5d")</f>
        <v>#NAME?</v>
      </c>
      <c r="C28" s="9"/>
      <c r="D28" s="8"/>
      <c r="E28" s="8" t="s">
        <v>459</v>
      </c>
      <c r="F28" s="43" t="e">
        <f ca="1">_xll.BDP(E28,"chg pct 5d")</f>
        <v>#NAME?</v>
      </c>
      <c r="G28" s="43"/>
      <c r="H28" s="43"/>
      <c r="I28" s="9" t="s">
        <v>30</v>
      </c>
      <c r="J28" s="43" t="e">
        <f ca="1">_xll.BDP(I28,"chg pct 5d")</f>
        <v>#NAME?</v>
      </c>
      <c r="K28" s="9" t="s">
        <v>39</v>
      </c>
      <c r="L28" s="43" t="e">
        <f ca="1">_xll.BDP(K28,"chg pct 5d")</f>
        <v>#NAME?</v>
      </c>
      <c r="M28" s="6" t="s">
        <v>464</v>
      </c>
      <c r="N28" s="43" t="e">
        <f ca="1">_xll.BDP(M28,"chg pct 5d")</f>
        <v>#NAME?</v>
      </c>
      <c r="O28" s="43" t="s">
        <v>464</v>
      </c>
      <c r="P28" s="43" t="e">
        <f ca="1">_xll.BDP(O28,"chg pct 5d")</f>
        <v>#NAME?</v>
      </c>
      <c r="Q28" s="9" t="s">
        <v>513</v>
      </c>
      <c r="R28" s="43" t="e">
        <f ca="1">_xll.BDP(Q28,"chg pct 5d")</f>
        <v>#NAME?</v>
      </c>
      <c r="S28" s="9" t="s">
        <v>47</v>
      </c>
      <c r="T28" s="43" t="e">
        <f ca="1">_xll.BDP(S28,"chg pct 5d")</f>
        <v>#NAME?</v>
      </c>
      <c r="U28" s="40" t="s">
        <v>504</v>
      </c>
      <c r="V28" s="43" t="e">
        <f ca="1">_xll.BDP(U28,"chg pct 5d")</f>
        <v>#NAME?</v>
      </c>
      <c r="W28" s="9"/>
      <c r="X28" s="9"/>
      <c r="Y28" s="5"/>
      <c r="Z28" s="7"/>
      <c r="AA28" s="37"/>
      <c r="AB28" s="37"/>
      <c r="AC28" s="37"/>
    </row>
    <row r="29" spans="1:29">
      <c r="A29" s="9" t="s">
        <v>67</v>
      </c>
      <c r="B29" s="43" t="e">
        <f ca="1">_xll.BDP(A29,"chg pct 5d")</f>
        <v>#NAME?</v>
      </c>
      <c r="C29" s="9"/>
      <c r="D29" s="9"/>
      <c r="E29" s="9" t="s">
        <v>325</v>
      </c>
      <c r="F29" s="43" t="e">
        <f ca="1">_xll.BDP(E29,"chg pct 5d")</f>
        <v>#NAME?</v>
      </c>
      <c r="G29" s="43"/>
      <c r="H29" s="43"/>
      <c r="I29" s="9" t="s">
        <v>494</v>
      </c>
      <c r="J29" s="43" t="e">
        <f ca="1">_xll.BDP(I29,"chg pct 5d")</f>
        <v>#NAME?</v>
      </c>
      <c r="K29" s="9" t="s">
        <v>51</v>
      </c>
      <c r="L29" s="43" t="e">
        <f ca="1">_xll.BDP(K29,"chg pct 5d")</f>
        <v>#NAME?</v>
      </c>
      <c r="M29" s="9" t="s">
        <v>459</v>
      </c>
      <c r="N29" s="43" t="e">
        <f ca="1">_xll.BDP(M29,"chg pct 5d")</f>
        <v>#NAME?</v>
      </c>
      <c r="O29" s="43" t="s">
        <v>465</v>
      </c>
      <c r="P29" s="43" t="e">
        <f ca="1">_xll.BDP(O29,"chg pct 5d")</f>
        <v>#NAME?</v>
      </c>
      <c r="Q29" s="41" t="s">
        <v>514</v>
      </c>
      <c r="R29" s="43" t="e">
        <f ca="1">_xll.BDP(Q29,"chg pct 5d")</f>
        <v>#NAME?</v>
      </c>
      <c r="S29" s="9" t="s">
        <v>479</v>
      </c>
      <c r="T29" s="43" t="e">
        <f ca="1">_xll.BDP(S29,"chg pct 5d")</f>
        <v>#NAME?</v>
      </c>
      <c r="U29" s="6" t="s">
        <v>505</v>
      </c>
      <c r="V29" s="43" t="e">
        <f ca="1">_xll.BDP(U29,"chg pct 5d")</f>
        <v>#NAME?</v>
      </c>
      <c r="W29" s="9"/>
      <c r="X29" s="9"/>
      <c r="Y29" s="9"/>
      <c r="Z29" s="37"/>
      <c r="AA29" s="37"/>
      <c r="AB29" s="37"/>
      <c r="AC29" s="37"/>
    </row>
    <row r="30" spans="1:29">
      <c r="A30" s="9" t="s">
        <v>576</v>
      </c>
      <c r="B30" s="43" t="e">
        <f ca="1">_xll.BDP(A30,"chg pct 5d")</f>
        <v>#NAME?</v>
      </c>
      <c r="C30" s="9"/>
      <c r="D30" s="9"/>
      <c r="E30" s="9" t="s">
        <v>467</v>
      </c>
      <c r="F30" s="43" t="e">
        <f ca="1">_xll.BDP(E30,"chg pct 5d")</f>
        <v>#NAME?</v>
      </c>
      <c r="G30" s="43"/>
      <c r="H30" s="43"/>
      <c r="I30" s="9" t="s">
        <v>495</v>
      </c>
      <c r="J30" s="43" t="e">
        <f ca="1">_xll.BDP(I30,"chg pct 5d")</f>
        <v>#NAME?</v>
      </c>
      <c r="K30" s="9" t="s">
        <v>55</v>
      </c>
      <c r="L30" s="43" t="e">
        <f ca="1">_xll.BDP(K30,"chg pct 5d")</f>
        <v>#NAME?</v>
      </c>
      <c r="M30" s="41" t="s">
        <v>325</v>
      </c>
      <c r="N30" s="43" t="e">
        <f ca="1">_xll.BDP(M30,"chg pct 5d")</f>
        <v>#NAME?</v>
      </c>
      <c r="O30" s="43" t="s">
        <v>459</v>
      </c>
      <c r="P30" s="43" t="e">
        <f ca="1">_xll.BDP(O30,"chg pct 5d")</f>
        <v>#NAME?</v>
      </c>
      <c r="Q30" s="41" t="s">
        <v>515</v>
      </c>
      <c r="R30" s="43" t="e">
        <f ca="1">_xll.BDP(Q30,"chg pct 5d")</f>
        <v>#NAME?</v>
      </c>
      <c r="S30" s="9" t="s">
        <v>26</v>
      </c>
      <c r="T30" s="43" t="e">
        <f ca="1">_xll.BDP(S30,"chg pct 5d")</f>
        <v>#NAME?</v>
      </c>
      <c r="U30" s="40" t="s">
        <v>506</v>
      </c>
      <c r="V30" s="43" t="e">
        <f ca="1">_xll.BDP(U30,"chg pct 5d")</f>
        <v>#NAME?</v>
      </c>
      <c r="W30" s="9"/>
      <c r="X30" s="9"/>
      <c r="Y30" s="9"/>
      <c r="Z30" s="37"/>
      <c r="AA30" s="37"/>
      <c r="AB30" s="37"/>
      <c r="AC30" s="37"/>
    </row>
    <row r="31" spans="1:29">
      <c r="A31" s="9" t="s">
        <v>577</v>
      </c>
      <c r="B31" s="43" t="e">
        <f ca="1">_xll.BDP(A31,"chg pct 5d")</f>
        <v>#NAME?</v>
      </c>
      <c r="C31" s="9"/>
      <c r="D31" s="9"/>
      <c r="E31" s="9" t="s">
        <v>324</v>
      </c>
      <c r="F31" s="43" t="e">
        <f ca="1">_xll.BDP(E31,"chg pct 5d")</f>
        <v>#NAME?</v>
      </c>
      <c r="G31" s="43"/>
      <c r="H31" s="43"/>
      <c r="I31" s="9" t="s">
        <v>471</v>
      </c>
      <c r="J31" s="43" t="e">
        <f ca="1">_xll.BDP(I31,"chg pct 5d")</f>
        <v>#NAME?</v>
      </c>
      <c r="K31" s="9" t="s">
        <v>58</v>
      </c>
      <c r="L31" s="43" t="e">
        <f ca="1">_xll.BDP(K31,"chg pct 5d")</f>
        <v>#NAME?</v>
      </c>
      <c r="M31" s="41" t="s">
        <v>467</v>
      </c>
      <c r="N31" s="43" t="e">
        <f ca="1">_xll.BDP(M31,"chg pct 5d")</f>
        <v>#NAME?</v>
      </c>
      <c r="O31" s="43" t="s">
        <v>325</v>
      </c>
      <c r="P31" s="43" t="e">
        <f ca="1">_xll.BDP(O31,"chg pct 5d")</f>
        <v>#NAME?</v>
      </c>
      <c r="Q31" s="41" t="s">
        <v>508</v>
      </c>
      <c r="R31" s="43" t="e">
        <f ca="1">_xll.BDP(Q31,"chg pct 5d")</f>
        <v>#NAME?</v>
      </c>
      <c r="S31" s="9" t="s">
        <v>28</v>
      </c>
      <c r="T31" s="43" t="e">
        <f ca="1">_xll.BDP(S31,"chg pct 5d")</f>
        <v>#NAME?</v>
      </c>
      <c r="U31" s="5" t="s">
        <v>507</v>
      </c>
      <c r="V31" s="43" t="e">
        <f ca="1">_xll.BDP(U31,"chg pct 5d")</f>
        <v>#NAME?</v>
      </c>
      <c r="W31" s="6"/>
      <c r="X31" s="6"/>
      <c r="Y31" s="9"/>
      <c r="Z31" s="37"/>
      <c r="AA31" s="37"/>
      <c r="AB31" s="37"/>
      <c r="AC31" s="37"/>
    </row>
    <row r="32" spans="1:29">
      <c r="A32" s="9" t="s">
        <v>578</v>
      </c>
      <c r="B32" s="43" t="e">
        <f ca="1">_xll.BDP(A32,"chg pct 5d")</f>
        <v>#NAME?</v>
      </c>
      <c r="C32" s="9"/>
      <c r="D32" s="9"/>
      <c r="E32" s="9" t="s">
        <v>468</v>
      </c>
      <c r="F32" s="43" t="e">
        <f ca="1">_xll.BDP(E32,"chg pct 5d")</f>
        <v>#NAME?</v>
      </c>
      <c r="G32" s="43"/>
      <c r="H32" s="43"/>
      <c r="I32" s="9" t="s">
        <v>472</v>
      </c>
      <c r="J32" s="43" t="e">
        <f ca="1">_xll.BDP(I32,"chg pct 5d")</f>
        <v>#NAME?</v>
      </c>
      <c r="K32" s="9" t="s">
        <v>61</v>
      </c>
      <c r="L32" s="43" t="e">
        <f ca="1">_xll.BDP(K32,"chg pct 5d")</f>
        <v>#NAME?</v>
      </c>
      <c r="M32" s="6" t="s">
        <v>324</v>
      </c>
      <c r="N32" s="43" t="e">
        <f ca="1">_xll.BDP(M32,"chg pct 5d")</f>
        <v>#NAME?</v>
      </c>
      <c r="O32" s="43" t="s">
        <v>467</v>
      </c>
      <c r="P32" s="43" t="e">
        <f ca="1">_xll.BDP(O32,"chg pct 5d")</f>
        <v>#NAME?</v>
      </c>
      <c r="Q32" s="41" t="s">
        <v>516</v>
      </c>
      <c r="R32" s="43" t="e">
        <f ca="1">_xll.BDP(Q32,"chg pct 5d")</f>
        <v>#NAME?</v>
      </c>
      <c r="S32" s="9" t="s">
        <v>31</v>
      </c>
      <c r="T32" s="43" t="e">
        <f ca="1">_xll.BDP(S32,"chg pct 5d")</f>
        <v>#NAME?</v>
      </c>
      <c r="U32" s="5" t="s">
        <v>503</v>
      </c>
      <c r="V32" s="43" t="e">
        <f ca="1">_xll.BDP(U32,"chg pct 5d")</f>
        <v>#NAME?</v>
      </c>
      <c r="W32" s="9"/>
      <c r="X32" s="9"/>
      <c r="Y32" s="9"/>
      <c r="Z32" s="37"/>
      <c r="AA32" s="37"/>
      <c r="AB32" s="37"/>
      <c r="AC32" s="37"/>
    </row>
    <row r="33" spans="1:29">
      <c r="A33" s="9" t="s">
        <v>529</v>
      </c>
      <c r="B33" s="43" t="e">
        <f ca="1">_xll.BDP(A33,"chg pct 5d")</f>
        <v>#NAME?</v>
      </c>
      <c r="C33" s="9"/>
      <c r="D33" s="9"/>
      <c r="E33" s="9" t="s">
        <v>466</v>
      </c>
      <c r="F33" s="43" t="e">
        <f ca="1">_xll.BDP(E33,"chg pct 5d")</f>
        <v>#NAME?</v>
      </c>
      <c r="G33" s="43"/>
      <c r="H33" s="43"/>
      <c r="I33" s="9" t="s">
        <v>568</v>
      </c>
      <c r="J33" s="43" t="e">
        <f ca="1">_xll.BDP(I33,"chg pct 5d")</f>
        <v>#NAME?</v>
      </c>
      <c r="K33" s="6" t="s">
        <v>466</v>
      </c>
      <c r="L33" s="43" t="e">
        <f ca="1">_xll.BDP(K33,"chg pct 5d")</f>
        <v>#NAME?</v>
      </c>
      <c r="M33" s="9" t="s">
        <v>535</v>
      </c>
      <c r="N33" s="43" t="e">
        <f ca="1">_xll.BDP(M33,"chg pct 5d")</f>
        <v>#NAME?</v>
      </c>
      <c r="O33" s="43" t="s">
        <v>324</v>
      </c>
      <c r="P33" s="43" t="e">
        <f ca="1">_xll.BDP(O33,"chg pct 5d")</f>
        <v>#NAME?</v>
      </c>
      <c r="Q33" s="41" t="s">
        <v>517</v>
      </c>
      <c r="R33" s="43" t="e">
        <f ca="1">_xll.BDP(Q33,"chg pct 5d")</f>
        <v>#NAME?</v>
      </c>
      <c r="S33" s="9" t="s">
        <v>35</v>
      </c>
      <c r="T33" s="43" t="e">
        <f ca="1">_xll.BDP(S33,"chg pct 5d")</f>
        <v>#NAME?</v>
      </c>
      <c r="U33" s="5" t="s">
        <v>561</v>
      </c>
      <c r="V33" s="43" t="e">
        <f ca="1">_xll.BDP(U33,"chg pct 5d")</f>
        <v>#NAME?</v>
      </c>
      <c r="W33" s="9"/>
      <c r="X33" s="9"/>
      <c r="Y33" s="9"/>
      <c r="Z33" s="37"/>
      <c r="AA33" s="37"/>
      <c r="AB33" s="37"/>
      <c r="AC33" s="37"/>
    </row>
    <row r="34" spans="1:29">
      <c r="A34" s="9" t="s">
        <v>74</v>
      </c>
      <c r="B34" s="43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570</v>
      </c>
      <c r="J34" s="43" t="e">
        <f ca="1">_xll.BDP(I34,"chg pct 5d")</f>
        <v>#NAME?</v>
      </c>
      <c r="K34" s="9"/>
      <c r="L34" s="43"/>
      <c r="M34" s="9" t="s">
        <v>558</v>
      </c>
      <c r="N34" s="43" t="e">
        <f ca="1">_xll.BDP(M34,"chg pct 5d")</f>
        <v>#NAME?</v>
      </c>
      <c r="O34" s="43" t="s">
        <v>558</v>
      </c>
      <c r="P34" s="43" t="e">
        <f ca="1">_xll.BDP(O34,"chg pct 5d")</f>
        <v>#NAME?</v>
      </c>
      <c r="Q34" s="41" t="s">
        <v>518</v>
      </c>
      <c r="R34" s="43" t="e">
        <f ca="1">_xll.BDP(Q34,"chg pct 5d")</f>
        <v>#NAME?</v>
      </c>
      <c r="S34" s="9" t="s">
        <v>477</v>
      </c>
      <c r="T34" s="43" t="e">
        <f ca="1">_xll.BDP(S34,"chg pct 5d")</f>
        <v>#NAME?</v>
      </c>
      <c r="U34" s="5" t="s">
        <v>562</v>
      </c>
      <c r="V34" s="43" t="e">
        <f ca="1">_xll.BDP(U34,"chg pct 5d")</f>
        <v>#NAME?</v>
      </c>
      <c r="W34" s="9"/>
      <c r="X34" s="9"/>
      <c r="Y34" s="9"/>
      <c r="Z34" s="37"/>
      <c r="AA34" s="37"/>
      <c r="AB34" s="37"/>
      <c r="AC34" s="37"/>
    </row>
    <row r="35" spans="1:29">
      <c r="A35" s="9" t="s">
        <v>539</v>
      </c>
      <c r="B35" s="43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571</v>
      </c>
      <c r="J35" s="43" t="e">
        <f ca="1">_xll.BDP(I35,"chg pct 5d")</f>
        <v>#NAME?</v>
      </c>
      <c r="K35" s="6"/>
      <c r="L35" s="43"/>
      <c r="M35" s="4" t="s">
        <v>559</v>
      </c>
      <c r="N35" s="43" t="e">
        <f ca="1">_xll.BDP(M35,"chg pct 5d")</f>
        <v>#NAME?</v>
      </c>
      <c r="O35" s="43" t="s">
        <v>559</v>
      </c>
      <c r="P35" s="43" t="e">
        <f ca="1">_xll.BDP(O35,"chg pct 5d")</f>
        <v>#NAME?</v>
      </c>
      <c r="Q35" s="41" t="s">
        <v>519</v>
      </c>
      <c r="R35" s="43" t="e">
        <f ca="1">_xll.BDP(Q35,"chg pct 5d")</f>
        <v>#NAME?</v>
      </c>
      <c r="S35" s="9" t="s">
        <v>480</v>
      </c>
      <c r="T35" s="43" t="e">
        <f ca="1">_xll.BDP(S35,"chg pct 5d")</f>
        <v>#NAME?</v>
      </c>
      <c r="U35" s="5" t="s">
        <v>563</v>
      </c>
      <c r="V35" s="43" t="e">
        <f ca="1">_xll.BDP(U35,"chg pct 5d")</f>
        <v>#NAME?</v>
      </c>
      <c r="W35" s="9"/>
      <c r="X35" s="9"/>
      <c r="Y35" s="9"/>
      <c r="Z35" s="37"/>
      <c r="AA35" s="37"/>
      <c r="AB35" s="37"/>
      <c r="AC35" s="37"/>
    </row>
    <row r="36" spans="1:29">
      <c r="A36" s="9" t="s">
        <v>73</v>
      </c>
      <c r="B36" s="43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575</v>
      </c>
      <c r="J36" s="43" t="e">
        <f ca="1">_xll.BDP(I36,"chg pct 5d")</f>
        <v>#NAME?</v>
      </c>
      <c r="K36" s="9"/>
      <c r="L36" s="43"/>
      <c r="M36" s="5"/>
      <c r="N36" s="9"/>
      <c r="O36" s="9"/>
      <c r="P36" s="9"/>
      <c r="Q36" s="9" t="s">
        <v>520</v>
      </c>
      <c r="R36" s="43" t="e">
        <f ca="1">_xll.BDP(Q36,"chg pct 5d")</f>
        <v>#NAME?</v>
      </c>
      <c r="S36" s="9" t="s">
        <v>487</v>
      </c>
      <c r="T36" s="43" t="e">
        <f ca="1">_xll.BDP(S36,"chg pct 5d")</f>
        <v>#NAME?</v>
      </c>
      <c r="U36" s="5" t="s">
        <v>564</v>
      </c>
      <c r="V36" s="43" t="e">
        <f ca="1">_xll.BDP(U36,"chg pct 5d")</f>
        <v>#NAME?</v>
      </c>
      <c r="W36" s="9"/>
      <c r="X36" s="9"/>
      <c r="Y36" s="9"/>
      <c r="Z36" s="37"/>
      <c r="AA36" s="37"/>
      <c r="AB36" s="37"/>
      <c r="AC36" s="37"/>
    </row>
    <row r="37" spans="1:29">
      <c r="A37" s="9" t="s">
        <v>76</v>
      </c>
      <c r="B37" s="43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3"/>
      <c r="K37" s="9"/>
      <c r="L37" s="9"/>
      <c r="M37" s="9"/>
      <c r="N37" s="9"/>
      <c r="O37" s="9"/>
      <c r="P37" s="9"/>
      <c r="Q37" s="9" t="s">
        <v>32</v>
      </c>
      <c r="R37" s="43" t="e">
        <f ca="1">_xll.BDP(Q37,"chg pct 5d")</f>
        <v>#NAME?</v>
      </c>
      <c r="S37" s="9" t="s">
        <v>481</v>
      </c>
      <c r="T37" s="43" t="e">
        <f ca="1">_xll.BDP(S37,"chg pct 5d")</f>
        <v>#NAME?</v>
      </c>
      <c r="U37" s="5" t="s">
        <v>565</v>
      </c>
      <c r="V37" s="43" t="e">
        <f ca="1">_xll.BDP(U37,"chg pct 5d")</f>
        <v>#NAME?</v>
      </c>
      <c r="W37" s="9"/>
      <c r="X37" s="9"/>
      <c r="Y37" s="9"/>
      <c r="Z37" s="37"/>
      <c r="AA37" s="37"/>
      <c r="AB37" s="37"/>
      <c r="AC37" s="37"/>
    </row>
    <row r="38" spans="1:29">
      <c r="A38" s="9" t="s">
        <v>77</v>
      </c>
      <c r="B38" s="43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3"/>
      <c r="K38" s="9"/>
      <c r="L38" s="9"/>
      <c r="M38" s="9"/>
      <c r="N38" s="9"/>
      <c r="O38" s="9"/>
      <c r="P38" s="9"/>
      <c r="Q38" s="9" t="s">
        <v>36</v>
      </c>
      <c r="R38" s="43" t="e">
        <f ca="1">_xll.BDP(Q38,"chg pct 5d")</f>
        <v>#NAME?</v>
      </c>
      <c r="S38" s="9" t="s">
        <v>488</v>
      </c>
      <c r="T38" s="43" t="e">
        <f ca="1">_xll.BDP(S38,"chg pct 5d")</f>
        <v>#NAME?</v>
      </c>
      <c r="U38" s="5" t="s">
        <v>566</v>
      </c>
      <c r="V38" s="43" t="e">
        <f ca="1">_xll.BDP(U38,"chg pct 5d")</f>
        <v>#NAME?</v>
      </c>
      <c r="W38" s="9"/>
      <c r="X38" s="9"/>
      <c r="Y38" s="9"/>
      <c r="Z38" s="37"/>
      <c r="AA38" s="37"/>
      <c r="AB38" s="37"/>
      <c r="AC38" s="37"/>
    </row>
    <row r="39" spans="1:29">
      <c r="A39" s="9" t="s">
        <v>78</v>
      </c>
      <c r="B39" s="43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3"/>
      <c r="K39" s="9"/>
      <c r="L39" s="9"/>
      <c r="M39" s="9"/>
      <c r="N39" s="9"/>
      <c r="O39" s="9"/>
      <c r="P39" s="9"/>
      <c r="Q39" s="9" t="s">
        <v>41</v>
      </c>
      <c r="R39" s="43" t="e">
        <f ca="1">_xll.BDP(Q39,"chg pct 5d")</f>
        <v>#NAME?</v>
      </c>
      <c r="S39" s="9" t="s">
        <v>482</v>
      </c>
      <c r="T39" s="43" t="e">
        <f ca="1">_xll.BDP(S39,"chg pct 5d")</f>
        <v>#NAME?</v>
      </c>
      <c r="U39" s="5" t="s">
        <v>567</v>
      </c>
      <c r="V39" s="43" t="e">
        <f ca="1">_xll.BDP(U39,"chg pct 5d")</f>
        <v>#NAME?</v>
      </c>
      <c r="W39" s="9"/>
      <c r="X39" s="9"/>
      <c r="Y39" s="9"/>
      <c r="Z39" s="37"/>
      <c r="AA39" s="37"/>
      <c r="AB39" s="37"/>
      <c r="AC39" s="37"/>
    </row>
    <row r="40" spans="1:29">
      <c r="A40" s="9" t="s">
        <v>79</v>
      </c>
      <c r="B40" s="43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3" t="e">
        <f ca="1">_xll.BDP(Q40,"chg pct 5d")</f>
        <v>#NAME?</v>
      </c>
      <c r="S40" s="9" t="s">
        <v>489</v>
      </c>
      <c r="T40" s="43" t="e">
        <f ca="1">_xll.BDP(S40,"chg pct 5d")</f>
        <v>#NAME?</v>
      </c>
      <c r="U40" s="5" t="s">
        <v>568</v>
      </c>
      <c r="V40" s="43" t="e">
        <f ca="1">_xll.BDP(U40,"chg pct 5d")</f>
        <v>#NAME?</v>
      </c>
      <c r="W40" s="9"/>
      <c r="X40" s="9"/>
      <c r="Y40" s="9"/>
      <c r="Z40" s="37"/>
      <c r="AA40" s="37"/>
      <c r="AB40" s="37"/>
      <c r="AC40" s="37"/>
    </row>
    <row r="41" spans="1:29">
      <c r="A41" s="9" t="s">
        <v>75</v>
      </c>
      <c r="B41" s="43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3" t="e">
        <f ca="1">_xll.BDP(Q41,"chg pct 5d")</f>
        <v>#NAME?</v>
      </c>
      <c r="S41" s="9" t="s">
        <v>483</v>
      </c>
      <c r="T41" s="43" t="e">
        <f ca="1">_xll.BDP(S41,"chg pct 5d")</f>
        <v>#NAME?</v>
      </c>
      <c r="U41" s="9" t="s">
        <v>569</v>
      </c>
      <c r="V41" s="43" t="e">
        <f ca="1">_xll.BDP(U41,"chg pct 5d")</f>
        <v>#NAME?</v>
      </c>
      <c r="W41" s="9"/>
      <c r="X41" s="9"/>
      <c r="Y41" s="9"/>
      <c r="Z41" s="37"/>
      <c r="AA41" s="37"/>
      <c r="AB41" s="37"/>
      <c r="AC41" s="37"/>
    </row>
    <row r="42" spans="1:29">
      <c r="A42" s="9" t="s">
        <v>528</v>
      </c>
      <c r="B42" s="43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3" t="e">
        <f ca="1">_xll.BDP(Q42,"chg pct 5d")</f>
        <v>#NAME?</v>
      </c>
      <c r="S42" s="9" t="s">
        <v>490</v>
      </c>
      <c r="T42" s="43" t="e">
        <f ca="1">_xll.BDP(S42,"chg pct 5d")</f>
        <v>#NAME?</v>
      </c>
      <c r="U42" s="9" t="s">
        <v>570</v>
      </c>
      <c r="V42" s="43" t="e">
        <f ca="1">_xll.BDP(U42,"chg pct 5d")</f>
        <v>#NAME?</v>
      </c>
      <c r="W42" s="9"/>
      <c r="X42" s="9"/>
      <c r="Y42" s="9"/>
      <c r="Z42" s="37"/>
      <c r="AA42" s="37"/>
      <c r="AB42" s="37"/>
      <c r="AC42" s="37"/>
    </row>
    <row r="43" spans="1:29">
      <c r="A43" s="9"/>
      <c r="B43" s="4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3"/>
      <c r="S43" s="9" t="s">
        <v>484</v>
      </c>
      <c r="T43" s="43" t="e">
        <f ca="1">_xll.BDP(S43,"chg pct 5d")</f>
        <v>#NAME?</v>
      </c>
      <c r="U43" s="9" t="s">
        <v>571</v>
      </c>
      <c r="V43" s="43" t="e">
        <f ca="1">_xll.BDP(U43,"chg pct 5d")</f>
        <v>#NAME?</v>
      </c>
      <c r="W43" s="9"/>
      <c r="X43" s="9"/>
      <c r="Y43" s="9"/>
      <c r="Z43" s="37"/>
      <c r="AA43" s="37"/>
      <c r="AB43" s="37"/>
      <c r="AC43" s="37"/>
    </row>
    <row r="44" spans="1:29">
      <c r="A44" s="9"/>
      <c r="B44" s="4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3"/>
      <c r="S44" s="9" t="s">
        <v>491</v>
      </c>
      <c r="T44" s="43" t="e">
        <f ca="1">_xll.BDP(S44,"chg pct 5d")</f>
        <v>#NAME?</v>
      </c>
      <c r="U44" s="9"/>
      <c r="V44" s="9"/>
      <c r="W44" s="9"/>
      <c r="X44" s="9"/>
      <c r="Y44" s="9"/>
      <c r="Z44" s="37"/>
      <c r="AA44" s="37"/>
      <c r="AB44" s="37"/>
      <c r="AC44" s="37"/>
    </row>
    <row r="45" spans="1:29">
      <c r="A45" s="9"/>
      <c r="B45" s="4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3" t="e">
        <f ca="1">_xll.BDP(S45,"chg pct 5d")</f>
        <v>#NAME?</v>
      </c>
      <c r="U45" s="9"/>
      <c r="V45" s="9"/>
      <c r="W45" s="9"/>
      <c r="X45" s="9"/>
      <c r="Y45" s="9"/>
      <c r="Z45" s="37"/>
      <c r="AA45" s="37"/>
      <c r="AB45" s="37"/>
      <c r="AC45" s="37"/>
    </row>
    <row r="46" spans="1:29">
      <c r="A46" s="41"/>
      <c r="B46" s="28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 t="s">
        <v>493</v>
      </c>
      <c r="T46" s="43" t="e">
        <f ca="1">_xll.BDP(S46,"chg pct 5d")</f>
        <v>#NAME?</v>
      </c>
      <c r="U46" s="41"/>
      <c r="V46" s="41"/>
      <c r="W46" s="41"/>
      <c r="X46" s="41"/>
      <c r="Y46" s="41"/>
    </row>
    <row r="47" spans="1:29">
      <c r="A47" s="41"/>
      <c r="B47" s="28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 t="s">
        <v>40</v>
      </c>
      <c r="T47" s="43" t="e">
        <f ca="1">_xll.BDP(S47,"chg pct 5d")</f>
        <v>#NAME?</v>
      </c>
      <c r="U47" s="41"/>
      <c r="V47" s="41"/>
      <c r="W47" s="41"/>
      <c r="X47" s="41"/>
      <c r="Y47" s="41"/>
    </row>
    <row r="48" spans="1:29">
      <c r="A48" s="41"/>
      <c r="B48" s="28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 t="s">
        <v>69</v>
      </c>
      <c r="T48" s="43" t="e">
        <f ca="1">_xll.BDP(S48,"chg pct 5d")</f>
        <v>#NAME?</v>
      </c>
      <c r="U48" s="41"/>
      <c r="V48" s="41"/>
      <c r="W48" s="41"/>
      <c r="X48" s="41"/>
      <c r="Y48" s="41"/>
    </row>
    <row r="49" spans="1:25">
      <c r="A49" s="41"/>
      <c r="B49" s="2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 t="s">
        <v>560</v>
      </c>
      <c r="T49" s="43" t="e">
        <f ca="1">_xll.BDP(S49,"chg pct 5d")</f>
        <v>#NAME?</v>
      </c>
      <c r="U49" s="41"/>
      <c r="V49" s="41"/>
      <c r="W49" s="41"/>
      <c r="X49" s="41"/>
      <c r="Y49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47"/>
    <col min="2" max="2" width="13.5703125" style="25" bestFit="1" customWidth="1"/>
    <col min="3" max="3" width="24.7109375" style="47" bestFit="1" customWidth="1"/>
    <col min="4" max="7" width="12" style="47" bestFit="1" customWidth="1"/>
    <col min="8" max="8" width="11.85546875" style="47" bestFit="1" customWidth="1"/>
    <col min="9" max="13" width="9.140625" style="36"/>
    <col min="14" max="16384" width="9.140625" style="47"/>
  </cols>
  <sheetData>
    <row r="1" spans="1:13">
      <c r="B1" s="27"/>
      <c r="C1" s="27"/>
      <c r="D1" s="130" t="s">
        <v>360</v>
      </c>
      <c r="E1" s="130"/>
      <c r="F1" s="130"/>
      <c r="G1" s="130"/>
      <c r="H1" s="103"/>
      <c r="I1" s="87"/>
      <c r="J1" s="87"/>
      <c r="K1" s="87"/>
      <c r="L1" s="87"/>
      <c r="M1" s="87"/>
    </row>
    <row r="2" spans="1:13">
      <c r="B2" s="27"/>
      <c r="C2" s="27"/>
      <c r="D2" s="130" t="s">
        <v>12</v>
      </c>
      <c r="E2" s="130"/>
      <c r="F2" s="130"/>
      <c r="G2" s="130"/>
      <c r="H2" s="103"/>
      <c r="I2" s="87"/>
      <c r="J2" s="87"/>
      <c r="K2" s="87"/>
      <c r="L2" s="87"/>
      <c r="M2" s="87"/>
    </row>
    <row r="3" spans="1:13">
      <c r="B3" s="27"/>
      <c r="C3" s="27" t="s">
        <v>540</v>
      </c>
      <c r="D3" s="130">
        <v>0</v>
      </c>
      <c r="E3" s="130"/>
      <c r="F3" s="130"/>
      <c r="G3" s="130"/>
      <c r="H3" s="103"/>
      <c r="I3" s="87"/>
      <c r="J3" s="87"/>
      <c r="K3" s="87"/>
      <c r="L3" s="87"/>
      <c r="M3" s="87"/>
    </row>
    <row r="4" spans="1:13">
      <c r="B4" s="27"/>
      <c r="C4" s="27" t="s">
        <v>549</v>
      </c>
      <c r="D4" s="130">
        <v>-1.1599999999999999</v>
      </c>
      <c r="E4" s="130"/>
      <c r="F4" s="130"/>
      <c r="G4" s="130"/>
      <c r="H4" s="103"/>
      <c r="I4" s="87"/>
      <c r="J4" s="87"/>
      <c r="K4" s="87"/>
      <c r="L4" s="87"/>
      <c r="M4" s="87"/>
    </row>
    <row r="5" spans="1:13">
      <c r="B5" s="27" t="s">
        <v>588</v>
      </c>
      <c r="C5" s="27" t="s">
        <v>589</v>
      </c>
      <c r="D5" s="130"/>
      <c r="E5" s="130"/>
      <c r="F5" s="130"/>
      <c r="G5" s="130"/>
      <c r="H5" s="113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47">
        <v>0</v>
      </c>
      <c r="B6" s="30" t="s">
        <v>12</v>
      </c>
      <c r="C6" s="30" t="e">
        <f ca="1">_xll.BDP(B6,"short name")</f>
        <v>#NAME?</v>
      </c>
      <c r="D6" s="142">
        <v>-0.16164776024095601</v>
      </c>
      <c r="E6" s="86"/>
      <c r="F6" s="86"/>
      <c r="G6" s="86"/>
      <c r="H6" s="110"/>
      <c r="I6" s="85">
        <v>-1.82</v>
      </c>
      <c r="J6" s="85">
        <v>-0.88071511778662404</v>
      </c>
      <c r="K6" s="85">
        <v>-6.44</v>
      </c>
      <c r="L6" s="85">
        <v>-1.31049593349549</v>
      </c>
      <c r="M6" s="98">
        <v>-1.9924742332538301</v>
      </c>
    </row>
    <row r="7" spans="1:13">
      <c r="A7" s="47">
        <v>0</v>
      </c>
      <c r="B7" s="30" t="s">
        <v>81</v>
      </c>
      <c r="C7" s="30" t="e">
        <f ca="1">_xll.BDP(B7,"short name")</f>
        <v>#NAME?</v>
      </c>
      <c r="D7" s="142">
        <v>0</v>
      </c>
      <c r="E7" s="86"/>
      <c r="F7" s="86"/>
      <c r="G7" s="86"/>
      <c r="H7" s="110"/>
      <c r="I7" s="85">
        <v>-3.23</v>
      </c>
      <c r="J7" s="85">
        <v>-0.91906114136511696</v>
      </c>
      <c r="K7" s="85">
        <v>-4.2300000000000004</v>
      </c>
      <c r="L7" s="85">
        <v>-0.19843536634645401</v>
      </c>
      <c r="M7" s="98">
        <v>-1.4706048345912099</v>
      </c>
    </row>
    <row r="8" spans="1:13">
      <c r="A8" s="47">
        <v>0</v>
      </c>
      <c r="B8" s="30" t="s">
        <v>361</v>
      </c>
      <c r="C8" s="30" t="e">
        <f ca="1">_xll.BDP(B8,"short name")</f>
        <v>#NAME?</v>
      </c>
      <c r="D8" s="142">
        <v>0.37400058726172197</v>
      </c>
      <c r="E8" s="86"/>
      <c r="F8" s="86"/>
      <c r="G8" s="86"/>
      <c r="H8" s="110"/>
      <c r="I8" s="85">
        <v>1.3097000000000001</v>
      </c>
      <c r="J8" s="85">
        <v>1.26910336673999</v>
      </c>
      <c r="K8" s="85">
        <v>-2.1537999999999999</v>
      </c>
      <c r="L8" s="85">
        <v>-3.0674167680287901E-2</v>
      </c>
      <c r="M8" s="98">
        <v>-1.3274866996272401</v>
      </c>
    </row>
    <row r="9" spans="1:13">
      <c r="A9" s="47">
        <v>0</v>
      </c>
      <c r="B9" s="30" t="s">
        <v>11</v>
      </c>
      <c r="C9" s="30" t="e">
        <f ca="1">_xll.BDP(B9,"short name")</f>
        <v>#NAME?</v>
      </c>
      <c r="D9" s="142">
        <v>0</v>
      </c>
      <c r="E9" s="86"/>
      <c r="F9" s="86"/>
      <c r="G9" s="86"/>
      <c r="H9" s="110"/>
      <c r="I9" s="85">
        <v>-2.8</v>
      </c>
      <c r="J9" s="85">
        <v>-1.4334150502277601</v>
      </c>
      <c r="K9" s="85">
        <v>-7.47</v>
      </c>
      <c r="L9" s="85">
        <v>-1.6372957285372001</v>
      </c>
      <c r="M9" s="98">
        <v>-2.3952031745904798</v>
      </c>
    </row>
    <row r="10" spans="1:13">
      <c r="A10" s="47">
        <v>0</v>
      </c>
      <c r="B10" s="30" t="s">
        <v>16</v>
      </c>
      <c r="C10" s="30" t="e">
        <f ca="1">_xll.BDP(B10,"short name")</f>
        <v>#NAME?</v>
      </c>
      <c r="D10" s="142">
        <v>0</v>
      </c>
      <c r="E10" s="86"/>
      <c r="F10" s="86"/>
      <c r="G10" s="86"/>
      <c r="H10" s="110"/>
      <c r="I10" s="85">
        <v>-3.22</v>
      </c>
      <c r="J10" s="85">
        <v>-1.7898576280598799</v>
      </c>
      <c r="K10" s="85">
        <v>-6.41</v>
      </c>
      <c r="L10" s="85">
        <v>-1.57831424366988</v>
      </c>
      <c r="M10" s="98">
        <v>-1.8934241336581601</v>
      </c>
    </row>
    <row r="11" spans="1:13">
      <c r="A11" s="47">
        <v>0</v>
      </c>
      <c r="B11" s="30" t="s">
        <v>82</v>
      </c>
      <c r="C11" s="30" t="e">
        <f ca="1">_xll.BDP(B11,"short name")</f>
        <v>#NAME?</v>
      </c>
      <c r="D11" s="142">
        <v>0</v>
      </c>
      <c r="E11" s="86"/>
      <c r="F11" s="86"/>
      <c r="G11" s="86"/>
      <c r="H11" s="110"/>
      <c r="I11" s="85">
        <v>0.46400000000000002</v>
      </c>
      <c r="J11" s="85">
        <v>0.47844054698551802</v>
      </c>
      <c r="K11" s="85">
        <v>-0.92400000000000004</v>
      </c>
      <c r="L11" s="85">
        <v>-0.24623467902146201</v>
      </c>
      <c r="M11" s="98">
        <v>-1.38510182433748</v>
      </c>
    </row>
    <row r="12" spans="1:13">
      <c r="A12" s="47">
        <v>0</v>
      </c>
      <c r="B12" s="30" t="s">
        <v>22</v>
      </c>
      <c r="C12" s="30" t="e">
        <f ca="1">_xll.BDP(B12,"short name")</f>
        <v>#NAME?</v>
      </c>
      <c r="D12" s="142">
        <v>0.42829391406967199</v>
      </c>
      <c r="E12" s="86"/>
      <c r="F12" s="86"/>
      <c r="G12" s="86"/>
      <c r="H12" s="110"/>
      <c r="I12" s="85">
        <v>0.68410000000000004</v>
      </c>
      <c r="J12" s="85">
        <v>1.9331753541556</v>
      </c>
      <c r="K12" s="85">
        <v>-0.27</v>
      </c>
      <c r="L12" s="85">
        <v>0.50453030480974104</v>
      </c>
      <c r="M12" s="98">
        <v>-0.89194236052090503</v>
      </c>
    </row>
    <row r="13" spans="1:13">
      <c r="A13" s="47">
        <v>0</v>
      </c>
      <c r="B13" s="30" t="s">
        <v>544</v>
      </c>
      <c r="C13" s="30" t="e">
        <f ca="1">_xll.BDP(B13,"short name")</f>
        <v>#NAME?</v>
      </c>
      <c r="D13" s="142">
        <v>0</v>
      </c>
      <c r="E13" s="86"/>
      <c r="F13" s="86"/>
      <c r="G13" s="86"/>
      <c r="H13" s="110"/>
      <c r="I13" s="85">
        <v>0.501</v>
      </c>
      <c r="J13" s="85">
        <v>0.98292147977486299</v>
      </c>
      <c r="K13" s="85">
        <v>0.28000000000000003</v>
      </c>
      <c r="L13" s="85">
        <v>0.191621301285645</v>
      </c>
      <c r="M13" s="98">
        <v>0.900661835242071</v>
      </c>
    </row>
    <row r="14" spans="1:13">
      <c r="A14" s="47">
        <v>0</v>
      </c>
      <c r="B14" s="30" t="s">
        <v>543</v>
      </c>
      <c r="C14" s="30" t="e">
        <f ca="1">_xll.BDP(B14,"short name")</f>
        <v>#NAME?</v>
      </c>
      <c r="D14" s="142">
        <v>0</v>
      </c>
      <c r="E14" s="86"/>
      <c r="F14" s="86"/>
      <c r="G14" s="86"/>
      <c r="H14" s="110"/>
      <c r="I14" s="85">
        <v>-1.1397999999999999</v>
      </c>
      <c r="J14" s="85">
        <v>-1.7392024861387601</v>
      </c>
      <c r="K14" s="85">
        <v>-0.06</v>
      </c>
      <c r="L14" s="85">
        <v>-0.57695907427362703</v>
      </c>
      <c r="M14" s="98">
        <v>0.76784330873427897</v>
      </c>
    </row>
    <row r="15" spans="1:13">
      <c r="A15" s="47">
        <v>0</v>
      </c>
      <c r="B15" s="30" t="s">
        <v>20</v>
      </c>
      <c r="C15" s="30" t="e">
        <f ca="1">_xll.BDP(B15,"short name")</f>
        <v>#NAME?</v>
      </c>
      <c r="D15" s="142">
        <v>0</v>
      </c>
      <c r="E15" s="86"/>
      <c r="F15" s="86"/>
      <c r="G15" s="86"/>
      <c r="H15" s="110"/>
      <c r="I15" s="85">
        <v>-4.5999999999999999E-3</v>
      </c>
      <c r="J15" s="85">
        <v>-0.286881662061301</v>
      </c>
      <c r="K15" s="85">
        <v>-0.11</v>
      </c>
      <c r="L15" s="85">
        <v>-1.0041083043988901</v>
      </c>
      <c r="M15" s="98">
        <v>1.0465039346999601</v>
      </c>
    </row>
    <row r="16" spans="1:13">
      <c r="A16" s="47">
        <v>0</v>
      </c>
      <c r="B16" s="30" t="s">
        <v>86</v>
      </c>
      <c r="C16" s="30" t="e">
        <f ca="1">_xll.BDP(B16,"short name")</f>
        <v>#NAME?</v>
      </c>
      <c r="D16" s="142">
        <v>0</v>
      </c>
      <c r="E16" s="86"/>
      <c r="F16" s="86"/>
      <c r="G16" s="86"/>
      <c r="H16" s="110"/>
      <c r="I16" s="85">
        <v>0.15</v>
      </c>
      <c r="J16" s="85">
        <v>0.92806869491445698</v>
      </c>
      <c r="K16" s="85">
        <v>0.1</v>
      </c>
      <c r="L16" s="85">
        <v>0.81365645495003902</v>
      </c>
      <c r="M16" s="98">
        <v>-0.990227429086869</v>
      </c>
    </row>
    <row r="17" spans="1:13">
      <c r="A17" s="47">
        <v>0</v>
      </c>
      <c r="B17" s="30" t="s">
        <v>541</v>
      </c>
      <c r="C17" s="30" t="e">
        <f ca="1">_xll.BDP(B17,"short name")</f>
        <v>#NAME?</v>
      </c>
      <c r="D17" s="142">
        <v>0</v>
      </c>
      <c r="E17" s="86"/>
      <c r="F17" s="86"/>
      <c r="G17" s="86"/>
      <c r="H17" s="110"/>
      <c r="I17" s="85">
        <v>8.5999999999999993E-2</v>
      </c>
      <c r="J17" s="85">
        <v>0.78836145585037598</v>
      </c>
      <c r="K17" s="85">
        <v>-1.466</v>
      </c>
      <c r="L17" s="85">
        <v>-0.842274740299505</v>
      </c>
      <c r="M17" s="98">
        <v>-1.53928637301047</v>
      </c>
    </row>
    <row r="18" spans="1:13">
      <c r="A18" s="47">
        <v>0</v>
      </c>
      <c r="B18" s="30" t="s">
        <v>24</v>
      </c>
      <c r="C18" s="30" t="e">
        <f ca="1">_xll.BDP(B18,"short name")</f>
        <v>#NAME?</v>
      </c>
      <c r="D18" s="142">
        <v>0</v>
      </c>
      <c r="E18" s="86"/>
      <c r="F18" s="86"/>
      <c r="G18" s="86"/>
      <c r="H18" s="110"/>
      <c r="I18" s="85">
        <v>0.19</v>
      </c>
      <c r="J18" s="85">
        <v>0.31703125067833099</v>
      </c>
      <c r="K18" s="85">
        <v>0.19</v>
      </c>
      <c r="L18" s="85">
        <v>-7.3082447077255197E-2</v>
      </c>
      <c r="M18" s="98">
        <v>1.3383115792999101</v>
      </c>
    </row>
    <row r="19" spans="1:13">
      <c r="A19" s="47">
        <v>0</v>
      </c>
      <c r="B19" s="27" t="s">
        <v>536</v>
      </c>
      <c r="C19" s="27" t="e">
        <f ca="1">_xll.BDP(B19,"short name")</f>
        <v>#NAME?</v>
      </c>
      <c r="D19" s="142">
        <v>0</v>
      </c>
      <c r="E19" s="86"/>
      <c r="F19" s="86"/>
      <c r="G19" s="86"/>
      <c r="H19" s="110"/>
      <c r="I19" s="85">
        <v>-2.8799999999999999E-2</v>
      </c>
      <c r="J19" s="85">
        <v>-0.131290190815119</v>
      </c>
      <c r="K19" s="85">
        <v>-0.16819999999999999</v>
      </c>
      <c r="L19" s="85">
        <v>-0.45522902528016201</v>
      </c>
      <c r="M19" s="98">
        <v>0.92597598731436104</v>
      </c>
    </row>
    <row r="20" spans="1:13">
      <c r="A20" s="47">
        <v>0</v>
      </c>
      <c r="B20" s="30" t="s">
        <v>612</v>
      </c>
      <c r="C20" s="30" t="e">
        <f ca="1">_xll.BDP(B20,"short name")</f>
        <v>#NAME?</v>
      </c>
      <c r="D20" s="142">
        <v>0</v>
      </c>
      <c r="E20" s="86"/>
      <c r="F20" s="86"/>
      <c r="G20" s="86"/>
      <c r="H20" s="110"/>
      <c r="I20" s="85">
        <v>3.9441999999999999</v>
      </c>
      <c r="J20" s="85">
        <v>1.8440227194407099</v>
      </c>
      <c r="K20" s="85">
        <v>-5.8316999999999997</v>
      </c>
      <c r="L20" s="85">
        <v>-0.14734319033340801</v>
      </c>
      <c r="M20" s="98">
        <v>-1.51460593724251</v>
      </c>
    </row>
    <row r="21" spans="1:13" s="49" customFormat="1">
      <c r="A21" s="47">
        <v>0</v>
      </c>
      <c r="B21" s="31" t="s">
        <v>573</v>
      </c>
      <c r="C21" s="31" t="e">
        <f ca="1">_xll.BDP(B21,"name")</f>
        <v>#NAME?</v>
      </c>
      <c r="D21" s="75">
        <v>0</v>
      </c>
      <c r="E21" s="107"/>
      <c r="F21" s="107"/>
      <c r="G21" s="107"/>
      <c r="H21" s="111"/>
      <c r="I21" s="77">
        <v>0.31</v>
      </c>
      <c r="J21" s="85">
        <v>0.64645139838243904</v>
      </c>
      <c r="K21" s="77">
        <v>0.31</v>
      </c>
      <c r="L21" s="85">
        <v>1.0448035981664801</v>
      </c>
      <c r="M21" s="78">
        <v>-1.1864644156262001</v>
      </c>
    </row>
    <row r="22" spans="1:13" s="49" customFormat="1">
      <c r="A22" s="47">
        <v>0</v>
      </c>
      <c r="B22" s="31" t="s">
        <v>74</v>
      </c>
      <c r="C22" s="31" t="e">
        <f ca="1">_xll.BDP(B22,"name")</f>
        <v>#NAME?</v>
      </c>
      <c r="D22" s="75">
        <v>0</v>
      </c>
      <c r="E22" s="107"/>
      <c r="F22" s="107"/>
      <c r="G22" s="107"/>
      <c r="H22" s="111"/>
      <c r="I22" s="77">
        <v>0</v>
      </c>
      <c r="J22" s="85">
        <v>-0.31939475111277399</v>
      </c>
      <c r="K22" s="77">
        <v>2.1800000000000002</v>
      </c>
      <c r="L22" s="85">
        <v>-1.17263187004885E-2</v>
      </c>
      <c r="M22" s="78">
        <v>0.29864681396700099</v>
      </c>
    </row>
    <row r="23" spans="1:13" s="49" customFormat="1">
      <c r="A23" s="47">
        <v>0</v>
      </c>
      <c r="B23" s="52" t="s">
        <v>529</v>
      </c>
      <c r="C23" s="52" t="e">
        <f ca="1">_xll.BDP(B23,"name")</f>
        <v>#NAME?</v>
      </c>
      <c r="D23" s="75">
        <v>0</v>
      </c>
      <c r="E23" s="107"/>
      <c r="F23" s="107"/>
      <c r="G23" s="107"/>
      <c r="H23" s="111"/>
      <c r="I23" s="77">
        <v>-0.59</v>
      </c>
      <c r="J23" s="85">
        <v>0.47690853966929297</v>
      </c>
      <c r="K23" s="77">
        <v>-1.1000000000000001</v>
      </c>
      <c r="L23" s="85">
        <v>0.63239070150772303</v>
      </c>
      <c r="M23" s="78">
        <v>-0.95670992329798599</v>
      </c>
    </row>
    <row r="24" spans="1:13" s="49" customFormat="1">
      <c r="A24" s="47">
        <v>0</v>
      </c>
      <c r="B24" s="31" t="s">
        <v>37</v>
      </c>
      <c r="C24" s="52" t="e">
        <f ca="1">_xll.BDP(B24,"name")</f>
        <v>#NAME?</v>
      </c>
      <c r="D24" s="75">
        <v>5.1837966511294499E-2</v>
      </c>
      <c r="E24" s="107"/>
      <c r="F24" s="107"/>
      <c r="G24" s="107"/>
      <c r="H24" s="111"/>
      <c r="I24" s="77">
        <v>1.1954</v>
      </c>
      <c r="J24" s="85">
        <v>0.88663872576161495</v>
      </c>
      <c r="K24" s="77">
        <v>-4.8909000000000002</v>
      </c>
      <c r="L24" s="85">
        <v>-0.64217219352558996</v>
      </c>
      <c r="M24" s="78">
        <v>-1.62326914315042</v>
      </c>
    </row>
    <row r="25" spans="1:13" s="49" customFormat="1">
      <c r="A25" s="47">
        <v>0</v>
      </c>
      <c r="B25" s="31" t="s">
        <v>42</v>
      </c>
      <c r="C25" s="52" t="e">
        <f ca="1">_xll.BDP(B25,"name")</f>
        <v>#NAME?</v>
      </c>
      <c r="D25" s="75">
        <v>0.26991397388802302</v>
      </c>
      <c r="E25" s="107"/>
      <c r="F25" s="107"/>
      <c r="G25" s="107"/>
      <c r="H25" s="111"/>
      <c r="I25" s="77">
        <v>-1.1556</v>
      </c>
      <c r="J25" s="85">
        <v>-0.81421107993581299</v>
      </c>
      <c r="K25" s="77">
        <v>-2.9502999999999999</v>
      </c>
      <c r="L25" s="85">
        <v>-1.6440253192737599</v>
      </c>
      <c r="M25" s="78">
        <v>-2.5809012371845199</v>
      </c>
    </row>
    <row r="26" spans="1:13" s="49" customFormat="1">
      <c r="A26" s="47">
        <v>0</v>
      </c>
      <c r="B26" s="52" t="s">
        <v>62</v>
      </c>
      <c r="C26" s="52" t="e">
        <f ca="1">_xll.BDP(B26,"name")</f>
        <v>#NAME?</v>
      </c>
      <c r="D26" s="75">
        <v>0</v>
      </c>
      <c r="E26" s="107"/>
      <c r="F26" s="107"/>
      <c r="G26" s="107"/>
      <c r="H26" s="111"/>
      <c r="I26" s="77">
        <v>0.75129999999999997</v>
      </c>
      <c r="J26" s="85">
        <v>0.67169034786863302</v>
      </c>
      <c r="K26" s="77">
        <v>1.6606000000000001</v>
      </c>
      <c r="L26" s="85">
        <v>0.74637239985334403</v>
      </c>
      <c r="M26" s="78">
        <v>-0.69041265841950605</v>
      </c>
    </row>
    <row r="27" spans="1:13" s="49" customFormat="1">
      <c r="A27" s="47">
        <v>0</v>
      </c>
      <c r="B27" s="52" t="s">
        <v>39</v>
      </c>
      <c r="C27" s="52" t="e">
        <f ca="1">_xll.BDP(B27,"short name")</f>
        <v>#NAME?</v>
      </c>
      <c r="D27" s="75">
        <v>-1.29575481974505E-2</v>
      </c>
      <c r="E27" s="107"/>
      <c r="F27" s="107"/>
      <c r="G27" s="107"/>
      <c r="H27" s="111"/>
      <c r="I27" s="77">
        <v>13.77</v>
      </c>
      <c r="J27" s="85">
        <v>3.0028074744429798</v>
      </c>
      <c r="K27" s="77">
        <v>0.28999999999999998</v>
      </c>
      <c r="L27" s="85">
        <v>0.80597996834545205</v>
      </c>
      <c r="M27" s="78">
        <v>-1.17986295406457</v>
      </c>
    </row>
    <row r="28" spans="1:13" s="49" customFormat="1">
      <c r="A28" s="47">
        <v>0</v>
      </c>
      <c r="B28" s="52" t="s">
        <v>324</v>
      </c>
      <c r="C28" s="52" t="e">
        <f ca="1">_xll.BDP(B28,"short name")</f>
        <v>#NAME?</v>
      </c>
      <c r="D28" s="75">
        <v>0</v>
      </c>
      <c r="E28" s="107"/>
      <c r="F28" s="107"/>
      <c r="G28" s="107"/>
      <c r="H28" s="111"/>
      <c r="I28" s="77">
        <v>0.99</v>
      </c>
      <c r="J28" s="85">
        <v>1.07300528000041</v>
      </c>
      <c r="K28" s="77">
        <v>-5.78</v>
      </c>
      <c r="L28" s="85">
        <v>-0.76984509812555901</v>
      </c>
      <c r="M28" s="78">
        <v>-1.62687700846386</v>
      </c>
    </row>
    <row r="29" spans="1:13" s="49" customFormat="1">
      <c r="A29" s="47">
        <v>0</v>
      </c>
      <c r="B29" s="52" t="s">
        <v>547</v>
      </c>
      <c r="C29" s="52" t="e">
        <f ca="1">_xll.BDP(B29,"short name")</f>
        <v>#NAME?</v>
      </c>
      <c r="D29" s="75">
        <v>0</v>
      </c>
      <c r="E29" s="107"/>
      <c r="F29" s="107"/>
      <c r="G29" s="107"/>
      <c r="H29" s="111"/>
      <c r="I29" s="77">
        <v>-2.29</v>
      </c>
      <c r="J29" s="85">
        <v>-1.67277269110447</v>
      </c>
      <c r="K29" s="77">
        <v>-3.39</v>
      </c>
      <c r="L29" s="85">
        <v>-0.950421107604704</v>
      </c>
      <c r="M29" s="78">
        <v>-1.90675290513586</v>
      </c>
    </row>
    <row r="30" spans="1:13" s="49" customFormat="1">
      <c r="A30" s="47">
        <v>0</v>
      </c>
      <c r="B30" s="52" t="s">
        <v>46</v>
      </c>
      <c r="C30" s="52" t="e">
        <f ca="1">_xll.BDP(B30,"short name")</f>
        <v>#NAME?</v>
      </c>
      <c r="D30" s="75">
        <v>0</v>
      </c>
      <c r="E30" s="107"/>
      <c r="F30" s="107"/>
      <c r="G30" s="107"/>
      <c r="H30" s="111"/>
      <c r="I30" s="77">
        <v>-1.55</v>
      </c>
      <c r="J30" s="85">
        <v>-0.41587642610063102</v>
      </c>
      <c r="K30" s="77">
        <v>-6.87</v>
      </c>
      <c r="L30" s="85">
        <v>-0.795976850968931</v>
      </c>
      <c r="M30" s="78">
        <v>-1.77153847896101</v>
      </c>
    </row>
    <row r="31" spans="1:13">
      <c r="A31" s="47">
        <v>0</v>
      </c>
      <c r="B31" s="52" t="s">
        <v>595</v>
      </c>
      <c r="C31" s="27" t="e">
        <f ca="1">_xll.BDP(B31,"short name")</f>
        <v>#NAME?</v>
      </c>
      <c r="D31" s="142">
        <v>0.14435116552038901</v>
      </c>
      <c r="E31" s="86"/>
      <c r="F31" s="86"/>
      <c r="G31" s="86"/>
      <c r="H31" s="112" t="e">
        <f ca="1">_xll.BDP(B31,$H$5)</f>
        <v>#NAME?</v>
      </c>
      <c r="I31" s="101">
        <v>0.24490000000000001</v>
      </c>
      <c r="J31" s="101">
        <v>0.43340813462935501</v>
      </c>
      <c r="K31" s="101">
        <v>4.3569000000000004</v>
      </c>
      <c r="L31" s="101">
        <v>1.3165911147800899</v>
      </c>
      <c r="M31" s="102">
        <v>-1.0447074639439999</v>
      </c>
    </row>
    <row r="32" spans="1:13">
      <c r="A32" s="47">
        <v>0</v>
      </c>
      <c r="B32" s="27" t="s">
        <v>485</v>
      </c>
      <c r="C32" s="27" t="e">
        <f ca="1">_xll.BDP(B32,"short name")</f>
        <v>#NAME?</v>
      </c>
      <c r="D32" s="142">
        <v>-2.1794285468369201E-2</v>
      </c>
      <c r="E32" s="28"/>
      <c r="F32" s="28"/>
      <c r="G32" s="28"/>
      <c r="H32" s="28"/>
      <c r="I32" s="132">
        <v>3.1452</v>
      </c>
      <c r="J32" s="132">
        <v>1.4181905812528901</v>
      </c>
      <c r="K32" s="132">
        <v>-0.41199999999999998</v>
      </c>
      <c r="L32" s="132">
        <v>0.67968881798429404</v>
      </c>
      <c r="M32" s="132">
        <v>-0.76862886936488095</v>
      </c>
    </row>
    <row r="33" spans="1:13">
      <c r="A33" s="47">
        <v>0</v>
      </c>
      <c r="B33" s="27" t="s">
        <v>66</v>
      </c>
      <c r="C33" s="27" t="e">
        <f ca="1">_xll.BDP(B33,"short name")</f>
        <v>#NAME?</v>
      </c>
      <c r="D33" s="142">
        <v>2.74508075303607E-2</v>
      </c>
      <c r="E33" s="133"/>
      <c r="F33" s="133"/>
      <c r="G33" s="133"/>
      <c r="H33" s="133"/>
      <c r="I33" s="132">
        <v>5.6980000000000004</v>
      </c>
      <c r="J33" s="132">
        <v>1.77546422216369</v>
      </c>
      <c r="K33" s="132">
        <v>5.9085999999999999</v>
      </c>
      <c r="L33" s="132">
        <v>1.58809172672762</v>
      </c>
      <c r="M33" s="132">
        <v>0.210998645615986</v>
      </c>
    </row>
    <row r="34" spans="1:13">
      <c r="A34" s="47">
        <v>0</v>
      </c>
      <c r="B34" s="27" t="s">
        <v>486</v>
      </c>
      <c r="C34" s="27" t="e">
        <f ca="1">_xll.BDP(B34,"short name")</f>
        <v>#NAME?</v>
      </c>
      <c r="D34" s="142">
        <v>0</v>
      </c>
      <c r="E34" s="133"/>
      <c r="F34" s="133"/>
      <c r="G34" s="133"/>
      <c r="H34" s="133"/>
      <c r="I34" s="132">
        <v>1.208</v>
      </c>
      <c r="J34" s="132">
        <v>1.0267860030629601</v>
      </c>
      <c r="K34" s="132">
        <v>-2.8601000000000001</v>
      </c>
      <c r="L34" s="132">
        <v>-0.60892144725733399</v>
      </c>
      <c r="M34" s="132">
        <v>-1.1017202022052099</v>
      </c>
    </row>
    <row r="35" spans="1:13">
      <c r="A35" s="47">
        <v>0</v>
      </c>
      <c r="B35" s="30" t="s">
        <v>35</v>
      </c>
      <c r="C35" s="27" t="e">
        <f ca="1">_xll.BDP(B35,"short name")</f>
        <v>#NAME?</v>
      </c>
      <c r="D35" s="142">
        <v>0</v>
      </c>
      <c r="E35" s="28"/>
      <c r="F35" s="28"/>
      <c r="G35" s="28"/>
      <c r="H35" s="28"/>
      <c r="I35" s="132">
        <v>-0.31</v>
      </c>
      <c r="J35" s="132">
        <v>-5.2726726872612997E-2</v>
      </c>
      <c r="K35" s="132">
        <v>13.57</v>
      </c>
      <c r="L35" s="132">
        <v>1.04680901596173</v>
      </c>
      <c r="M35" s="132">
        <v>-0.48795003647426599</v>
      </c>
    </row>
    <row r="36" spans="1:13">
      <c r="A36" s="47">
        <v>0</v>
      </c>
      <c r="B36" s="30" t="s">
        <v>477</v>
      </c>
      <c r="C36" s="27" t="e">
        <f ca="1">_xll.BDP(B36,"short name")</f>
        <v>#NAME?</v>
      </c>
      <c r="D36" s="142">
        <v>0</v>
      </c>
      <c r="E36" s="28"/>
      <c r="F36" s="28"/>
      <c r="G36" s="28"/>
      <c r="H36" s="28"/>
      <c r="I36" s="132">
        <v>0.40110000000000001</v>
      </c>
      <c r="J36" s="132">
        <v>0.45869679672089297</v>
      </c>
      <c r="K36" s="132">
        <v>-0.79730000000000001</v>
      </c>
      <c r="L36" s="132">
        <v>0.54923865386651105</v>
      </c>
      <c r="M36" s="132">
        <v>-1.60134131397377</v>
      </c>
    </row>
    <row r="37" spans="1:13">
      <c r="A37" s="47">
        <v>0</v>
      </c>
      <c r="B37" s="27" t="s">
        <v>487</v>
      </c>
      <c r="C37" s="27" t="e">
        <f ca="1">_xll.BDP(B37,"short name")</f>
        <v>#NAME?</v>
      </c>
      <c r="D37" s="142">
        <v>0</v>
      </c>
      <c r="E37" s="48"/>
      <c r="F37" s="48"/>
      <c r="G37" s="48"/>
      <c r="H37" s="48"/>
      <c r="I37" s="132">
        <v>-0.99560000000000004</v>
      </c>
      <c r="J37" s="132">
        <v>-0.29598790256000002</v>
      </c>
      <c r="K37" s="132">
        <v>4.0837000000000003</v>
      </c>
      <c r="L37" s="132">
        <v>1.2380895479240299</v>
      </c>
      <c r="M37" s="132">
        <v>-0.83549629321622298</v>
      </c>
    </row>
    <row r="38" spans="1:13">
      <c r="A38" s="131"/>
      <c r="B38" s="12"/>
      <c r="C38" s="10"/>
      <c r="D38" s="114"/>
      <c r="E38" s="114"/>
      <c r="F38" s="114"/>
      <c r="G38" s="114"/>
      <c r="H38" s="114"/>
    </row>
    <row r="39" spans="1:13">
      <c r="A39" s="131"/>
      <c r="B39" s="12"/>
      <c r="C39" s="10"/>
      <c r="D39" s="114"/>
      <c r="E39" s="114"/>
      <c r="F39" s="114"/>
      <c r="G39" s="114"/>
      <c r="H39" s="114"/>
    </row>
    <row r="40" spans="1:13">
      <c r="A40" s="131"/>
      <c r="B40" s="11"/>
      <c r="C40" s="10"/>
      <c r="D40" s="131"/>
      <c r="E40" s="131"/>
      <c r="F40" s="131"/>
      <c r="G40" s="131"/>
      <c r="H40" s="131"/>
    </row>
    <row r="41" spans="1:13">
      <c r="A41" s="131"/>
      <c r="B41" s="11"/>
      <c r="C41" s="131"/>
      <c r="D41" s="131"/>
      <c r="E41" s="131"/>
      <c r="F41" s="131"/>
      <c r="G41" s="131"/>
      <c r="H41" s="131"/>
    </row>
    <row r="42" spans="1:13">
      <c r="A42" s="131"/>
      <c r="B42" s="11"/>
      <c r="C42" s="131"/>
      <c r="D42" s="131"/>
      <c r="E42" s="131"/>
      <c r="F42" s="131"/>
      <c r="G42" s="131"/>
      <c r="H42" s="131"/>
    </row>
    <row r="43" spans="1:13">
      <c r="A43" s="131"/>
      <c r="B43" s="11"/>
      <c r="C43" s="131"/>
      <c r="D43" s="131"/>
      <c r="E43" s="131"/>
      <c r="F43" s="131"/>
      <c r="G43" s="131"/>
      <c r="H43" s="131"/>
    </row>
    <row r="44" spans="1:13">
      <c r="A44" s="131"/>
      <c r="B44" s="11"/>
      <c r="C44" s="131"/>
      <c r="D44" s="131"/>
      <c r="E44" s="131"/>
      <c r="F44" s="131"/>
      <c r="G44" s="131"/>
      <c r="H44" s="131"/>
    </row>
    <row r="45" spans="1:13">
      <c r="A45" s="131"/>
      <c r="B45" s="11"/>
      <c r="C45" s="131"/>
      <c r="D45" s="131"/>
      <c r="E45" s="131"/>
      <c r="F45" s="131"/>
      <c r="G45" s="131"/>
      <c r="H45" s="131"/>
    </row>
    <row r="46" spans="1:13">
      <c r="A46" s="131"/>
      <c r="B46" s="11"/>
      <c r="C46" s="131"/>
      <c r="D46" s="131"/>
      <c r="E46" s="131"/>
      <c r="F46" s="131"/>
      <c r="G46" s="131"/>
      <c r="H46" s="131"/>
    </row>
    <row r="53" spans="1:13" s="49" customFormat="1">
      <c r="A53" s="47"/>
      <c r="B53" s="52" t="s">
        <v>44</v>
      </c>
      <c r="C53" s="52" t="e">
        <f ca="1">_xll.BDP(B53,"short name")</f>
        <v>#NAME?</v>
      </c>
      <c r="D53" s="107">
        <v>6.4491517937126802E-12</v>
      </c>
      <c r="E53" s="107"/>
      <c r="F53" s="107"/>
      <c r="G53" s="107"/>
      <c r="H53" s="111"/>
      <c r="I53" s="77">
        <v>0.98</v>
      </c>
      <c r="J53" s="85">
        <v>1.13439558168556</v>
      </c>
      <c r="K53" s="77">
        <v>-3.15</v>
      </c>
      <c r="L53" s="85">
        <v>-0.70587231256920302</v>
      </c>
      <c r="M53" s="78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2" bestFit="1" customWidth="1"/>
  </cols>
  <sheetData>
    <row r="1" spans="1:5">
      <c r="A1" t="s">
        <v>522</v>
      </c>
      <c r="B1" t="s">
        <v>521</v>
      </c>
      <c r="C1" t="s">
        <v>523</v>
      </c>
      <c r="D1" t="s">
        <v>524</v>
      </c>
      <c r="E1" t="s">
        <v>525</v>
      </c>
    </row>
    <row r="3" spans="1:5">
      <c r="A3" s="34" t="s">
        <v>155</v>
      </c>
      <c r="B3" s="34" t="s">
        <v>519</v>
      </c>
      <c r="C3" s="34" t="s">
        <v>492</v>
      </c>
      <c r="D3" s="35">
        <v>1</v>
      </c>
      <c r="E3" s="35">
        <v>0.2</v>
      </c>
    </row>
    <row r="4" spans="1:5">
      <c r="A4" s="34" t="s">
        <v>115</v>
      </c>
      <c r="B4" s="34" t="s">
        <v>517</v>
      </c>
      <c r="C4" s="34" t="s">
        <v>12</v>
      </c>
      <c r="D4" s="35">
        <v>1</v>
      </c>
      <c r="E4" s="35">
        <v>0.05</v>
      </c>
    </row>
    <row r="5" spans="1:5">
      <c r="A5" s="34" t="s">
        <v>110</v>
      </c>
      <c r="B5" s="34" t="s">
        <v>45</v>
      </c>
      <c r="C5" s="34" t="s">
        <v>12</v>
      </c>
      <c r="D5" s="35">
        <v>1</v>
      </c>
      <c r="E5" s="35">
        <v>0.15</v>
      </c>
    </row>
    <row r="6" spans="1:5">
      <c r="A6" s="34" t="s">
        <v>80</v>
      </c>
      <c r="B6" s="34" t="s">
        <v>56</v>
      </c>
      <c r="C6" s="34" t="s">
        <v>12</v>
      </c>
      <c r="D6" s="35">
        <v>1</v>
      </c>
      <c r="E6" s="35">
        <v>0.15</v>
      </c>
    </row>
    <row r="7" spans="1:5">
      <c r="A7" s="34"/>
      <c r="B7" s="34"/>
      <c r="C7" s="34"/>
      <c r="D7" s="35"/>
      <c r="E7" s="3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workbookViewId="0">
      <selection activeCell="B23" sqref="B23:E29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>
      <c r="D1" s="124" t="s">
        <v>118</v>
      </c>
      <c r="E1" s="117" t="s">
        <v>596</v>
      </c>
      <c r="F1" s="117" t="s">
        <v>150</v>
      </c>
      <c r="G1" s="117" t="s">
        <v>129</v>
      </c>
      <c r="H1" s="117"/>
    </row>
    <row r="2" spans="1:13">
      <c r="B2" s="25" t="s">
        <v>17</v>
      </c>
      <c r="C2" s="25">
        <v>1</v>
      </c>
      <c r="D2" s="25">
        <v>3.655079377619419</v>
      </c>
      <c r="E2" s="25">
        <v>1.6763771039667752</v>
      </c>
      <c r="F2" s="25" t="s">
        <v>11</v>
      </c>
      <c r="G2" s="25" t="s">
        <v>11</v>
      </c>
    </row>
    <row r="3" spans="1:13">
      <c r="B3" s="25" t="s">
        <v>17</v>
      </c>
      <c r="C3" s="25">
        <v>0.99999999999999867</v>
      </c>
      <c r="D3" s="25">
        <v>3.655079377619419</v>
      </c>
      <c r="E3" s="25">
        <v>1.6763771039667752</v>
      </c>
      <c r="F3" s="25">
        <v>0</v>
      </c>
      <c r="G3" s="25">
        <v>0</v>
      </c>
    </row>
    <row r="4" spans="1:13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25">
        <v>0</v>
      </c>
      <c r="B6" s="80" t="s">
        <v>11</v>
      </c>
      <c r="C6" s="126" t="e">
        <f ca="1">_xll.BDP(B6,"short name")</f>
        <v>#NAME?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>
      <c r="A7" s="25">
        <v>0</v>
      </c>
      <c r="B7" s="80" t="s">
        <v>601</v>
      </c>
      <c r="C7" s="126">
        <v>1</v>
      </c>
      <c r="D7" s="108">
        <v>-11.307441464381629</v>
      </c>
      <c r="E7" s="86">
        <v>-0.5626989698991558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>
      <c r="A8" s="25">
        <v>0</v>
      </c>
      <c r="B8" s="80" t="s">
        <v>601</v>
      </c>
      <c r="C8" s="126">
        <v>1.0000000000000007</v>
      </c>
      <c r="D8" s="108">
        <v>-11.307441464381629</v>
      </c>
      <c r="E8" s="86">
        <v>-0.5626989698991558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>
      <c r="A9" s="25">
        <v>0</v>
      </c>
      <c r="B9" s="80" t="s">
        <v>14</v>
      </c>
      <c r="C9" s="126" t="e">
        <f ca="1">_xll.BDP(B9,"short name")</f>
        <v>#NAME?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>
      <c r="A10" s="25">
        <v>0</v>
      </c>
      <c r="B10" s="80" t="s">
        <v>15</v>
      </c>
      <c r="C10" s="126" t="e">
        <f ca="1">_xll.BDP(B10,"short name")</f>
        <v>#NAME?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>
      <c r="A11" s="25">
        <v>0</v>
      </c>
      <c r="B11" s="80" t="s">
        <v>16</v>
      </c>
      <c r="C11" s="126" t="e">
        <f ca="1">_xll.BDP(B11,"short name")</f>
        <v>#NAME?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>
      <c r="A12" s="25">
        <v>0</v>
      </c>
      <c r="B12" s="80" t="s">
        <v>725</v>
      </c>
      <c r="C12" s="126">
        <v>1</v>
      </c>
      <c r="D12" s="108">
        <v>3.7562745425864019</v>
      </c>
      <c r="E12" s="86">
        <v>2.8640332993157713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>
      <c r="A13" s="25">
        <v>0</v>
      </c>
      <c r="B13" s="80" t="s">
        <v>11</v>
      </c>
      <c r="C13" s="126">
        <v>-0.63808832052581521</v>
      </c>
      <c r="D13" s="108">
        <v>-1.6490042166404706</v>
      </c>
      <c r="E13" s="86">
        <v>0.66528779009820127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>
      <c r="A14" s="25">
        <v>0</v>
      </c>
      <c r="B14" s="80" t="s">
        <v>15</v>
      </c>
      <c r="C14" s="126">
        <v>1.5764696968962186</v>
      </c>
      <c r="D14" s="108">
        <v>-0.74950114261307377</v>
      </c>
      <c r="E14" s="86">
        <v>0.65359709797849774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>
      <c r="A15" s="25">
        <v>0</v>
      </c>
      <c r="B15" s="80" t="s">
        <v>16</v>
      </c>
      <c r="C15" s="126">
        <v>-5.1815931566435271E-3</v>
      </c>
      <c r="D15" s="108">
        <v>-2.696436163835525</v>
      </c>
      <c r="E15" s="86">
        <v>-1.4999483384712242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>
      <c r="A16" s="25">
        <v>0</v>
      </c>
      <c r="B16" s="80" t="s">
        <v>21</v>
      </c>
      <c r="C16" s="126">
        <v>1.2049072382178556</v>
      </c>
      <c r="D16" s="108">
        <v>0.13615311762604776</v>
      </c>
      <c r="E16" s="86">
        <v>0.26000869470745869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>
      <c r="A17" s="25">
        <v>0</v>
      </c>
      <c r="B17" s="80" t="s">
        <v>22</v>
      </c>
      <c r="C17" s="126">
        <v>0.72322679314078642</v>
      </c>
      <c r="D17" s="108">
        <v>-0.3437362045736414</v>
      </c>
      <c r="E17" s="86">
        <v>0.92854558822317301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>
      <c r="A18" s="25">
        <v>0</v>
      </c>
      <c r="B18" s="99" t="s">
        <v>17</v>
      </c>
      <c r="C18" s="126">
        <v>0.73953515892523369</v>
      </c>
      <c r="D18" s="108">
        <v>3.655079377619419</v>
      </c>
      <c r="E18" s="86">
        <v>1.6763771039667752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>
      <c r="A19" s="25">
        <v>0</v>
      </c>
      <c r="B19" s="80" t="s">
        <v>601</v>
      </c>
      <c r="C19" s="126">
        <v>0.12505064130474602</v>
      </c>
      <c r="D19" s="108">
        <v>-11.307441464381629</v>
      </c>
      <c r="E19" s="86">
        <v>-0.5626989698991558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>
      <c r="A20" s="25">
        <v>0</v>
      </c>
      <c r="B20" s="80" t="s">
        <v>476</v>
      </c>
      <c r="C20" s="126" t="e">
        <f ca="1">_xll.BDP(B20,"short name")</f>
        <v>#NAME?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>
      <c r="A21" s="25">
        <v>0</v>
      </c>
      <c r="B21" s="80" t="s">
        <v>573</v>
      </c>
      <c r="C21" s="126" t="e">
        <f ca="1">_xll.BDP(B21,"short name")</f>
        <v>#NAME?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>
      <c r="A22" s="25">
        <v>0</v>
      </c>
      <c r="B22" s="80" t="s">
        <v>62</v>
      </c>
      <c r="C22" s="126" t="e">
        <f ca="1">_xll.BDP(B22,"short name")</f>
        <v>#NAME?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>
      <c r="A23" s="25">
        <v>0</v>
      </c>
      <c r="B23" s="80" t="s">
        <v>726</v>
      </c>
      <c r="C23" s="126">
        <v>1</v>
      </c>
      <c r="D23" s="108">
        <v>19.153821189887886</v>
      </c>
      <c r="E23" s="86">
        <v>6.8992871486951657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>
      <c r="A24" s="25">
        <v>0</v>
      </c>
      <c r="B24" s="99" t="s">
        <v>14</v>
      </c>
      <c r="C24" s="126">
        <v>-1.6153309739720492</v>
      </c>
      <c r="D24" s="109">
        <v>-2.3059739428704873</v>
      </c>
      <c r="E24" s="107">
        <v>-0.26185078529907813</v>
      </c>
      <c r="F24" s="107"/>
      <c r="G24" s="107"/>
      <c r="H24" s="111"/>
      <c r="I24" s="77"/>
      <c r="J24" s="77"/>
      <c r="K24" s="77"/>
      <c r="L24" s="77"/>
      <c r="M24" s="78"/>
    </row>
    <row r="25" spans="1:13">
      <c r="A25" s="25">
        <v>0</v>
      </c>
      <c r="B25" s="99" t="s">
        <v>15</v>
      </c>
      <c r="C25" s="126">
        <v>2.3757957904170008</v>
      </c>
      <c r="D25" s="109">
        <v>-0.74950114261307377</v>
      </c>
      <c r="E25" s="107">
        <v>0.65359709797849774</v>
      </c>
      <c r="F25" s="107"/>
      <c r="G25" s="107"/>
      <c r="H25" s="111"/>
      <c r="I25" s="77"/>
      <c r="J25" s="77"/>
      <c r="K25" s="77"/>
      <c r="L25" s="77"/>
      <c r="M25" s="78"/>
    </row>
    <row r="26" spans="1:13">
      <c r="A26" s="25">
        <v>0</v>
      </c>
      <c r="B26" s="99" t="s">
        <v>21</v>
      </c>
      <c r="C26" s="126">
        <v>0.5051389629532792</v>
      </c>
      <c r="D26" s="109">
        <v>0.13615311762604776</v>
      </c>
      <c r="E26" s="107">
        <v>0.26000869470745869</v>
      </c>
      <c r="F26" s="107"/>
      <c r="G26" s="107"/>
      <c r="H26" s="111"/>
      <c r="I26" s="77"/>
      <c r="J26" s="77"/>
      <c r="K26" s="77"/>
      <c r="L26" s="77"/>
      <c r="M26" s="78"/>
    </row>
    <row r="27" spans="1:13">
      <c r="A27" s="25">
        <v>0</v>
      </c>
      <c r="B27" s="99" t="s">
        <v>25</v>
      </c>
      <c r="C27" s="126">
        <v>0.37145843087265518</v>
      </c>
      <c r="D27" s="109">
        <v>-7.5147804011947539</v>
      </c>
      <c r="E27" s="107">
        <v>-3.9847606915322409</v>
      </c>
      <c r="F27" s="107"/>
      <c r="G27" s="107"/>
      <c r="H27" s="111"/>
      <c r="I27" s="77"/>
      <c r="J27" s="77"/>
      <c r="K27" s="77"/>
      <c r="L27" s="77"/>
      <c r="M27" s="78"/>
    </row>
    <row r="28" spans="1:13">
      <c r="A28" s="25">
        <v>0</v>
      </c>
      <c r="B28" s="99" t="s">
        <v>17</v>
      </c>
      <c r="C28" s="126">
        <v>0.92887718462605962</v>
      </c>
      <c r="D28" s="109">
        <v>3.655079377619419</v>
      </c>
      <c r="E28" s="107">
        <v>1.6763771039667752</v>
      </c>
      <c r="F28" s="107"/>
      <c r="G28" s="107"/>
      <c r="H28" s="111"/>
      <c r="I28" s="77"/>
      <c r="J28" s="77"/>
      <c r="K28" s="77"/>
      <c r="L28" s="77"/>
      <c r="M28" s="78"/>
    </row>
    <row r="29" spans="1:13">
      <c r="A29" s="25">
        <v>0</v>
      </c>
      <c r="B29" s="99" t="s">
        <v>601</v>
      </c>
      <c r="C29" s="126">
        <v>4.627874803668891E-2</v>
      </c>
      <c r="D29" s="109">
        <v>-11.307441464381629</v>
      </c>
      <c r="E29" s="107">
        <v>-0.5626989698991558</v>
      </c>
      <c r="F29" s="107"/>
      <c r="G29" s="107"/>
      <c r="H29" s="111"/>
      <c r="I29" s="77"/>
      <c r="J29" s="77"/>
      <c r="K29" s="77"/>
      <c r="L29" s="77"/>
      <c r="M29" s="78"/>
    </row>
    <row r="30" spans="1:13">
      <c r="A30" s="25">
        <v>0</v>
      </c>
      <c r="B30" s="99"/>
      <c r="C30" s="126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>
      <c r="A31" s="25">
        <v>0</v>
      </c>
      <c r="B31" s="99"/>
      <c r="C31" s="126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>
      <c r="A32" s="25">
        <v>0</v>
      </c>
      <c r="B32" s="99"/>
      <c r="C32" s="126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>
      <c r="A33" s="25">
        <v>0</v>
      </c>
      <c r="B33" s="99"/>
      <c r="C33" s="126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>
      <c r="A34" s="25">
        <v>0</v>
      </c>
      <c r="B34" s="99"/>
      <c r="C34" s="126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>
      <c r="A35" s="25">
        <v>0</v>
      </c>
      <c r="B35" s="99"/>
      <c r="C35" s="126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>
      <c r="A36" s="25">
        <v>0</v>
      </c>
      <c r="B36" s="99"/>
      <c r="C36" s="126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>
      <c r="A37" s="25">
        <v>0</v>
      </c>
      <c r="B37" s="99"/>
      <c r="C37" s="126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>
      <c r="A38" s="25">
        <v>0</v>
      </c>
      <c r="B38" s="99"/>
      <c r="C38" s="126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>
      <c r="A39" s="25">
        <v>0</v>
      </c>
      <c r="B39" s="100"/>
      <c r="C39" s="127"/>
      <c r="D39" s="109"/>
      <c r="E39" s="107"/>
      <c r="F39" s="107"/>
      <c r="G39" s="107"/>
      <c r="H39" s="125"/>
      <c r="I39" s="83"/>
      <c r="J39" s="83"/>
      <c r="K39" s="83"/>
      <c r="L39" s="83"/>
      <c r="M39" s="84"/>
    </row>
    <row r="44" spans="1:13" s="46" customFormat="1">
      <c r="I44" s="77"/>
      <c r="J44" s="77"/>
      <c r="K44" s="77"/>
      <c r="L44" s="77"/>
      <c r="M44" s="77"/>
    </row>
    <row r="45" spans="1:13" s="46" customFormat="1">
      <c r="I45" s="77"/>
      <c r="J45" s="77"/>
      <c r="K45" s="77"/>
      <c r="L45" s="77"/>
      <c r="M45" s="77"/>
    </row>
    <row r="46" spans="1:13" s="46" customFormat="1">
      <c r="I46" s="77"/>
      <c r="J46" s="77"/>
      <c r="K46" s="77"/>
      <c r="L46" s="77"/>
      <c r="M46" s="77"/>
    </row>
    <row r="47" spans="1:13" s="46" customFormat="1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>
      <c r="D1" s="124" t="s">
        <v>119</v>
      </c>
      <c r="E1" s="117" t="s">
        <v>130</v>
      </c>
      <c r="F1" s="117" t="s">
        <v>602</v>
      </c>
      <c r="G1" s="117" t="s">
        <v>603</v>
      </c>
      <c r="H1" s="117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540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>
      <c r="A6" s="25">
        <v>0</v>
      </c>
      <c r="B6" s="80" t="s">
        <v>11</v>
      </c>
      <c r="C6" s="126" t="e">
        <f ca="1">_xll.BDP(B6,"short name")</f>
        <v>#NAME?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>
      <c r="A7" s="25">
        <v>0</v>
      </c>
      <c r="B7" s="80" t="s">
        <v>12</v>
      </c>
      <c r="C7" s="126" t="e">
        <f ca="1">_xll.BDP(B7,"short name")</f>
        <v>#NAME?</v>
      </c>
      <c r="D7" s="108">
        <v>8.6711112964674597E-2</v>
      </c>
      <c r="E7" s="86">
        <v>0.778072569249601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>
      <c r="A8" s="25">
        <v>0</v>
      </c>
      <c r="B8" s="80" t="s">
        <v>611</v>
      </c>
      <c r="C8" s="126" t="e">
        <f ca="1">_xll.BDP(B8,"short name")</f>
        <v>#NAME?</v>
      </c>
      <c r="D8" s="108">
        <v>0.970385551881078</v>
      </c>
      <c r="E8" s="86">
        <v>0.88061442022858705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>
      <c r="A9" s="25">
        <v>0</v>
      </c>
      <c r="B9" s="80" t="s">
        <v>81</v>
      </c>
      <c r="C9" s="126" t="e">
        <f ca="1">_xll.BDP(B9,"short name")</f>
        <v>#NAME?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>
      <c r="A10" s="25">
        <v>0</v>
      </c>
      <c r="B10" s="80" t="s">
        <v>13</v>
      </c>
      <c r="C10" s="126" t="e">
        <f ca="1">_xll.BDP(B10,"short name")</f>
        <v>#NAME?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>
      <c r="A11" s="25">
        <v>0</v>
      </c>
      <c r="B11" s="80" t="s">
        <v>14</v>
      </c>
      <c r="C11" s="126" t="e">
        <f ca="1">_xll.BDP(B11,"short name")</f>
        <v>#NAME?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>
      <c r="A12" s="25">
        <v>0</v>
      </c>
      <c r="B12" s="80" t="s">
        <v>15</v>
      </c>
      <c r="C12" s="126" t="e">
        <f ca="1">_xll.BDP(B12,"short name")</f>
        <v>#NAME?</v>
      </c>
      <c r="D12" s="108">
        <v>0.85678238203505197</v>
      </c>
      <c r="E12" s="86">
        <v>0.41922682711478498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>
      <c r="A13" s="25">
        <v>0</v>
      </c>
      <c r="B13" s="80" t="s">
        <v>16</v>
      </c>
      <c r="C13" s="126" t="e">
        <f ca="1">_xll.BDP(B13,"short name")</f>
        <v>#NAME?</v>
      </c>
      <c r="D13" s="108">
        <v>0.98461305102566299</v>
      </c>
      <c r="E13" s="86">
        <v>0.94606519348846796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>
      <c r="A14" s="25">
        <v>0</v>
      </c>
      <c r="B14" s="80" t="s">
        <v>19</v>
      </c>
      <c r="C14" s="126" t="e">
        <f ca="1">_xll.BDP(B14,"short name")</f>
        <v>#NAME?</v>
      </c>
      <c r="D14" s="108">
        <v>0.43902745241643698</v>
      </c>
      <c r="E14" s="86">
        <v>0.707907657973459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>
      <c r="A15" s="25">
        <v>0</v>
      </c>
      <c r="B15" s="80" t="s">
        <v>544</v>
      </c>
      <c r="C15" s="126" t="e">
        <f ca="1">_xll.BDP(B15,"short name")</f>
        <v>#NAME?</v>
      </c>
      <c r="D15" s="108">
        <v>0.715095956601422</v>
      </c>
      <c r="E15" s="86">
        <v>0.19440739490786199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>
      <c r="A16" s="25">
        <v>0</v>
      </c>
      <c r="B16" s="80" t="s">
        <v>20</v>
      </c>
      <c r="C16" s="126" t="e">
        <f ca="1">_xll.BDP(B16,"short name")</f>
        <v>#NAME?</v>
      </c>
      <c r="D16" s="108">
        <v>0.522700606717173</v>
      </c>
      <c r="E16" s="86">
        <v>0.88709441117036003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>
      <c r="A17" s="25">
        <v>0</v>
      </c>
      <c r="B17" s="80" t="s">
        <v>21</v>
      </c>
      <c r="C17" s="126" t="e">
        <f ca="1">_xll.BDP(B17,"short name")</f>
        <v>#NAME?</v>
      </c>
      <c r="D17" s="108">
        <v>0.66120612178315796</v>
      </c>
      <c r="E17" s="86">
        <v>0.82097554777717097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>
      <c r="A18" s="25">
        <v>0</v>
      </c>
      <c r="B18" s="80" t="s">
        <v>22</v>
      </c>
      <c r="C18" s="126" t="e">
        <f ca="1">_xll.BDP(B18,"short name")</f>
        <v>#NAME?</v>
      </c>
      <c r="D18" s="108">
        <v>0.31262831523448997</v>
      </c>
      <c r="E18" s="86">
        <v>0.39210711022711903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>
      <c r="A19" s="25">
        <v>0</v>
      </c>
      <c r="B19" s="80" t="s">
        <v>23</v>
      </c>
      <c r="C19" s="126" t="e">
        <f ca="1">_xll.BDP(B19,"short name")</f>
        <v>#NAME?</v>
      </c>
      <c r="D19" s="108">
        <v>0.71168431632124896</v>
      </c>
      <c r="E19" s="86">
        <v>0.67176317967843202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>
      <c r="A20" s="25">
        <v>0</v>
      </c>
      <c r="B20" s="99" t="s">
        <v>536</v>
      </c>
      <c r="C20" s="126" t="e">
        <f ca="1">_xll.BDP(B20,"short name")</f>
        <v>#NAME?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>
      <c r="A21" s="25">
        <v>0</v>
      </c>
      <c r="B21" s="80" t="s">
        <v>610</v>
      </c>
      <c r="C21" s="126" t="e">
        <f ca="1">_xll.BDP(B21,"short name")</f>
        <v>#NAME?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>
      <c r="A22" s="25">
        <v>0</v>
      </c>
      <c r="B22" s="80" t="s">
        <v>487</v>
      </c>
      <c r="C22" s="126" t="e">
        <f ca="1">_xll.BDP(B22,"short name")</f>
        <v>#NAME?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>
      <c r="A23" s="25">
        <v>0</v>
      </c>
      <c r="B23" s="80" t="s">
        <v>480</v>
      </c>
      <c r="C23" s="126" t="e">
        <f ca="1">_xll.BDP(B23,"short name")</f>
        <v>#NAME?</v>
      </c>
      <c r="D23" s="108">
        <v>0.47845995160577898</v>
      </c>
      <c r="E23" s="86">
        <v>2.19743624057963E-2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>
      <c r="A24" s="25">
        <v>0</v>
      </c>
      <c r="B24" s="99" t="s">
        <v>606</v>
      </c>
      <c r="C24" s="126" t="e">
        <f ca="1">_xll.BDP(B24,"short name")</f>
        <v>#NAME?</v>
      </c>
      <c r="D24" s="109"/>
      <c r="E24" s="107"/>
      <c r="F24" s="107"/>
      <c r="G24" s="107"/>
      <c r="H24" s="111"/>
      <c r="I24" s="77"/>
      <c r="J24" s="77"/>
      <c r="K24" s="77"/>
      <c r="L24" s="77"/>
      <c r="M24" s="78"/>
    </row>
    <row r="25" spans="1:13">
      <c r="A25" s="25">
        <v>0</v>
      </c>
      <c r="B25" s="99" t="s">
        <v>607</v>
      </c>
      <c r="C25" s="126" t="e">
        <f ca="1">_xll.BDP(B25,"short name")</f>
        <v>#NAME?</v>
      </c>
      <c r="D25" s="109"/>
      <c r="E25" s="107"/>
      <c r="F25" s="107"/>
      <c r="G25" s="107"/>
      <c r="H25" s="111"/>
      <c r="I25" s="77"/>
      <c r="J25" s="77"/>
      <c r="K25" s="77"/>
      <c r="L25" s="77"/>
      <c r="M25" s="78"/>
    </row>
    <row r="26" spans="1:13">
      <c r="A26" s="25">
        <v>0</v>
      </c>
      <c r="B26" s="99" t="s">
        <v>608</v>
      </c>
      <c r="C26" s="126" t="e">
        <f ca="1">_xll.BDP(B26,"short name")</f>
        <v>#NAME?</v>
      </c>
      <c r="D26" s="109"/>
      <c r="E26" s="107"/>
      <c r="F26" s="107"/>
      <c r="G26" s="107"/>
      <c r="H26" s="111"/>
      <c r="I26" s="77"/>
      <c r="J26" s="77"/>
      <c r="K26" s="77"/>
      <c r="L26" s="77"/>
      <c r="M26" s="78"/>
    </row>
    <row r="27" spans="1:13">
      <c r="A27" s="25">
        <v>0</v>
      </c>
      <c r="B27" s="99" t="s">
        <v>609</v>
      </c>
      <c r="C27" s="126" t="e">
        <f ca="1">_xll.BDP(B27,"short name")</f>
        <v>#NAME?</v>
      </c>
      <c r="D27" s="109"/>
      <c r="E27" s="107"/>
      <c r="F27" s="107"/>
      <c r="G27" s="107"/>
      <c r="H27" s="111"/>
      <c r="I27" s="77"/>
      <c r="J27" s="77"/>
      <c r="K27" s="77"/>
      <c r="L27" s="77"/>
      <c r="M27" s="78"/>
    </row>
    <row r="28" spans="1:13">
      <c r="A28" s="25">
        <v>0</v>
      </c>
      <c r="B28" s="99" t="s">
        <v>605</v>
      </c>
      <c r="C28" s="126" t="e">
        <f ca="1">_xll.BDP(B28,"short name")</f>
        <v>#NAME?</v>
      </c>
      <c r="D28" s="109"/>
      <c r="E28" s="107"/>
      <c r="F28" s="107"/>
      <c r="G28" s="107"/>
      <c r="H28" s="111"/>
      <c r="I28" s="77"/>
      <c r="J28" s="77"/>
      <c r="K28" s="77"/>
      <c r="L28" s="77"/>
      <c r="M28" s="78"/>
    </row>
    <row r="29" spans="1:13">
      <c r="A29" s="25">
        <v>0</v>
      </c>
      <c r="B29" s="99" t="s">
        <v>604</v>
      </c>
      <c r="C29" s="126" t="e">
        <f ca="1">_xll.BDP(B29,"short name")</f>
        <v>#NAME?</v>
      </c>
      <c r="D29" s="109"/>
      <c r="E29" s="107"/>
      <c r="F29" s="107"/>
      <c r="G29" s="107"/>
      <c r="H29" s="111"/>
      <c r="I29" s="77"/>
      <c r="J29" s="77"/>
      <c r="K29" s="77"/>
      <c r="L29" s="77"/>
      <c r="M29" s="78"/>
    </row>
    <row r="30" spans="1:13">
      <c r="A30" s="25">
        <v>0</v>
      </c>
      <c r="B30" s="99"/>
      <c r="C30" s="126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>
      <c r="A31" s="25">
        <v>0</v>
      </c>
      <c r="B31" s="99"/>
      <c r="C31" s="126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>
      <c r="A32" s="25">
        <v>0</v>
      </c>
      <c r="B32" s="99"/>
      <c r="C32" s="126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>
      <c r="A33" s="25">
        <v>0</v>
      </c>
      <c r="B33" s="99"/>
      <c r="C33" s="126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>
      <c r="A34" s="25">
        <v>0</v>
      </c>
      <c r="B34" s="99"/>
      <c r="C34" s="126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>
      <c r="A35" s="25">
        <v>0</v>
      </c>
      <c r="B35" s="99"/>
      <c r="C35" s="126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>
      <c r="A36" s="25">
        <v>0</v>
      </c>
      <c r="B36" s="99"/>
      <c r="C36" s="126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>
      <c r="A37" s="25">
        <v>0</v>
      </c>
      <c r="B37" s="99"/>
      <c r="C37" s="126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>
      <c r="A38" s="25">
        <v>0</v>
      </c>
      <c r="B38" s="99"/>
      <c r="C38" s="126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>
      <c r="A39" s="25">
        <v>0</v>
      </c>
      <c r="B39" s="100"/>
      <c r="C39" s="127"/>
      <c r="D39" s="109"/>
      <c r="E39" s="107"/>
      <c r="F39" s="107"/>
      <c r="G39" s="107"/>
      <c r="H39" s="125"/>
      <c r="I39" s="83"/>
      <c r="J39" s="83"/>
      <c r="K39" s="83"/>
      <c r="L39" s="83"/>
      <c r="M39" s="84"/>
    </row>
    <row r="44" spans="1:13" s="46" customFormat="1">
      <c r="I44" s="77"/>
      <c r="J44" s="77"/>
      <c r="K44" s="77"/>
      <c r="L44" s="77"/>
      <c r="M44" s="77"/>
    </row>
    <row r="45" spans="1:13" s="46" customFormat="1">
      <c r="I45" s="77"/>
      <c r="J45" s="77"/>
      <c r="K45" s="77"/>
      <c r="L45" s="77"/>
      <c r="M45" s="77"/>
    </row>
    <row r="46" spans="1:13" s="46" customFormat="1">
      <c r="I46" s="77"/>
      <c r="J46" s="77"/>
      <c r="K46" s="77"/>
      <c r="L46" s="77"/>
      <c r="M46" s="77"/>
    </row>
    <row r="47" spans="1:13" s="46" customFormat="1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E120"/>
  <sheetViews>
    <sheetView tabSelected="1" topLeftCell="A79" workbookViewId="0">
      <selection activeCell="B114" sqref="B114:E120"/>
    </sheetView>
  </sheetViews>
  <sheetFormatPr defaultRowHeight="15"/>
  <sheetData>
    <row r="2" spans="2:5">
      <c r="B2" s="47" t="s">
        <v>706</v>
      </c>
      <c r="C2">
        <v>1</v>
      </c>
      <c r="D2">
        <v>0.25099593031923106</v>
      </c>
      <c r="E2">
        <v>-0.15247225781136464</v>
      </c>
    </row>
    <row r="3" spans="2:5">
      <c r="B3" s="47" t="s">
        <v>81</v>
      </c>
      <c r="C3">
        <v>0.41077367704841972</v>
      </c>
      <c r="D3">
        <v>2.7788608042948582</v>
      </c>
      <c r="E3">
        <v>0.95795503292475104</v>
      </c>
    </row>
    <row r="4" spans="2:5">
      <c r="B4" s="47" t="s">
        <v>11</v>
      </c>
      <c r="C4">
        <v>-3.6388430145141273E-2</v>
      </c>
      <c r="D4">
        <v>0.96567777011475897</v>
      </c>
      <c r="E4">
        <v>0.66528779009820127</v>
      </c>
    </row>
    <row r="5" spans="2:5">
      <c r="B5" s="47" t="s">
        <v>22</v>
      </c>
      <c r="C5">
        <v>1.3892952017751703</v>
      </c>
      <c r="D5">
        <v>0.7184788307868395</v>
      </c>
      <c r="E5">
        <v>0.91948392358922604</v>
      </c>
    </row>
    <row r="6" spans="2:5">
      <c r="B6" s="47" t="s">
        <v>20</v>
      </c>
      <c r="C6">
        <v>-1.3104580830601045</v>
      </c>
      <c r="D6">
        <v>-0.86156050432248943</v>
      </c>
      <c r="E6">
        <v>-0.71873233237256251</v>
      </c>
    </row>
    <row r="7" spans="2:5">
      <c r="B7" s="47" t="s">
        <v>642</v>
      </c>
      <c r="C7">
        <v>-0.14187690221017463</v>
      </c>
      <c r="D7">
        <v>0.7067776361694339</v>
      </c>
      <c r="E7">
        <v>0.30106254729920789</v>
      </c>
    </row>
    <row r="8" spans="2:5">
      <c r="B8" s="47" t="s">
        <v>480</v>
      </c>
      <c r="C8">
        <v>1.0550737135056345</v>
      </c>
      <c r="D8">
        <v>2.7244244821855723E-2</v>
      </c>
      <c r="E8">
        <v>-0.27203498821866123</v>
      </c>
    </row>
    <row r="9" spans="2:5">
      <c r="B9" s="47" t="s">
        <v>69</v>
      </c>
      <c r="C9">
        <v>-0.46589289186191046</v>
      </c>
      <c r="D9">
        <v>0.62600089404840631</v>
      </c>
      <c r="E9">
        <v>0.84096095010712801</v>
      </c>
    </row>
    <row r="13" spans="2:5">
      <c r="B13" s="47" t="s">
        <v>707</v>
      </c>
      <c r="C13">
        <v>1</v>
      </c>
      <c r="D13">
        <v>0.86784394057239922</v>
      </c>
      <c r="E13">
        <v>0.63175116453617619</v>
      </c>
    </row>
    <row r="14" spans="2:5">
      <c r="B14" s="47" t="s">
        <v>12</v>
      </c>
      <c r="C14">
        <v>0.43157412307991161</v>
      </c>
      <c r="D14">
        <v>2.0715603316149966</v>
      </c>
      <c r="E14">
        <v>0.88108470261705207</v>
      </c>
    </row>
    <row r="15" spans="2:5">
      <c r="B15" s="47" t="s">
        <v>11</v>
      </c>
      <c r="C15">
        <v>-0.28504228663415615</v>
      </c>
      <c r="D15">
        <v>0.96567777011475897</v>
      </c>
      <c r="E15">
        <v>0.66528779009820127</v>
      </c>
    </row>
    <row r="16" spans="2:5">
      <c r="B16" s="47" t="s">
        <v>22</v>
      </c>
      <c r="C16">
        <v>1.050532926561391</v>
      </c>
      <c r="D16">
        <v>0.7184788307868395</v>
      </c>
      <c r="E16">
        <v>0.91948392358922604</v>
      </c>
    </row>
    <row r="17" spans="2:5">
      <c r="B17" s="47" t="s">
        <v>480</v>
      </c>
      <c r="C17">
        <v>1.55829401426298</v>
      </c>
      <c r="D17">
        <v>2.7244244821855723E-2</v>
      </c>
      <c r="E17">
        <v>-0.27203498821866123</v>
      </c>
    </row>
    <row r="18" spans="2:5">
      <c r="B18" s="47" t="s">
        <v>488</v>
      </c>
      <c r="C18">
        <v>-6.4755908661198042E-2</v>
      </c>
      <c r="D18">
        <v>-9.1272372217644957</v>
      </c>
      <c r="E18">
        <v>-11.611316946014838</v>
      </c>
    </row>
    <row r="19" spans="2:5">
      <c r="B19" s="47" t="s">
        <v>69</v>
      </c>
      <c r="C19">
        <v>-0.46382703306979911</v>
      </c>
      <c r="D19">
        <v>0.62600089404840631</v>
      </c>
      <c r="E19">
        <v>0.84096095010712801</v>
      </c>
    </row>
    <row r="23" spans="2:5">
      <c r="B23" s="47" t="s">
        <v>708</v>
      </c>
      <c r="C23">
        <v>1</v>
      </c>
      <c r="D23">
        <v>-0.21237579176531796</v>
      </c>
      <c r="E23">
        <v>-0.63577904169247468</v>
      </c>
    </row>
    <row r="24" spans="2:5">
      <c r="B24" s="47" t="s">
        <v>12</v>
      </c>
      <c r="C24">
        <v>0.2501250682639331</v>
      </c>
      <c r="D24">
        <v>2.0715603316149966</v>
      </c>
      <c r="E24">
        <v>0.88108470261705207</v>
      </c>
    </row>
    <row r="25" spans="2:5">
      <c r="B25" s="47" t="s">
        <v>15</v>
      </c>
      <c r="C25">
        <v>0.42982525731257509</v>
      </c>
      <c r="D25">
        <v>0.73327139412580067</v>
      </c>
      <c r="E25">
        <v>0.56612742708503916</v>
      </c>
    </row>
    <row r="26" spans="2:5">
      <c r="B26" s="47" t="s">
        <v>47</v>
      </c>
      <c r="C26">
        <v>0.12806933591739444</v>
      </c>
      <c r="D26">
        <v>-3.5236492087055371</v>
      </c>
      <c r="E26">
        <v>-1.7225688862597011</v>
      </c>
    </row>
    <row r="27" spans="2:5">
      <c r="B27" s="47" t="s">
        <v>40</v>
      </c>
      <c r="C27">
        <v>5.5160918378178089E-2</v>
      </c>
      <c r="D27">
        <v>-0.19085435838972487</v>
      </c>
      <c r="E27">
        <v>-0.76623901914132375</v>
      </c>
    </row>
    <row r="31" spans="2:5">
      <c r="B31" s="47" t="s">
        <v>709</v>
      </c>
      <c r="C31">
        <v>1</v>
      </c>
      <c r="D31">
        <v>-1.1860705070049438</v>
      </c>
      <c r="E31">
        <v>-0.4355618365461833</v>
      </c>
    </row>
    <row r="32" spans="2:5">
      <c r="B32" s="47" t="s">
        <v>15</v>
      </c>
      <c r="C32">
        <v>0.82054660191113693</v>
      </c>
      <c r="D32">
        <v>0.73327139412580067</v>
      </c>
      <c r="E32">
        <v>0.56612742708503916</v>
      </c>
    </row>
    <row r="33" spans="2:5">
      <c r="B33" s="47" t="s">
        <v>318</v>
      </c>
      <c r="C33">
        <v>1.1022710086241859E-2</v>
      </c>
      <c r="D33">
        <v>-5.3399999999999892</v>
      </c>
      <c r="E33">
        <v>-2.1900000000000031</v>
      </c>
    </row>
    <row r="34" spans="2:5">
      <c r="B34" s="47" t="s">
        <v>66</v>
      </c>
      <c r="C34">
        <v>0.18565381705554304</v>
      </c>
      <c r="D34">
        <v>-7.240000000000002</v>
      </c>
      <c r="E34">
        <v>-4.03</v>
      </c>
    </row>
    <row r="35" spans="2:5">
      <c r="B35" s="47" t="s">
        <v>72</v>
      </c>
      <c r="C35">
        <v>-6.674788726628221E-2</v>
      </c>
      <c r="D35">
        <v>-0.99794074224750506</v>
      </c>
      <c r="E35">
        <v>-0.99794074224750506</v>
      </c>
    </row>
    <row r="39" spans="2:5">
      <c r="B39" s="47" t="s">
        <v>710</v>
      </c>
      <c r="C39">
        <v>1</v>
      </c>
      <c r="D39">
        <v>1.1373310294812367</v>
      </c>
      <c r="E39">
        <v>1.4316246105722463</v>
      </c>
    </row>
    <row r="40" spans="2:5">
      <c r="B40" s="47" t="s">
        <v>12</v>
      </c>
      <c r="C40">
        <v>0.20910871847470328</v>
      </c>
      <c r="D40">
        <v>2.0715603316149966</v>
      </c>
      <c r="E40">
        <v>0.88108470261705207</v>
      </c>
    </row>
    <row r="41" spans="2:5">
      <c r="B41" s="47" t="s">
        <v>11</v>
      </c>
      <c r="C41">
        <v>0.42270335161895556</v>
      </c>
      <c r="D41">
        <v>0.96567777011475897</v>
      </c>
      <c r="E41">
        <v>0.66528779009820127</v>
      </c>
    </row>
    <row r="42" spans="2:5">
      <c r="B42" s="47" t="s">
        <v>22</v>
      </c>
      <c r="C42">
        <v>1.1168706780514133</v>
      </c>
      <c r="D42">
        <v>0.7184788307868395</v>
      </c>
      <c r="E42">
        <v>0.91948392358922604</v>
      </c>
    </row>
    <row r="43" spans="2:5">
      <c r="B43" s="47" t="s">
        <v>485</v>
      </c>
      <c r="C43">
        <v>0.24434156408760896</v>
      </c>
      <c r="D43">
        <v>-5.399235135671554</v>
      </c>
      <c r="E43">
        <v>-2.4111310544217113</v>
      </c>
    </row>
    <row r="44" spans="2:5">
      <c r="B44" s="47" t="s">
        <v>480</v>
      </c>
      <c r="C44">
        <v>1.8269034442496088</v>
      </c>
      <c r="D44">
        <v>2.7244244821855723E-2</v>
      </c>
      <c r="E44">
        <v>-0.27203498821866123</v>
      </c>
    </row>
    <row r="45" spans="2:5">
      <c r="B45" s="47" t="s">
        <v>40</v>
      </c>
      <c r="C45">
        <v>-0.28202850924648587</v>
      </c>
      <c r="D45">
        <v>-0.19085435838972487</v>
      </c>
      <c r="E45">
        <v>-0.76623901914132375</v>
      </c>
    </row>
    <row r="46" spans="2:5">
      <c r="B46" s="47" t="s">
        <v>69</v>
      </c>
      <c r="C46">
        <v>-0.32968617504418246</v>
      </c>
      <c r="D46">
        <v>0.62600089404840631</v>
      </c>
      <c r="E46">
        <v>0.84096095010712801</v>
      </c>
    </row>
    <row r="50" spans="2:5">
      <c r="B50" s="47" t="s">
        <v>711</v>
      </c>
      <c r="C50">
        <v>1</v>
      </c>
      <c r="D50">
        <v>0.65884870703252219</v>
      </c>
      <c r="E50">
        <v>0.89221157941192786</v>
      </c>
    </row>
    <row r="51" spans="2:5">
      <c r="B51" s="47" t="s">
        <v>71</v>
      </c>
      <c r="C51">
        <v>-1.0836634148539839</v>
      </c>
      <c r="D51">
        <v>1.2728150102705449</v>
      </c>
      <c r="E51">
        <v>0.74309498995068779</v>
      </c>
    </row>
    <row r="52" spans="2:5">
      <c r="B52" s="47" t="s">
        <v>22</v>
      </c>
      <c r="C52">
        <v>1.5874121893375228</v>
      </c>
      <c r="D52">
        <v>0.7184788307868395</v>
      </c>
      <c r="E52">
        <v>0.91948392358922604</v>
      </c>
    </row>
    <row r="53" spans="2:5">
      <c r="B53" s="47" t="s">
        <v>20</v>
      </c>
      <c r="C53">
        <v>-3.500514257666163</v>
      </c>
      <c r="D53">
        <v>-0.86156050432248943</v>
      </c>
      <c r="E53">
        <v>-0.71873233237256251</v>
      </c>
    </row>
    <row r="54" spans="2:5">
      <c r="B54" s="47" t="s">
        <v>35</v>
      </c>
      <c r="C54">
        <v>0.19119577243743269</v>
      </c>
      <c r="D54">
        <v>2.0000000000000129</v>
      </c>
      <c r="E54">
        <v>1.0000000000000009</v>
      </c>
    </row>
    <row r="55" spans="2:5">
      <c r="B55" s="47" t="s">
        <v>72</v>
      </c>
      <c r="C55">
        <v>-0.30082460576098158</v>
      </c>
      <c r="D55">
        <v>-0.99794074224750506</v>
      </c>
      <c r="E55">
        <v>-0.99794074224750506</v>
      </c>
    </row>
    <row r="56" spans="2:5">
      <c r="B56" s="47" t="s">
        <v>69</v>
      </c>
      <c r="C56">
        <v>-1.431116029133178E-2</v>
      </c>
      <c r="D56">
        <v>0.62600089404840631</v>
      </c>
      <c r="E56">
        <v>0.84096095010712801</v>
      </c>
    </row>
    <row r="60" spans="2:5">
      <c r="B60" s="47" t="s">
        <v>712</v>
      </c>
      <c r="C60">
        <v>1</v>
      </c>
      <c r="D60">
        <v>-0.30481190593367735</v>
      </c>
      <c r="E60">
        <v>-0.17429198311940119</v>
      </c>
    </row>
    <row r="61" spans="2:5">
      <c r="B61" s="47" t="s">
        <v>82</v>
      </c>
      <c r="C61">
        <v>0.27231357335565443</v>
      </c>
      <c r="D61">
        <v>-1.327285234490283</v>
      </c>
      <c r="E61">
        <v>-1.29917221089908</v>
      </c>
    </row>
    <row r="62" spans="2:5">
      <c r="B62" s="47" t="s">
        <v>15</v>
      </c>
      <c r="C62">
        <v>1.4154081933529068</v>
      </c>
      <c r="D62">
        <v>0.73327139412580067</v>
      </c>
      <c r="E62">
        <v>0.56612742708503916</v>
      </c>
    </row>
    <row r="63" spans="2:5">
      <c r="B63" s="47" t="s">
        <v>22</v>
      </c>
      <c r="C63">
        <v>-1.3605385518741269</v>
      </c>
      <c r="D63">
        <v>0.7184788307868395</v>
      </c>
      <c r="E63">
        <v>0.91948392358922604</v>
      </c>
    </row>
    <row r="64" spans="2:5">
      <c r="B64" s="47" t="s">
        <v>20</v>
      </c>
      <c r="C64">
        <v>0.58327227748739718</v>
      </c>
      <c r="D64">
        <v>-0.86156050432248943</v>
      </c>
      <c r="E64">
        <v>-0.71873233237256251</v>
      </c>
    </row>
    <row r="65" spans="2:5">
      <c r="B65" s="47" t="s">
        <v>536</v>
      </c>
      <c r="C65">
        <v>-5.3516146625484335</v>
      </c>
      <c r="D65">
        <v>5.5520460715374753E-2</v>
      </c>
      <c r="E65">
        <v>-5.5789513018922321E-2</v>
      </c>
    </row>
    <row r="66" spans="2:5">
      <c r="B66" s="47" t="s">
        <v>34</v>
      </c>
      <c r="C66">
        <v>1.3348307176454142</v>
      </c>
      <c r="D66">
        <v>-2.5061886287920165</v>
      </c>
      <c r="E66">
        <v>-1.2217083786355332</v>
      </c>
    </row>
    <row r="67" spans="2:5">
      <c r="B67" s="47" t="s">
        <v>318</v>
      </c>
      <c r="C67">
        <v>-0.17515338779804523</v>
      </c>
      <c r="D67">
        <v>-5.3399999999999892</v>
      </c>
      <c r="E67">
        <v>-2.1900000000000031</v>
      </c>
    </row>
    <row r="68" spans="2:5">
      <c r="B68" s="47" t="s">
        <v>485</v>
      </c>
      <c r="C68">
        <v>-0.52314171031505396</v>
      </c>
      <c r="D68">
        <v>-5.399235135671554</v>
      </c>
      <c r="E68">
        <v>-2.4111310544217113</v>
      </c>
    </row>
    <row r="69" spans="2:5">
      <c r="B69" s="47" t="s">
        <v>66</v>
      </c>
      <c r="C69">
        <v>1.6015585137488575E-2</v>
      </c>
      <c r="D69">
        <v>-7.240000000000002</v>
      </c>
      <c r="E69">
        <v>-4.03</v>
      </c>
    </row>
    <row r="70" spans="2:5">
      <c r="B70" s="47" t="s">
        <v>642</v>
      </c>
      <c r="C70">
        <v>1.4200144185995892E-2</v>
      </c>
      <c r="D70">
        <v>0.7067776361694339</v>
      </c>
      <c r="E70">
        <v>0.30106254729920789</v>
      </c>
    </row>
    <row r="74" spans="2:5">
      <c r="B74" s="47" t="s">
        <v>713</v>
      </c>
      <c r="C74">
        <v>1</v>
      </c>
      <c r="D74">
        <v>-0.85608817335249832</v>
      </c>
      <c r="E74">
        <v>-0.59053414779848268</v>
      </c>
    </row>
    <row r="75" spans="2:5">
      <c r="B75" s="47" t="s">
        <v>15</v>
      </c>
      <c r="C75">
        <v>1.2920605602693864</v>
      </c>
      <c r="D75">
        <v>0.73327139412580067</v>
      </c>
      <c r="E75">
        <v>0.56612742708503916</v>
      </c>
    </row>
    <row r="76" spans="2:5">
      <c r="B76" s="47" t="s">
        <v>544</v>
      </c>
      <c r="C76">
        <v>-0.64300695765730742</v>
      </c>
      <c r="D76">
        <v>-0.70999999999998842</v>
      </c>
      <c r="E76">
        <v>0.19000000000000128</v>
      </c>
    </row>
    <row r="77" spans="2:5">
      <c r="B77" s="47" t="s">
        <v>66</v>
      </c>
      <c r="C77">
        <v>1.5493696224810389E-2</v>
      </c>
      <c r="D77">
        <v>-7.240000000000002</v>
      </c>
      <c r="E77">
        <v>-4.03</v>
      </c>
    </row>
    <row r="78" spans="2:5">
      <c r="B78" s="47" t="s">
        <v>642</v>
      </c>
      <c r="C78">
        <v>-0.13052086157749784</v>
      </c>
      <c r="D78">
        <v>0.7067776361694339</v>
      </c>
      <c r="E78">
        <v>0.30106254729920789</v>
      </c>
    </row>
    <row r="79" spans="2:5">
      <c r="B79" s="47" t="s">
        <v>483</v>
      </c>
      <c r="C79">
        <v>-0.20487399408391532</v>
      </c>
      <c r="D79">
        <v>-1.5296367142636491E-2</v>
      </c>
      <c r="E79">
        <v>-1.5296367142636491E-2</v>
      </c>
    </row>
    <row r="83" spans="2:5">
      <c r="B83" s="47" t="s">
        <v>714</v>
      </c>
      <c r="C83">
        <v>1</v>
      </c>
      <c r="D83">
        <v>-0.95009660338183366</v>
      </c>
      <c r="E83">
        <v>-1.0237523886906352</v>
      </c>
    </row>
    <row r="84" spans="2:5">
      <c r="B84" s="47" t="s">
        <v>361</v>
      </c>
      <c r="C84">
        <v>-0.19464976076569573</v>
      </c>
      <c r="D84">
        <v>0.21244487220917208</v>
      </c>
      <c r="E84">
        <v>-0.36791389959494047</v>
      </c>
    </row>
    <row r="85" spans="2:5">
      <c r="B85" s="47" t="s">
        <v>489</v>
      </c>
      <c r="C85">
        <v>0.55949422406252336</v>
      </c>
      <c r="D85">
        <v>-0.80353987997618948</v>
      </c>
      <c r="E85">
        <v>-1.0034200184798614</v>
      </c>
    </row>
    <row r="86" spans="2:5">
      <c r="B86" s="47" t="s">
        <v>491</v>
      </c>
      <c r="C86">
        <v>-0.48575311508749613</v>
      </c>
      <c r="D86">
        <v>1.2807197872932496</v>
      </c>
      <c r="E86">
        <v>0.77970766272041914</v>
      </c>
    </row>
    <row r="90" spans="2:5">
      <c r="B90" s="47" t="s">
        <v>715</v>
      </c>
      <c r="C90">
        <v>1</v>
      </c>
      <c r="D90">
        <v>0.11615366775101776</v>
      </c>
      <c r="E90">
        <v>-0.79286837555070377</v>
      </c>
    </row>
    <row r="91" spans="2:5">
      <c r="B91" s="47" t="s">
        <v>12</v>
      </c>
      <c r="C91">
        <v>-0.29681144256137287</v>
      </c>
      <c r="D91">
        <v>2.0715603316149966</v>
      </c>
      <c r="E91">
        <v>0.88108470261705207</v>
      </c>
    </row>
    <row r="92" spans="2:5">
      <c r="B92" s="47" t="s">
        <v>71</v>
      </c>
      <c r="C92">
        <v>-0.50320684201972055</v>
      </c>
      <c r="D92">
        <v>1.2728150102705449</v>
      </c>
      <c r="E92">
        <v>0.74309498995068779</v>
      </c>
    </row>
    <row r="93" spans="2:5">
      <c r="B93" s="47" t="s">
        <v>15</v>
      </c>
      <c r="C93">
        <v>0.89846628838008713</v>
      </c>
      <c r="D93">
        <v>0.73327139412580067</v>
      </c>
      <c r="E93">
        <v>0.56612742708503916</v>
      </c>
    </row>
    <row r="94" spans="2:5">
      <c r="B94" s="47" t="s">
        <v>544</v>
      </c>
      <c r="C94">
        <v>-0.94774083768904915</v>
      </c>
      <c r="D94">
        <v>-0.70999999999998842</v>
      </c>
      <c r="E94">
        <v>0.19000000000000128</v>
      </c>
    </row>
    <row r="95" spans="2:5">
      <c r="B95" s="47" t="s">
        <v>47</v>
      </c>
      <c r="C95">
        <v>9.4875248575462534E-2</v>
      </c>
      <c r="D95">
        <v>-3.5236492087055371</v>
      </c>
      <c r="E95">
        <v>-1.7225688862597011</v>
      </c>
    </row>
    <row r="96" spans="2:5">
      <c r="B96" s="47" t="s">
        <v>35</v>
      </c>
      <c r="C96">
        <v>-0.35040928424420725</v>
      </c>
      <c r="D96">
        <v>2.0000000000000129</v>
      </c>
      <c r="E96">
        <v>1.0000000000000009</v>
      </c>
    </row>
    <row r="97" spans="2:5">
      <c r="B97" s="47" t="s">
        <v>489</v>
      </c>
      <c r="C97">
        <v>0.30844954263763885</v>
      </c>
      <c r="D97">
        <v>-0.80353987997618948</v>
      </c>
      <c r="E97">
        <v>-1.0034200184798614</v>
      </c>
    </row>
    <row r="98" spans="2:5">
      <c r="B98" s="47" t="s">
        <v>483</v>
      </c>
      <c r="C98">
        <v>-1.3963083210139853</v>
      </c>
      <c r="D98">
        <v>-1.5296367142636491E-2</v>
      </c>
      <c r="E98">
        <v>-1.5296367142636491E-2</v>
      </c>
    </row>
    <row r="102" spans="2:5">
      <c r="B102" s="47" t="s">
        <v>716</v>
      </c>
      <c r="C102">
        <v>1</v>
      </c>
      <c r="D102">
        <v>-0.89953911057065739</v>
      </c>
      <c r="E102">
        <v>-1.4224853362123646</v>
      </c>
    </row>
    <row r="103" spans="2:5">
      <c r="B103" s="47" t="s">
        <v>15</v>
      </c>
      <c r="C103">
        <v>0.59673309420040888</v>
      </c>
      <c r="D103">
        <v>0.73327139412580067</v>
      </c>
      <c r="E103">
        <v>0.56612742708503916</v>
      </c>
    </row>
    <row r="107" spans="2:5">
      <c r="B107" s="47" t="s">
        <v>717</v>
      </c>
      <c r="C107">
        <v>1</v>
      </c>
      <c r="D107">
        <v>-1.0984478845298629</v>
      </c>
      <c r="E107">
        <v>-1.9144373478078069</v>
      </c>
    </row>
    <row r="108" spans="2:5">
      <c r="B108" s="47" t="s">
        <v>361</v>
      </c>
      <c r="C108">
        <v>4.169776416633271E-2</v>
      </c>
      <c r="D108">
        <v>0.21244487220917208</v>
      </c>
      <c r="E108">
        <v>-0.36791389959494047</v>
      </c>
    </row>
    <row r="109" spans="2:5">
      <c r="B109" s="47" t="s">
        <v>543</v>
      </c>
      <c r="C109">
        <v>-0.14289626307781511</v>
      </c>
      <c r="D109">
        <v>4.9999999999994493E-2</v>
      </c>
      <c r="E109">
        <v>0.61999999999999833</v>
      </c>
    </row>
    <row r="110" spans="2:5">
      <c r="B110" s="47" t="s">
        <v>47</v>
      </c>
      <c r="C110">
        <v>0.39247744591342337</v>
      </c>
      <c r="D110">
        <v>-3.5236492087055371</v>
      </c>
      <c r="E110">
        <v>-1.7225688862597011</v>
      </c>
    </row>
    <row r="114" spans="2:5">
      <c r="B114" s="47" t="s">
        <v>667</v>
      </c>
      <c r="C114">
        <v>1</v>
      </c>
      <c r="D114">
        <v>2.0073329624043623</v>
      </c>
      <c r="E114">
        <v>1.3625694144164591</v>
      </c>
    </row>
    <row r="115" spans="2:5">
      <c r="B115" s="47" t="s">
        <v>81</v>
      </c>
      <c r="C115">
        <v>0.45937269720134083</v>
      </c>
      <c r="D115">
        <v>2.7788608042948582</v>
      </c>
      <c r="E115">
        <v>0.95795503292475104</v>
      </c>
    </row>
    <row r="116" spans="2:5">
      <c r="B116" s="47" t="s">
        <v>82</v>
      </c>
      <c r="C116">
        <v>-0.23416803616802073</v>
      </c>
      <c r="D116">
        <v>-1.327285234490283</v>
      </c>
      <c r="E116">
        <v>-1.29917221089908</v>
      </c>
    </row>
    <row r="117" spans="2:5">
      <c r="B117" s="47" t="s">
        <v>15</v>
      </c>
      <c r="C117">
        <v>1.3306969401480271</v>
      </c>
      <c r="D117">
        <v>0.73327139412580067</v>
      </c>
      <c r="E117">
        <v>0.56612742708503916</v>
      </c>
    </row>
    <row r="118" spans="2:5">
      <c r="B118" s="47" t="s">
        <v>544</v>
      </c>
      <c r="C118">
        <v>-1.3227032568983568</v>
      </c>
      <c r="D118">
        <v>-0.70999999999998842</v>
      </c>
      <c r="E118">
        <v>0.19000000000000128</v>
      </c>
    </row>
    <row r="119" spans="2:5">
      <c r="B119" s="47" t="s">
        <v>21</v>
      </c>
      <c r="C119">
        <v>1.8178921573981341</v>
      </c>
      <c r="D119">
        <v>-0.38185610480638843</v>
      </c>
      <c r="E119">
        <v>0.20930664819402978</v>
      </c>
    </row>
    <row r="120" spans="2:5">
      <c r="B120" s="47" t="s">
        <v>35</v>
      </c>
      <c r="C120">
        <v>0.26545691494028917</v>
      </c>
      <c r="D120">
        <v>2.0000000000000129</v>
      </c>
      <c r="E120">
        <v>1.0000000000000009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B1:T72"/>
  <sheetViews>
    <sheetView zoomScale="120" zoomScaleNormal="120" workbookViewId="0">
      <pane ySplit="1" topLeftCell="A33" activePane="bottomLeft" state="frozen"/>
      <selection pane="bottomLeft" activeCell="B62" sqref="B62:E72"/>
    </sheetView>
  </sheetViews>
  <sheetFormatPr defaultRowHeight="15"/>
  <cols>
    <col min="1" max="1" width="9.140625" style="47"/>
    <col min="2" max="2" width="14.140625" style="47" bestFit="1" customWidth="1"/>
    <col min="3" max="3" width="5.5703125" style="87" bestFit="1" customWidth="1"/>
    <col min="4" max="4" width="8.5703125" style="56" bestFit="1" customWidth="1"/>
    <col min="5" max="5" width="8.42578125" style="47" customWidth="1"/>
    <col min="6" max="7" width="12" style="47" bestFit="1" customWidth="1"/>
    <col min="8" max="8" width="12" style="47" customWidth="1"/>
    <col min="9" max="9" width="11.85546875" style="47" customWidth="1"/>
    <col min="10" max="14" width="9.140625" style="36" customWidth="1"/>
    <col min="15" max="15" width="9.28515625" style="36" customWidth="1"/>
    <col min="16" max="16384" width="9.140625" style="47"/>
  </cols>
  <sheetData>
    <row r="1" spans="2:20" s="131" customFormat="1">
      <c r="B1" s="11"/>
      <c r="C1" s="85" t="s">
        <v>615</v>
      </c>
      <c r="D1" s="85" t="s">
        <v>620</v>
      </c>
      <c r="E1" s="103" t="s">
        <v>621</v>
      </c>
      <c r="F1" s="103"/>
      <c r="G1" s="103"/>
      <c r="H1" s="103"/>
      <c r="I1" s="103"/>
      <c r="J1" s="85"/>
      <c r="K1" s="85"/>
      <c r="L1" s="85"/>
      <c r="M1" s="85"/>
      <c r="N1" s="85"/>
      <c r="O1" s="147"/>
    </row>
    <row r="2" spans="2:20" s="131" customFormat="1">
      <c r="B2" s="46" t="s">
        <v>668</v>
      </c>
      <c r="C2" s="77">
        <v>1</v>
      </c>
      <c r="D2" s="77">
        <v>-9.7776272299518574</v>
      </c>
      <c r="E2" s="77">
        <v>-4.4902546620712247</v>
      </c>
      <c r="F2" s="103"/>
      <c r="G2" s="103"/>
      <c r="H2" s="103"/>
      <c r="I2" s="103"/>
      <c r="J2" s="85"/>
      <c r="K2" s="85"/>
      <c r="L2" s="85"/>
      <c r="M2" s="85"/>
      <c r="N2" s="85"/>
      <c r="O2" s="147"/>
    </row>
    <row r="3" spans="2:20" s="131" customFormat="1">
      <c r="B3" s="46" t="s">
        <v>612</v>
      </c>
      <c r="C3" s="77">
        <v>0.72499898883910396</v>
      </c>
      <c r="D3" s="166">
        <v>-6.6249385541200745</v>
      </c>
      <c r="E3" s="77">
        <v>-2.7028672387919617</v>
      </c>
      <c r="F3" s="85"/>
      <c r="G3" s="85"/>
      <c r="H3" s="85"/>
      <c r="I3" s="103"/>
      <c r="J3" s="85"/>
      <c r="K3" s="85"/>
      <c r="L3" s="85"/>
      <c r="M3" s="85"/>
      <c r="N3" s="85"/>
      <c r="O3" s="147"/>
    </row>
    <row r="4" spans="2:20" s="131" customFormat="1">
      <c r="B4" s="46" t="s">
        <v>622</v>
      </c>
      <c r="C4" s="77">
        <v>-2.9943904966523434</v>
      </c>
      <c r="D4" s="166">
        <v>-0.42390907057665572</v>
      </c>
      <c r="E4" s="77">
        <v>6.2324713765704587E-2</v>
      </c>
      <c r="F4" s="85"/>
      <c r="G4" s="85"/>
      <c r="H4" s="85"/>
      <c r="I4" s="103"/>
      <c r="J4" s="85"/>
      <c r="K4" s="85"/>
      <c r="L4" s="85"/>
      <c r="M4" s="85"/>
      <c r="N4" s="85"/>
      <c r="O4" s="147"/>
    </row>
    <row r="5" spans="2:20" s="131" customFormat="1">
      <c r="B5" s="46" t="s">
        <v>629</v>
      </c>
      <c r="C5" s="77">
        <v>0.71075534490012338</v>
      </c>
      <c r="D5" s="166">
        <v>-9.9935243690760345</v>
      </c>
      <c r="E5" s="77">
        <v>-1.1544311487361902</v>
      </c>
      <c r="F5" s="85"/>
      <c r="G5" s="85"/>
      <c r="H5" s="85"/>
      <c r="I5" s="156"/>
      <c r="J5" s="85"/>
      <c r="K5" s="85"/>
      <c r="L5" s="85"/>
      <c r="M5" s="85"/>
      <c r="N5" s="85"/>
      <c r="O5" s="147"/>
      <c r="P5" s="103"/>
      <c r="Q5" s="103"/>
      <c r="R5" s="103"/>
      <c r="S5" s="103"/>
      <c r="T5" s="103"/>
    </row>
    <row r="6" spans="2:20" s="131" customFormat="1">
      <c r="B6" s="46" t="s">
        <v>624</v>
      </c>
      <c r="C6" s="165">
        <v>0.13438259515259485</v>
      </c>
      <c r="D6" s="166">
        <v>-5.6254663213592515</v>
      </c>
      <c r="E6" s="77">
        <v>-0.42949242828811407</v>
      </c>
      <c r="F6" s="85"/>
      <c r="G6" s="85"/>
      <c r="H6" s="85"/>
      <c r="I6" s="26"/>
      <c r="J6" s="85"/>
      <c r="K6" s="85"/>
      <c r="L6" s="85"/>
      <c r="M6" s="85"/>
      <c r="N6" s="85"/>
      <c r="O6" s="147"/>
      <c r="P6" s="147"/>
      <c r="Q6" s="147"/>
      <c r="R6" s="147"/>
      <c r="S6" s="147"/>
      <c r="T6" s="147"/>
    </row>
    <row r="7" spans="2:20" s="131" customFormat="1">
      <c r="B7" s="46" t="s">
        <v>625</v>
      </c>
      <c r="C7" s="165">
        <v>0.59702251433471309</v>
      </c>
      <c r="D7" s="166">
        <v>-0.93238085524762759</v>
      </c>
      <c r="E7" s="77">
        <v>-0.20794831892763099</v>
      </c>
      <c r="F7" s="85"/>
      <c r="G7" s="85"/>
      <c r="H7" s="85"/>
      <c r="I7" s="26"/>
      <c r="J7" s="85"/>
      <c r="K7" s="85"/>
      <c r="L7" s="85"/>
      <c r="M7" s="85"/>
      <c r="N7" s="85"/>
      <c r="O7" s="147"/>
      <c r="P7" s="147"/>
      <c r="Q7" s="147"/>
      <c r="R7" s="147"/>
      <c r="S7" s="147"/>
      <c r="T7" s="147"/>
    </row>
    <row r="8" spans="2:20" s="157" customFormat="1">
      <c r="B8" s="46" t="s">
        <v>624</v>
      </c>
      <c r="C8" s="165">
        <v>0.1856702797929147</v>
      </c>
      <c r="D8" s="166">
        <v>-6.8499716679954581</v>
      </c>
      <c r="E8" s="77">
        <v>-0.83253762970185718</v>
      </c>
      <c r="F8" s="77"/>
      <c r="G8" s="77"/>
      <c r="H8" s="77"/>
      <c r="I8" s="121"/>
      <c r="J8" s="77"/>
      <c r="K8" s="77"/>
      <c r="L8" s="77"/>
      <c r="M8" s="77"/>
      <c r="N8" s="77"/>
      <c r="O8" s="50"/>
      <c r="P8" s="50"/>
      <c r="Q8" s="50"/>
      <c r="R8" s="50"/>
      <c r="S8" s="50"/>
      <c r="T8" s="50"/>
    </row>
    <row r="9" spans="2:20" s="157" customFormat="1">
      <c r="B9" s="46" t="s">
        <v>625</v>
      </c>
      <c r="C9" s="165">
        <v>0.11780951971341976</v>
      </c>
      <c r="D9" s="166">
        <v>-0.90174021430406981</v>
      </c>
      <c r="E9" s="77">
        <v>-0.90174021430406981</v>
      </c>
      <c r="F9" s="77"/>
      <c r="G9" s="77"/>
      <c r="H9" s="77"/>
      <c r="I9" s="121"/>
      <c r="J9" s="77"/>
      <c r="K9" s="77"/>
      <c r="L9" s="77"/>
      <c r="M9" s="77"/>
      <c r="N9" s="77"/>
      <c r="O9" s="50"/>
      <c r="P9" s="50"/>
      <c r="Q9" s="50"/>
      <c r="R9" s="50"/>
      <c r="S9" s="50"/>
      <c r="T9" s="50"/>
    </row>
    <row r="10" spans="2:20" s="157" customFormat="1">
      <c r="B10" s="46" t="s">
        <v>626</v>
      </c>
      <c r="C10" s="165">
        <v>-0.17402669239627991</v>
      </c>
      <c r="D10" s="166">
        <v>-1.9243709933481234</v>
      </c>
      <c r="E10" s="77">
        <v>-0.62249083358825175</v>
      </c>
      <c r="F10" s="77"/>
      <c r="G10" s="77"/>
      <c r="H10" s="77"/>
      <c r="I10" s="121"/>
      <c r="J10" s="77"/>
      <c r="K10" s="77"/>
      <c r="L10" s="77"/>
      <c r="M10" s="77"/>
      <c r="N10" s="77"/>
      <c r="O10" s="50"/>
      <c r="P10" s="50"/>
      <c r="Q10" s="50"/>
      <c r="R10" s="50"/>
      <c r="S10" s="50"/>
      <c r="T10" s="50"/>
    </row>
    <row r="11" spans="2:20" s="157" customFormat="1">
      <c r="B11" s="46" t="s">
        <v>669</v>
      </c>
      <c r="C11" s="165">
        <v>1</v>
      </c>
      <c r="D11" s="166">
        <v>-5.3360997952601519</v>
      </c>
      <c r="E11" s="77">
        <v>-0.78323367454662396</v>
      </c>
      <c r="F11" s="77"/>
      <c r="G11" s="77"/>
      <c r="H11" s="77"/>
      <c r="I11" s="121"/>
      <c r="J11" s="77"/>
      <c r="K11" s="77"/>
      <c r="L11" s="77"/>
      <c r="M11" s="77"/>
      <c r="N11" s="77"/>
      <c r="O11" s="50"/>
      <c r="P11" s="50"/>
      <c r="Q11" s="50"/>
      <c r="R11" s="50"/>
      <c r="S11" s="50"/>
      <c r="T11" s="50"/>
    </row>
    <row r="12" spans="2:20" s="157" customFormat="1">
      <c r="B12" s="46" t="s">
        <v>543</v>
      </c>
      <c r="C12" s="77">
        <v>0.31146002216534707</v>
      </c>
      <c r="D12" s="166">
        <v>1.089999999999991</v>
      </c>
      <c r="E12" s="77">
        <v>0.62999999999999723</v>
      </c>
      <c r="F12" s="77"/>
      <c r="G12" s="77"/>
      <c r="H12" s="77"/>
      <c r="I12" s="121"/>
      <c r="J12" s="77"/>
      <c r="K12" s="77"/>
      <c r="L12" s="77"/>
      <c r="M12" s="77"/>
      <c r="N12" s="77"/>
      <c r="O12" s="50"/>
      <c r="P12" s="50"/>
      <c r="Q12" s="50"/>
      <c r="R12" s="50"/>
      <c r="S12" s="50"/>
      <c r="T12" s="50"/>
    </row>
    <row r="13" spans="2:20" s="157" customFormat="1">
      <c r="B13" s="46" t="s">
        <v>612</v>
      </c>
      <c r="C13" s="165">
        <v>-0.13027634646967423</v>
      </c>
      <c r="D13" s="166">
        <v>-6.6249385541200745</v>
      </c>
      <c r="E13" s="77">
        <v>-2.7028672387919617</v>
      </c>
      <c r="F13" s="77"/>
      <c r="G13" s="77"/>
      <c r="H13" s="77"/>
      <c r="I13" s="121"/>
      <c r="J13" s="77"/>
      <c r="K13" s="77"/>
      <c r="L13" s="77"/>
      <c r="M13" s="77"/>
      <c r="N13" s="77"/>
      <c r="O13" s="50"/>
      <c r="P13" s="50"/>
      <c r="Q13" s="50"/>
      <c r="R13" s="50"/>
      <c r="S13" s="50"/>
      <c r="T13" s="50"/>
    </row>
    <row r="14" spans="2:20" s="157" customFormat="1">
      <c r="B14" s="46" t="s">
        <v>622</v>
      </c>
      <c r="C14" s="165">
        <v>0.60873989681750507</v>
      </c>
      <c r="D14" s="166">
        <v>-0.42390907057665572</v>
      </c>
      <c r="E14" s="77">
        <v>6.2324713765704587E-2</v>
      </c>
      <c r="F14" s="77"/>
      <c r="G14" s="77"/>
      <c r="H14" s="77"/>
      <c r="I14" s="121"/>
      <c r="J14" s="77"/>
      <c r="K14" s="77"/>
      <c r="L14" s="77"/>
      <c r="M14" s="77"/>
      <c r="N14" s="77"/>
      <c r="O14" s="50"/>
      <c r="P14" s="50"/>
      <c r="Q14" s="50"/>
      <c r="R14" s="50"/>
      <c r="S14" s="50"/>
      <c r="T14" s="50"/>
    </row>
    <row r="15" spans="2:20" s="157" customFormat="1">
      <c r="B15" s="46" t="s">
        <v>62</v>
      </c>
      <c r="C15" s="77">
        <v>0.3079880389380128</v>
      </c>
      <c r="D15" s="166">
        <v>7.8898045109506931</v>
      </c>
      <c r="E15" s="77">
        <v>0.82804778955534175</v>
      </c>
      <c r="F15" s="85"/>
      <c r="G15" s="85"/>
      <c r="H15" s="85"/>
      <c r="I15" s="121"/>
      <c r="J15" s="77"/>
      <c r="K15" s="85"/>
      <c r="L15" s="77"/>
      <c r="M15" s="85"/>
      <c r="N15" s="77"/>
      <c r="O15" s="50"/>
      <c r="P15" s="50"/>
      <c r="Q15" s="50"/>
      <c r="R15" s="50"/>
      <c r="S15" s="50"/>
      <c r="T15" s="50"/>
    </row>
    <row r="16" spans="2:20" s="157" customFormat="1">
      <c r="B16" s="46" t="s">
        <v>624</v>
      </c>
      <c r="C16" s="77">
        <v>1.397018080492082</v>
      </c>
      <c r="D16" s="166">
        <v>-5.6254663213592515</v>
      </c>
      <c r="E16" s="77">
        <v>-0.42949242828811407</v>
      </c>
      <c r="F16" s="85"/>
      <c r="G16" s="85"/>
      <c r="H16" s="85"/>
      <c r="I16" s="121"/>
      <c r="J16" s="77"/>
      <c r="K16" s="85"/>
      <c r="L16" s="77"/>
      <c r="M16" s="85"/>
      <c r="N16" s="77"/>
      <c r="O16" s="50"/>
      <c r="P16" s="50"/>
      <c r="Q16" s="50"/>
      <c r="R16" s="50"/>
      <c r="S16" s="50"/>
      <c r="T16" s="50"/>
    </row>
    <row r="17" spans="2:20" s="157" customFormat="1">
      <c r="B17" s="46" t="s">
        <v>625</v>
      </c>
      <c r="C17" s="77">
        <v>0.3695454934875943</v>
      </c>
      <c r="D17" s="166">
        <v>-0.93238085524762759</v>
      </c>
      <c r="E17" s="77">
        <v>-0.20794831892763099</v>
      </c>
      <c r="F17" s="85"/>
      <c r="G17" s="85"/>
      <c r="H17" s="85"/>
      <c r="I17" s="121"/>
      <c r="J17" s="77"/>
      <c r="K17" s="85"/>
      <c r="L17" s="77"/>
      <c r="M17" s="85"/>
      <c r="N17" s="77"/>
      <c r="O17" s="50"/>
      <c r="P17" s="50"/>
      <c r="Q17" s="50"/>
      <c r="R17" s="50"/>
      <c r="S17" s="50"/>
      <c r="T17" s="50"/>
    </row>
    <row r="18" spans="2:20" s="157" customFormat="1">
      <c r="B18" s="46" t="s">
        <v>670</v>
      </c>
      <c r="C18" s="77">
        <v>-7.802809345809314E-2</v>
      </c>
      <c r="D18" s="77">
        <v>-1.6147355579521516</v>
      </c>
      <c r="E18" s="77">
        <v>-0.61834618181944023</v>
      </c>
      <c r="F18" s="85"/>
      <c r="G18" s="85"/>
      <c r="H18" s="85"/>
      <c r="I18" s="121"/>
      <c r="J18" s="77"/>
      <c r="K18" s="85"/>
      <c r="L18" s="77"/>
      <c r="M18" s="85"/>
      <c r="N18" s="77"/>
      <c r="O18" s="50"/>
      <c r="P18" s="50"/>
      <c r="Q18" s="50"/>
      <c r="R18" s="50"/>
      <c r="S18" s="50"/>
      <c r="T18" s="50"/>
    </row>
    <row r="19" spans="2:20" s="131" customFormat="1">
      <c r="B19" s="46" t="s">
        <v>630</v>
      </c>
      <c r="C19" s="77">
        <v>5.6676383958120689E-3</v>
      </c>
      <c r="D19" s="77">
        <v>1.5314624725783599</v>
      </c>
      <c r="E19" s="77">
        <v>-0.37472365428818932</v>
      </c>
      <c r="F19" s="85"/>
      <c r="G19" s="85"/>
      <c r="H19" s="85"/>
      <c r="I19" s="26"/>
      <c r="J19" s="85"/>
      <c r="K19" s="85"/>
      <c r="L19" s="85"/>
      <c r="M19" s="85"/>
      <c r="N19" s="85"/>
      <c r="O19" s="147"/>
      <c r="P19" s="147"/>
      <c r="Q19" s="147"/>
      <c r="R19" s="147"/>
      <c r="S19" s="147"/>
      <c r="T19" s="147"/>
    </row>
    <row r="20" spans="2:20" s="131" customFormat="1">
      <c r="B20" s="46" t="s">
        <v>628</v>
      </c>
      <c r="C20" s="77">
        <v>-0.20134827096738669</v>
      </c>
      <c r="D20" s="77">
        <v>-1.1295687447811176</v>
      </c>
      <c r="E20" s="77">
        <v>-0.34364294985813615</v>
      </c>
      <c r="F20" s="85"/>
      <c r="G20" s="85"/>
      <c r="H20" s="85"/>
      <c r="I20" s="26"/>
      <c r="J20" s="85"/>
      <c r="K20" s="85"/>
      <c r="L20" s="85"/>
      <c r="M20" s="85"/>
      <c r="N20" s="85"/>
      <c r="O20" s="147"/>
      <c r="P20" s="147"/>
      <c r="Q20" s="147"/>
      <c r="R20" s="147"/>
      <c r="S20" s="147"/>
      <c r="T20" s="147"/>
    </row>
    <row r="21" spans="2:20" s="131" customFormat="1">
      <c r="B21" s="46" t="s">
        <v>624</v>
      </c>
      <c r="C21" s="77">
        <v>-1.9438270215762169E-2</v>
      </c>
      <c r="D21" s="77">
        <v>-6.8499716679954581</v>
      </c>
      <c r="E21" s="77">
        <v>-0.83253762970185718</v>
      </c>
      <c r="F21" s="85"/>
      <c r="G21" s="85"/>
      <c r="H21" s="85"/>
      <c r="I21" s="26"/>
      <c r="J21" s="85"/>
      <c r="K21" s="85"/>
      <c r="L21" s="85"/>
      <c r="M21" s="85"/>
      <c r="N21" s="85"/>
      <c r="O21" s="147"/>
      <c r="P21" s="147"/>
      <c r="Q21" s="147"/>
      <c r="R21" s="147"/>
      <c r="S21" s="147"/>
      <c r="T21" s="147"/>
    </row>
    <row r="22" spans="2:20" s="131" customFormat="1">
      <c r="B22" s="46" t="s">
        <v>625</v>
      </c>
      <c r="C22" s="165">
        <v>-7.6148531690696492E-2</v>
      </c>
      <c r="D22" s="77">
        <v>-0.90174021430406981</v>
      </c>
      <c r="E22" s="77">
        <v>-0.90174021430406981</v>
      </c>
      <c r="F22" s="85"/>
      <c r="G22" s="85"/>
      <c r="H22" s="85"/>
      <c r="I22" s="26"/>
      <c r="J22" s="85"/>
      <c r="K22" s="85"/>
      <c r="L22" s="85"/>
      <c r="M22" s="85"/>
      <c r="N22" s="85"/>
      <c r="O22" s="147"/>
      <c r="P22" s="147"/>
      <c r="Q22" s="147"/>
      <c r="R22" s="147"/>
      <c r="S22" s="147"/>
      <c r="T22" s="147"/>
    </row>
    <row r="23" spans="2:20" s="131" customFormat="1">
      <c r="B23" s="46" t="s">
        <v>626</v>
      </c>
      <c r="C23" s="165">
        <v>4.4299866166066286E-2</v>
      </c>
      <c r="D23" s="77">
        <v>-1.9243709933481234</v>
      </c>
      <c r="E23" s="77">
        <v>-0.62249083358825175</v>
      </c>
      <c r="F23" s="85"/>
      <c r="G23" s="85"/>
      <c r="H23" s="85"/>
      <c r="I23" s="26"/>
      <c r="J23" s="85"/>
      <c r="K23" s="85"/>
      <c r="L23" s="85"/>
      <c r="M23" s="85"/>
      <c r="N23" s="85"/>
      <c r="O23" s="147"/>
      <c r="P23" s="147"/>
      <c r="Q23" s="147"/>
      <c r="R23" s="147"/>
      <c r="S23" s="147"/>
      <c r="T23" s="147"/>
    </row>
    <row r="24" spans="2:20" s="131" customFormat="1">
      <c r="B24" s="46" t="s">
        <v>671</v>
      </c>
      <c r="C24" s="77">
        <v>1</v>
      </c>
      <c r="D24" s="77">
        <v>-1.6421408443826557</v>
      </c>
      <c r="E24" s="77">
        <v>-0.60238354619581713</v>
      </c>
      <c r="F24" s="85"/>
      <c r="G24" s="85"/>
      <c r="H24" s="85"/>
      <c r="I24" s="26"/>
      <c r="J24" s="85"/>
      <c r="K24" s="85"/>
      <c r="L24" s="85"/>
      <c r="M24" s="85"/>
      <c r="N24" s="85"/>
      <c r="O24" s="147"/>
      <c r="P24" s="147"/>
      <c r="Q24" s="147"/>
      <c r="R24" s="147"/>
      <c r="S24" s="147"/>
      <c r="T24" s="147"/>
    </row>
    <row r="25" spans="2:20" s="131" customFormat="1">
      <c r="B25" s="46" t="s">
        <v>86</v>
      </c>
      <c r="C25" s="77">
        <v>-1.4059895163035148</v>
      </c>
      <c r="D25" s="77">
        <v>0.71598241608477053</v>
      </c>
      <c r="E25" s="77">
        <v>0.25976450268831996</v>
      </c>
      <c r="F25" s="85"/>
      <c r="G25" s="85"/>
      <c r="H25" s="85"/>
      <c r="I25" s="26"/>
      <c r="J25" s="85"/>
      <c r="K25" s="85"/>
      <c r="L25" s="85"/>
      <c r="M25" s="85"/>
      <c r="N25" s="85"/>
      <c r="O25" s="147"/>
      <c r="P25" s="147"/>
      <c r="Q25" s="147"/>
      <c r="R25" s="147"/>
      <c r="S25" s="147"/>
      <c r="T25" s="147"/>
    </row>
    <row r="26" spans="2:20" s="131" customFormat="1">
      <c r="B26" s="46" t="s">
        <v>612</v>
      </c>
      <c r="C26" s="77">
        <v>-0.27137172197251025</v>
      </c>
      <c r="D26" s="77">
        <v>-6.6249385541200745</v>
      </c>
      <c r="E26" s="77">
        <v>-2.7028672387919617</v>
      </c>
      <c r="F26" s="85"/>
      <c r="G26" s="85"/>
      <c r="H26" s="85"/>
      <c r="I26" s="26"/>
      <c r="J26" s="85"/>
      <c r="K26" s="85"/>
      <c r="L26" s="85"/>
      <c r="M26" s="85"/>
      <c r="N26" s="85"/>
      <c r="O26" s="147"/>
      <c r="P26" s="147"/>
      <c r="Q26" s="147"/>
      <c r="R26" s="147"/>
      <c r="S26" s="147"/>
      <c r="T26" s="147"/>
    </row>
    <row r="27" spans="2:20" s="131" customFormat="1">
      <c r="B27" s="46" t="s">
        <v>622</v>
      </c>
      <c r="C27" s="77">
        <v>0.73350219336423061</v>
      </c>
      <c r="D27" s="77">
        <v>-0.42390907057665572</v>
      </c>
      <c r="E27" s="77">
        <v>6.2324713765704587E-2</v>
      </c>
      <c r="F27" s="85"/>
      <c r="G27" s="85"/>
      <c r="H27" s="85"/>
      <c r="I27" s="26"/>
      <c r="J27" s="85"/>
      <c r="K27" s="85"/>
      <c r="L27" s="85"/>
      <c r="M27" s="85"/>
      <c r="N27" s="85"/>
      <c r="O27" s="147"/>
      <c r="P27" s="147"/>
    </row>
    <row r="28" spans="2:20" s="131" customFormat="1">
      <c r="B28" s="46" t="s">
        <v>629</v>
      </c>
      <c r="C28" s="77">
        <v>1.6027556838689269E-2</v>
      </c>
      <c r="D28" s="77">
        <v>-9.9935243690760345</v>
      </c>
      <c r="E28" s="77">
        <v>-1.1544311487361902</v>
      </c>
      <c r="F28" s="85"/>
      <c r="G28" s="85"/>
      <c r="H28" s="85"/>
      <c r="J28" s="147"/>
      <c r="K28" s="147"/>
      <c r="L28" s="147"/>
      <c r="M28" s="147"/>
      <c r="N28" s="147"/>
      <c r="O28" s="147"/>
      <c r="P28" s="147"/>
    </row>
    <row r="29" spans="2:20" s="131" customFormat="1">
      <c r="B29" s="46" t="s">
        <v>624</v>
      </c>
      <c r="C29" s="77">
        <v>0.98555340890468268</v>
      </c>
      <c r="D29" s="77">
        <v>-5.6254663213592515</v>
      </c>
      <c r="E29" s="77">
        <v>-0.42949242828811407</v>
      </c>
      <c r="F29" s="85"/>
      <c r="G29" s="85"/>
      <c r="H29" s="85"/>
      <c r="J29" s="147"/>
      <c r="K29" s="147"/>
      <c r="L29" s="147"/>
      <c r="M29" s="147"/>
      <c r="N29" s="147"/>
      <c r="O29" s="147"/>
      <c r="P29" s="147"/>
    </row>
    <row r="30" spans="2:20" s="131" customFormat="1">
      <c r="B30" s="157" t="s">
        <v>625</v>
      </c>
      <c r="C30" s="77">
        <v>7.7020479706873493E-2</v>
      </c>
      <c r="D30" s="55">
        <v>-0.93238085524762759</v>
      </c>
      <c r="E30" s="77">
        <v>-0.20794831892763099</v>
      </c>
      <c r="J30" s="147"/>
      <c r="K30" s="147"/>
      <c r="L30" s="147"/>
      <c r="M30" s="147"/>
      <c r="N30" s="147"/>
      <c r="O30" s="147"/>
    </row>
    <row r="31" spans="2:20" s="131" customFormat="1">
      <c r="B31" s="157" t="s">
        <v>672</v>
      </c>
      <c r="C31" s="77">
        <v>0.14642051191499827</v>
      </c>
      <c r="D31" s="55">
        <v>0.13098885737887755</v>
      </c>
      <c r="E31" s="77">
        <v>-0.77310915700419258</v>
      </c>
      <c r="J31" s="147"/>
      <c r="K31" s="147"/>
      <c r="L31" s="147"/>
      <c r="M31" s="147"/>
      <c r="N31" s="147"/>
      <c r="O31" s="147"/>
    </row>
    <row r="32" spans="2:20">
      <c r="B32" s="157" t="s">
        <v>630</v>
      </c>
      <c r="C32" s="77">
        <v>-8.7760101346292183E-2</v>
      </c>
      <c r="D32" s="55">
        <v>1.5314624725783599</v>
      </c>
      <c r="E32" s="77">
        <v>-0.37472365428818932</v>
      </c>
      <c r="F32" s="131"/>
      <c r="G32" s="131"/>
      <c r="H32" s="131"/>
      <c r="I32" s="131"/>
    </row>
    <row r="33" spans="2:5">
      <c r="B33" s="49" t="s">
        <v>628</v>
      </c>
      <c r="C33" s="61">
        <v>-1.5692865815924058E-2</v>
      </c>
      <c r="D33" s="173">
        <v>-1.1295687447811176</v>
      </c>
      <c r="E33" s="77">
        <v>-0.34364294985813615</v>
      </c>
    </row>
    <row r="34" spans="2:5">
      <c r="B34" s="49" t="s">
        <v>623</v>
      </c>
      <c r="C34" s="61">
        <v>3.1615186856267297E-2</v>
      </c>
      <c r="D34" s="173">
        <v>-4.9941664880803316</v>
      </c>
      <c r="E34" s="77">
        <v>-1.7002855168383402</v>
      </c>
    </row>
    <row r="35" spans="2:5">
      <c r="B35" s="49" t="s">
        <v>629</v>
      </c>
      <c r="C35" s="61">
        <v>4.3034093886356395E-3</v>
      </c>
      <c r="D35" s="173">
        <v>-13.804839968321492</v>
      </c>
      <c r="E35" s="77">
        <v>-2.8042580507165127</v>
      </c>
    </row>
    <row r="36" spans="2:5">
      <c r="B36" s="49" t="s">
        <v>624</v>
      </c>
      <c r="C36" s="61">
        <v>0.52869251951969232</v>
      </c>
      <c r="D36" s="173">
        <v>-6.8499716679954581</v>
      </c>
      <c r="E36" s="77">
        <v>-0.83253762970185718</v>
      </c>
    </row>
    <row r="37" spans="2:5">
      <c r="B37" s="49" t="s">
        <v>673</v>
      </c>
      <c r="C37" s="61">
        <v>1</v>
      </c>
      <c r="D37" s="173">
        <v>-4.6229128647326867</v>
      </c>
      <c r="E37" s="77">
        <v>-0.653853512946867</v>
      </c>
    </row>
    <row r="38" spans="2:5">
      <c r="B38" s="49" t="s">
        <v>612</v>
      </c>
      <c r="C38" s="61">
        <v>-0.26908928231202273</v>
      </c>
      <c r="D38" s="173">
        <v>-6.6249385541200745</v>
      </c>
      <c r="E38" s="77">
        <v>-2.7028672387919617</v>
      </c>
    </row>
    <row r="39" spans="2:5">
      <c r="B39" s="49" t="s">
        <v>622</v>
      </c>
      <c r="C39" s="61">
        <v>0.65729689907164857</v>
      </c>
      <c r="D39" s="173">
        <v>-0.42390907057665572</v>
      </c>
      <c r="E39" s="77">
        <v>6.2324713765704587E-2</v>
      </c>
    </row>
    <row r="40" spans="2:5">
      <c r="B40" s="49" t="s">
        <v>62</v>
      </c>
      <c r="C40" s="61">
        <v>-0.2042017865921294</v>
      </c>
      <c r="D40" s="173">
        <v>7.8898045109506931</v>
      </c>
      <c r="E40" s="49">
        <v>0.82804778955534175</v>
      </c>
    </row>
    <row r="41" spans="2:5">
      <c r="B41" s="49" t="s">
        <v>674</v>
      </c>
      <c r="C41" s="61">
        <v>0.15053840927236667</v>
      </c>
      <c r="D41" s="173">
        <v>-21.30971290563437</v>
      </c>
      <c r="E41" s="173">
        <v>-3.4151208398985222</v>
      </c>
    </row>
    <row r="42" spans="2:5">
      <c r="B42" s="49" t="s">
        <v>629</v>
      </c>
      <c r="C42" s="61">
        <v>-0.29251394158627203</v>
      </c>
      <c r="D42" s="173">
        <v>-9.9935243690760345</v>
      </c>
      <c r="E42" s="173">
        <v>-1.1544311487361902</v>
      </c>
    </row>
    <row r="43" spans="2:5">
      <c r="B43" s="49" t="s">
        <v>624</v>
      </c>
      <c r="C43" s="61">
        <v>1.0787873551588256</v>
      </c>
      <c r="D43" s="173">
        <v>-5.6254663213592515</v>
      </c>
      <c r="E43" s="173">
        <v>-0.42949242828811407</v>
      </c>
    </row>
    <row r="44" spans="2:5">
      <c r="B44" s="49" t="s">
        <v>625</v>
      </c>
      <c r="C44" s="61">
        <v>7.5751595225431877E-5</v>
      </c>
      <c r="D44" s="173">
        <v>-0.93238085524762759</v>
      </c>
      <c r="E44" s="173">
        <v>-0.20794831892763099</v>
      </c>
    </row>
    <row r="45" spans="2:5">
      <c r="B45" s="49" t="s">
        <v>660</v>
      </c>
      <c r="C45" s="61">
        <v>8.3243700741726254E-2</v>
      </c>
      <c r="D45" s="173">
        <v>-2.9248429126232267</v>
      </c>
      <c r="E45" s="173">
        <v>0.22857152808559711</v>
      </c>
    </row>
    <row r="46" spans="2:5">
      <c r="B46" s="49" t="s">
        <v>627</v>
      </c>
      <c r="C46" s="61">
        <v>-0.10949246343692574</v>
      </c>
      <c r="D46" s="173">
        <v>1.1361025149699167</v>
      </c>
      <c r="E46" s="173">
        <v>-0.8196617011620333</v>
      </c>
    </row>
    <row r="47" spans="2:5">
      <c r="B47" s="49" t="s">
        <v>675</v>
      </c>
      <c r="C47" s="61">
        <v>-4.1530299852060075E-2</v>
      </c>
      <c r="D47" s="173">
        <v>-4.7703797957211691</v>
      </c>
      <c r="E47" s="173">
        <v>1.80777314199565</v>
      </c>
    </row>
    <row r="48" spans="2:5">
      <c r="B48" s="49" t="s">
        <v>624</v>
      </c>
      <c r="C48" s="61">
        <v>0.31981406240409838</v>
      </c>
      <c r="D48" s="173">
        <v>-6.8499716679954581</v>
      </c>
      <c r="E48" s="173">
        <v>-0.83253762970185718</v>
      </c>
    </row>
    <row r="49" spans="2:5">
      <c r="B49" s="49" t="s">
        <v>625</v>
      </c>
      <c r="C49" s="61">
        <v>-0.8965205632633505</v>
      </c>
      <c r="D49" s="173">
        <v>-0.90174021430406981</v>
      </c>
      <c r="E49" s="173">
        <v>-0.90174021430406981</v>
      </c>
    </row>
    <row r="50" spans="2:5">
      <c r="B50" s="49" t="s">
        <v>630</v>
      </c>
      <c r="C50" s="61">
        <v>0.29222512681767071</v>
      </c>
      <c r="D50" s="173">
        <v>1.1668489630108692</v>
      </c>
      <c r="E50" s="173">
        <v>0.84962278290854343</v>
      </c>
    </row>
    <row r="51" spans="2:5">
      <c r="B51" s="49" t="s">
        <v>676</v>
      </c>
      <c r="C51" s="61">
        <v>1</v>
      </c>
      <c r="D51" s="173">
        <v>-7.5214064993931906</v>
      </c>
      <c r="E51" s="173">
        <v>-0.57933860138250637</v>
      </c>
    </row>
    <row r="52" spans="2:5">
      <c r="B52" s="47" t="s">
        <v>11</v>
      </c>
      <c r="C52" s="87">
        <v>-0.7621172561601256</v>
      </c>
      <c r="D52" s="56">
        <v>-1.6490042166404706</v>
      </c>
      <c r="E52" s="47">
        <v>0.66528779009820127</v>
      </c>
    </row>
    <row r="53" spans="2:5">
      <c r="B53" s="47" t="s">
        <v>612</v>
      </c>
      <c r="C53" s="87">
        <v>0.26064732697871174</v>
      </c>
      <c r="D53" s="56">
        <v>-6.6249385541200745</v>
      </c>
      <c r="E53" s="47">
        <v>-2.7028672387919617</v>
      </c>
    </row>
    <row r="54" spans="2:5">
      <c r="B54" s="47" t="s">
        <v>622</v>
      </c>
      <c r="C54" s="87">
        <v>-1.7449338776183865</v>
      </c>
      <c r="D54" s="56">
        <v>-0.42390907057665572</v>
      </c>
      <c r="E54" s="47">
        <v>6.2324713765704587E-2</v>
      </c>
    </row>
    <row r="55" spans="2:5">
      <c r="B55" s="47" t="s">
        <v>674</v>
      </c>
      <c r="C55" s="87">
        <v>-0.30962939283234836</v>
      </c>
      <c r="D55" s="56">
        <v>-21.30971290563437</v>
      </c>
      <c r="E55" s="47">
        <v>-3.4151208398985222</v>
      </c>
    </row>
    <row r="56" spans="2:5">
      <c r="B56" s="47" t="s">
        <v>629</v>
      </c>
      <c r="C56" s="87">
        <v>0.68376713554644009</v>
      </c>
      <c r="D56" s="56">
        <v>-9.9935243690760345</v>
      </c>
      <c r="E56" s="47">
        <v>-1.1544311487361902</v>
      </c>
    </row>
    <row r="57" spans="2:5">
      <c r="B57" s="47" t="s">
        <v>624</v>
      </c>
      <c r="C57" s="87">
        <v>1.4653564919353954</v>
      </c>
      <c r="D57" s="56">
        <v>-5.6254663213592515</v>
      </c>
      <c r="E57" s="47">
        <v>-0.42949242828811407</v>
      </c>
    </row>
    <row r="58" spans="2:5">
      <c r="B58" s="47" t="s">
        <v>625</v>
      </c>
      <c r="C58" s="87">
        <v>0.36660282681654849</v>
      </c>
      <c r="D58" s="56">
        <v>-0.93238085524762759</v>
      </c>
      <c r="E58" s="47">
        <v>-0.20794831892763099</v>
      </c>
    </row>
    <row r="62" spans="2:5">
      <c r="B62" s="47" t="s">
        <v>677</v>
      </c>
      <c r="C62" s="87">
        <v>1</v>
      </c>
      <c r="D62" s="56">
        <v>-3.9214195331928714</v>
      </c>
      <c r="E62" s="47">
        <v>-0.3552401604368427</v>
      </c>
    </row>
    <row r="63" spans="2:5">
      <c r="B63" s="47" t="s">
        <v>86</v>
      </c>
      <c r="C63" s="87">
        <v>-0.22308964892032301</v>
      </c>
      <c r="D63" s="56">
        <v>0.71598241608477053</v>
      </c>
      <c r="E63" s="47">
        <v>0.25976450268831996</v>
      </c>
    </row>
    <row r="64" spans="2:5">
      <c r="B64" s="47" t="s">
        <v>536</v>
      </c>
      <c r="C64" s="87">
        <v>0.83178789213167748</v>
      </c>
      <c r="D64" s="56">
        <v>0.14853043700613355</v>
      </c>
      <c r="E64" s="47">
        <v>-6.0290023827658246E-2</v>
      </c>
    </row>
    <row r="65" spans="2:5">
      <c r="B65" s="47" t="s">
        <v>485</v>
      </c>
      <c r="C65" s="87">
        <v>-0.20065036561482541</v>
      </c>
      <c r="D65" s="56">
        <v>-10.177122267070226</v>
      </c>
      <c r="E65" s="47">
        <v>-2.4111310544217113</v>
      </c>
    </row>
    <row r="66" spans="2:5">
      <c r="B66" s="47" t="s">
        <v>612</v>
      </c>
      <c r="C66" s="87">
        <v>0.19251963952066867</v>
      </c>
      <c r="D66" s="56">
        <v>-6.6249385541200745</v>
      </c>
      <c r="E66" s="47">
        <v>-2.7028672387919617</v>
      </c>
    </row>
    <row r="67" spans="2:5">
      <c r="B67" s="47" t="s">
        <v>622</v>
      </c>
      <c r="C67" s="87">
        <v>-0.86311757916372078</v>
      </c>
      <c r="D67" s="56">
        <v>-0.42390907057665572</v>
      </c>
      <c r="E67" s="47">
        <v>6.2324713765704587E-2</v>
      </c>
    </row>
    <row r="68" spans="2:5">
      <c r="B68" s="47" t="s">
        <v>624</v>
      </c>
      <c r="C68" s="87">
        <v>1.0894097825029994</v>
      </c>
      <c r="D68" s="56">
        <v>-5.6254663213592515</v>
      </c>
      <c r="E68" s="47">
        <v>-0.42949242828811407</v>
      </c>
    </row>
    <row r="69" spans="2:5">
      <c r="B69" s="47" t="s">
        <v>625</v>
      </c>
      <c r="C69" s="87">
        <v>-0.31109508330526059</v>
      </c>
      <c r="D69" s="56">
        <v>-0.93238085524762759</v>
      </c>
      <c r="E69" s="47">
        <v>-0.20794831892763099</v>
      </c>
    </row>
    <row r="70" spans="2:5">
      <c r="B70" s="47" t="s">
        <v>672</v>
      </c>
      <c r="C70" s="87">
        <v>-0.17582343362319919</v>
      </c>
      <c r="D70" s="56">
        <v>0.13098885737887755</v>
      </c>
      <c r="E70" s="47">
        <v>-0.77310915700419258</v>
      </c>
    </row>
    <row r="71" spans="2:5">
      <c r="B71" s="47" t="s">
        <v>626</v>
      </c>
      <c r="C71" s="87">
        <v>0.24551969775049606</v>
      </c>
      <c r="D71" s="56">
        <v>-2.2067453227887057</v>
      </c>
      <c r="E71" s="47">
        <v>-0.81136347741699311</v>
      </c>
    </row>
    <row r="72" spans="2:5">
      <c r="B72" s="47" t="s">
        <v>678</v>
      </c>
      <c r="C72" s="87">
        <v>-3.981482618734427E-2</v>
      </c>
      <c r="D72" s="56">
        <v>-2.701993605481956</v>
      </c>
      <c r="E72" s="47">
        <v>-1.0299289267741152</v>
      </c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39"/>
    <col min="2" max="2" width="18.5703125" style="25" bestFit="1" customWidth="1"/>
    <col min="3" max="3" width="28.140625" style="25" bestFit="1" customWidth="1"/>
    <col min="4" max="7" width="9.140625" style="88" customWidth="1"/>
    <col min="8" max="9" width="9.140625" style="88"/>
    <col min="10" max="11" width="9.7109375" style="88" customWidth="1"/>
    <col min="12" max="13" width="10.7109375" style="88" customWidth="1"/>
    <col min="14" max="17" width="9.140625" style="61"/>
    <col min="18" max="18" width="6" style="61" bestFit="1" customWidth="1"/>
    <col min="19" max="16384" width="9.140625" style="25"/>
  </cols>
  <sheetData>
    <row r="1" spans="1:35" s="63" customFormat="1">
      <c r="A1" s="134"/>
      <c r="B1" s="57"/>
      <c r="C1" s="57"/>
      <c r="D1" s="58" t="s">
        <v>90</v>
      </c>
      <c r="E1" s="58" t="s">
        <v>91</v>
      </c>
      <c r="F1" s="58" t="s">
        <v>92</v>
      </c>
      <c r="G1" s="58" t="s">
        <v>95</v>
      </c>
      <c r="H1" s="58" t="s">
        <v>93</v>
      </c>
      <c r="I1" s="58" t="s">
        <v>94</v>
      </c>
      <c r="J1" s="58" t="s">
        <v>537</v>
      </c>
      <c r="K1" s="58" t="s">
        <v>538</v>
      </c>
      <c r="L1" s="59"/>
      <c r="M1" s="26"/>
      <c r="N1" s="60"/>
      <c r="O1" s="61"/>
      <c r="P1" s="62"/>
      <c r="Q1" s="61"/>
      <c r="R1" s="62"/>
      <c r="U1" s="6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 s="63" customFormat="1">
      <c r="A2" s="135"/>
      <c r="B2" s="57"/>
      <c r="C2" s="57"/>
      <c r="D2" s="65" t="s">
        <v>474</v>
      </c>
      <c r="E2" s="65" t="s">
        <v>474</v>
      </c>
      <c r="F2" s="65" t="s">
        <v>474</v>
      </c>
      <c r="G2" s="65" t="s">
        <v>474</v>
      </c>
      <c r="H2" s="65" t="s">
        <v>474</v>
      </c>
      <c r="I2" s="65" t="s">
        <v>474</v>
      </c>
      <c r="J2" s="65" t="s">
        <v>474</v>
      </c>
      <c r="K2" s="65" t="s">
        <v>474</v>
      </c>
      <c r="L2" s="66"/>
      <c r="M2" s="65"/>
      <c r="N2" s="60"/>
      <c r="O2" s="61"/>
      <c r="P2" s="62"/>
      <c r="Q2" s="61"/>
      <c r="R2" s="62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s="63" customFormat="1" hidden="1">
      <c r="A3" s="135"/>
      <c r="C3" s="67" t="s">
        <v>540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  <c r="L3" s="66"/>
      <c r="M3" s="65"/>
      <c r="N3" s="60"/>
      <c r="O3" s="61"/>
      <c r="P3" s="62"/>
      <c r="Q3" s="61"/>
      <c r="R3" s="62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s="63" customFormat="1" hidden="1">
      <c r="A4" s="136"/>
      <c r="C4" s="67" t="s">
        <v>548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9"/>
      <c r="M4" s="65"/>
      <c r="N4" s="60"/>
      <c r="O4" s="61"/>
      <c r="P4" s="62"/>
      <c r="Q4" s="61"/>
      <c r="R4" s="62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s="63" customFormat="1">
      <c r="A5" s="143" t="s">
        <v>1</v>
      </c>
      <c r="B5" s="140" t="s">
        <v>588</v>
      </c>
      <c r="C5" s="144" t="s">
        <v>589</v>
      </c>
      <c r="D5" s="70"/>
      <c r="E5" s="70"/>
      <c r="F5" s="70"/>
      <c r="G5" s="70"/>
      <c r="H5" s="70" t="s">
        <v>591</v>
      </c>
      <c r="I5" s="70" t="s">
        <v>592</v>
      </c>
      <c r="J5" s="70" t="s">
        <v>594</v>
      </c>
      <c r="K5" s="70" t="s">
        <v>593</v>
      </c>
      <c r="L5" s="71"/>
      <c r="M5" s="91" t="s">
        <v>590</v>
      </c>
      <c r="N5" s="72" t="s">
        <v>586</v>
      </c>
      <c r="O5" s="73" t="s">
        <v>584</v>
      </c>
      <c r="P5" s="73" t="s">
        <v>585</v>
      </c>
      <c r="Q5" s="73" t="s">
        <v>582</v>
      </c>
      <c r="R5" s="74" t="s">
        <v>583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>
      <c r="A6" s="145">
        <v>0</v>
      </c>
      <c r="B6" s="30" t="s">
        <v>12</v>
      </c>
      <c r="C6" s="30" t="e">
        <f ca="1">_xll.BDP(B6,"short_name")</f>
        <v>#NAME?</v>
      </c>
      <c r="D6" s="75">
        <v>0.498285064499291</v>
      </c>
      <c r="E6" s="75">
        <v>0</v>
      </c>
      <c r="F6" s="75">
        <v>0</v>
      </c>
      <c r="G6" s="75">
        <v>0</v>
      </c>
      <c r="H6" s="75">
        <v>0.59033654226968202</v>
      </c>
      <c r="I6" s="75">
        <v>0.32544578515022199</v>
      </c>
      <c r="J6" s="75">
        <v>1.17573839162552</v>
      </c>
      <c r="K6" s="75">
        <v>0.419787314959366</v>
      </c>
      <c r="L6" s="75"/>
      <c r="M6" s="76"/>
      <c r="N6" s="76">
        <v>-1.82</v>
      </c>
      <c r="O6" s="77">
        <v>-0.88071511778662404</v>
      </c>
      <c r="P6" s="77">
        <v>-6.44</v>
      </c>
      <c r="Q6" s="77">
        <v>-1.31049593349549</v>
      </c>
      <c r="R6" s="78">
        <v>-1.9924742332538301</v>
      </c>
    </row>
    <row r="7" spans="1:35">
      <c r="A7" s="145">
        <v>0</v>
      </c>
      <c r="B7" s="30" t="s">
        <v>87</v>
      </c>
      <c r="C7" s="30" t="e">
        <f ca="1">_xll.BDP(B7,"short_name")</f>
        <v>#NAME?</v>
      </c>
      <c r="D7" s="75">
        <v>0</v>
      </c>
      <c r="E7" s="75">
        <v>0</v>
      </c>
      <c r="F7" s="75">
        <v>0</v>
      </c>
      <c r="G7" s="75">
        <v>-0.16653067436011301</v>
      </c>
      <c r="H7" s="75">
        <v>0.193007045786589</v>
      </c>
      <c r="I7" s="75">
        <v>0.112306669417665</v>
      </c>
      <c r="J7" s="75">
        <v>0.30889790767440301</v>
      </c>
      <c r="K7" s="75">
        <v>0</v>
      </c>
      <c r="L7" s="75"/>
      <c r="M7" s="76"/>
      <c r="N7" s="76">
        <v>-3.23</v>
      </c>
      <c r="O7" s="77">
        <v>-0.91906114136511696</v>
      </c>
      <c r="P7" s="77">
        <v>-4.2300000000000004</v>
      </c>
      <c r="Q7" s="77">
        <v>-0.19843536634645401</v>
      </c>
      <c r="R7" s="78">
        <v>-1.47060770773217</v>
      </c>
    </row>
    <row r="8" spans="1:35">
      <c r="A8" s="145">
        <v>0</v>
      </c>
      <c r="B8" s="30" t="s">
        <v>88</v>
      </c>
      <c r="C8" s="30" t="e">
        <f ca="1">_xll.BDP(B8,"short_name")</f>
        <v>#NAME?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/>
      <c r="M8" s="76"/>
      <c r="N8" s="76">
        <v>0.26550000000000001</v>
      </c>
      <c r="O8" s="77">
        <v>0.64440575981040005</v>
      </c>
      <c r="P8" s="77">
        <v>-3.1453000000000002</v>
      </c>
      <c r="Q8" s="77">
        <v>-0.30288630676247402</v>
      </c>
      <c r="R8" s="78">
        <v>-1.48756377483355</v>
      </c>
    </row>
    <row r="9" spans="1:35">
      <c r="A9" s="145">
        <v>0</v>
      </c>
      <c r="B9" s="30" t="s">
        <v>89</v>
      </c>
      <c r="C9" s="30" t="e">
        <f ca="1">_xll.BDP(B9,"short_name")</f>
        <v>#NAME?</v>
      </c>
      <c r="D9" s="75">
        <v>0</v>
      </c>
      <c r="E9" s="75">
        <v>-0.73044493397377397</v>
      </c>
      <c r="F9" s="75">
        <v>-0.56783889187131797</v>
      </c>
      <c r="G9" s="75">
        <v>-0.21680865405432301</v>
      </c>
      <c r="H9" s="75">
        <v>0</v>
      </c>
      <c r="I9" s="75">
        <v>0</v>
      </c>
      <c r="J9" s="75">
        <v>0</v>
      </c>
      <c r="K9" s="75">
        <v>0</v>
      </c>
      <c r="L9" s="75"/>
      <c r="M9" s="76"/>
      <c r="N9" s="76">
        <v>-2.8</v>
      </c>
      <c r="O9" s="77">
        <v>-1.4334150502277601</v>
      </c>
      <c r="P9" s="77">
        <v>-7.47</v>
      </c>
      <c r="Q9" s="77">
        <v>-1.6372957285372001</v>
      </c>
      <c r="R9" s="78">
        <v>-2.3952031745904798</v>
      </c>
    </row>
    <row r="10" spans="1:35">
      <c r="A10" s="145">
        <v>0</v>
      </c>
      <c r="B10" s="30" t="s">
        <v>101</v>
      </c>
      <c r="C10" s="30" t="e">
        <f ca="1">_xll.BDP(B10,"short_name")</f>
        <v>#NAME?</v>
      </c>
      <c r="D10" s="75">
        <v>0</v>
      </c>
      <c r="E10" s="75">
        <v>0</v>
      </c>
      <c r="F10" s="75">
        <v>0</v>
      </c>
      <c r="G10" s="75">
        <v>0</v>
      </c>
      <c r="H10" s="75">
        <v>-0.32974148865374497</v>
      </c>
      <c r="I10" s="75">
        <v>0</v>
      </c>
      <c r="J10" s="75">
        <v>0</v>
      </c>
      <c r="K10" s="75">
        <v>0</v>
      </c>
      <c r="L10" s="75"/>
      <c r="M10" s="76"/>
      <c r="N10" s="76">
        <v>1.2572000000000001</v>
      </c>
      <c r="O10" s="77">
        <v>1.0733027713337799</v>
      </c>
      <c r="P10" s="77">
        <v>-2.2776000000000001</v>
      </c>
      <c r="Q10" s="77">
        <v>-0.28620174999841902</v>
      </c>
      <c r="R10" s="78">
        <v>-1.30664902855096</v>
      </c>
    </row>
    <row r="11" spans="1:35">
      <c r="A11" s="145">
        <v>0</v>
      </c>
      <c r="B11" s="30" t="s">
        <v>63</v>
      </c>
      <c r="C11" s="30" t="e">
        <f ca="1">_xll.BDP(B11,"short_name")</f>
        <v>#NAME?</v>
      </c>
      <c r="D11" s="75">
        <v>0</v>
      </c>
      <c r="E11" s="75">
        <v>-0.41441352172962298</v>
      </c>
      <c r="F11" s="75">
        <v>-0.57970705935731504</v>
      </c>
      <c r="G11" s="75">
        <v>0</v>
      </c>
      <c r="H11" s="75">
        <v>0</v>
      </c>
      <c r="I11" s="75">
        <v>0</v>
      </c>
      <c r="J11" s="75">
        <v>0</v>
      </c>
      <c r="K11" s="75">
        <v>-0.21634444866899999</v>
      </c>
      <c r="L11" s="75"/>
      <c r="M11" s="76"/>
      <c r="N11" s="76">
        <v>0.56920000000000004</v>
      </c>
      <c r="O11" s="77">
        <v>0.68801325935903102</v>
      </c>
      <c r="P11" s="77">
        <v>-1.3315999999999999</v>
      </c>
      <c r="Q11" s="77">
        <v>0.16958563372976801</v>
      </c>
      <c r="R11" s="78">
        <v>-1.25488824598349</v>
      </c>
    </row>
    <row r="12" spans="1:35">
      <c r="A12" s="145">
        <v>0</v>
      </c>
      <c r="B12" s="30" t="s">
        <v>613</v>
      </c>
      <c r="C12" s="30" t="e">
        <f ca="1">_xll.BDP(B12,"short_name")</f>
        <v>#NAME?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/>
      <c r="M12" s="76"/>
      <c r="N12" s="76">
        <v>-3.22</v>
      </c>
      <c r="O12" s="77">
        <v>-1.7898576280598799</v>
      </c>
      <c r="P12" s="77">
        <v>-6.41</v>
      </c>
      <c r="Q12" s="77">
        <v>-1.57831424366988</v>
      </c>
      <c r="R12" s="78">
        <v>-1.8934241336581601</v>
      </c>
    </row>
    <row r="13" spans="1:35">
      <c r="A13" s="145">
        <v>0</v>
      </c>
      <c r="B13" s="30" t="s">
        <v>614</v>
      </c>
      <c r="C13" s="30" t="e">
        <f ca="1">_xll.BDP(B13,"short_name")</f>
        <v>#NAME?</v>
      </c>
      <c r="D13" s="75">
        <v>-0.87569080783376596</v>
      </c>
      <c r="E13" s="75">
        <v>-0.92501152581502599</v>
      </c>
      <c r="F13" s="75">
        <v>-0.55342981291436899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/>
      <c r="M13" s="76"/>
      <c r="N13" s="76">
        <v>0.46400000000000002</v>
      </c>
      <c r="O13" s="77">
        <v>0.47844054698551802</v>
      </c>
      <c r="P13" s="77">
        <v>-0.92400000000000004</v>
      </c>
      <c r="Q13" s="77">
        <v>-0.24623467902146201</v>
      </c>
      <c r="R13" s="78">
        <v>-1.38510182433748</v>
      </c>
    </row>
    <row r="14" spans="1:35">
      <c r="A14" s="145">
        <v>0</v>
      </c>
      <c r="B14" s="30" t="s">
        <v>96</v>
      </c>
      <c r="C14" s="30" t="e">
        <f ca="1">_xll.BDP(B14,"short_name")</f>
        <v>#NAME?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/>
      <c r="M14" s="76"/>
      <c r="N14" s="76">
        <v>0.72</v>
      </c>
      <c r="O14" s="77">
        <v>1.0118534304568301</v>
      </c>
      <c r="P14" s="77">
        <v>-0.94</v>
      </c>
      <c r="Q14" s="77">
        <v>0.27050081297080403</v>
      </c>
      <c r="R14" s="78">
        <v>-1.4585657821589</v>
      </c>
    </row>
    <row r="15" spans="1:35">
      <c r="A15" s="145">
        <v>0</v>
      </c>
      <c r="B15" s="30" t="s">
        <v>97</v>
      </c>
      <c r="C15" s="30" t="e">
        <f ca="1">_xll.BDP(B15,"short_name")</f>
        <v>#NAME?</v>
      </c>
      <c r="D15" s="75">
        <v>0</v>
      </c>
      <c r="E15" s="75">
        <v>1.35490591258034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/>
      <c r="M15" s="76"/>
      <c r="N15" s="76">
        <v>0.21379999999999999</v>
      </c>
      <c r="O15" s="77">
        <v>0.93505982062419402</v>
      </c>
      <c r="P15" s="77">
        <v>-0.74</v>
      </c>
      <c r="Q15" s="77">
        <v>-7.1397611512687004E-2</v>
      </c>
      <c r="R15" s="78">
        <v>-1.1886740406585701</v>
      </c>
    </row>
    <row r="16" spans="1:35">
      <c r="A16" s="145">
        <v>0</v>
      </c>
      <c r="B16" s="30" t="s">
        <v>98</v>
      </c>
      <c r="C16" s="30" t="e">
        <f ca="1">_xll.BDP(B16,"short_name")</f>
        <v>#NAME?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0.25167484338115198</v>
      </c>
      <c r="J16" s="75">
        <v>0</v>
      </c>
      <c r="K16" s="75">
        <v>0</v>
      </c>
      <c r="L16" s="75"/>
      <c r="M16" s="76"/>
      <c r="N16" s="76">
        <v>0.6643</v>
      </c>
      <c r="O16" s="77">
        <v>1.28924235442201</v>
      </c>
      <c r="P16" s="77">
        <v>0.46</v>
      </c>
      <c r="Q16" s="77">
        <v>0.39789219685937499</v>
      </c>
      <c r="R16" s="78">
        <v>1.1691393514852499</v>
      </c>
    </row>
    <row r="17" spans="1:18">
      <c r="A17" s="145">
        <v>0</v>
      </c>
      <c r="B17" s="30" t="s">
        <v>99</v>
      </c>
      <c r="C17" s="30" t="e">
        <f ca="1">_xll.BDP(B17,"short_name")</f>
        <v>#NAME?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/>
      <c r="M17" s="76"/>
      <c r="N17" s="76">
        <v>-0.49049999999999999</v>
      </c>
      <c r="O17" s="77">
        <v>-0.93242160174453104</v>
      </c>
      <c r="P17" s="77">
        <v>0.61</v>
      </c>
      <c r="Q17" s="77">
        <v>-0.18734174174576501</v>
      </c>
      <c r="R17" s="78">
        <v>1.0607282081387499</v>
      </c>
    </row>
    <row r="18" spans="1:18">
      <c r="A18" s="145">
        <v>0</v>
      </c>
      <c r="B18" s="30" t="s">
        <v>100</v>
      </c>
      <c r="C18" s="30" t="e">
        <f ca="1">_xll.BDP(B18,"short_name")</f>
        <v>#NAME?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/>
      <c r="M18" s="76"/>
      <c r="N18" s="76">
        <v>-3.1899999999999998E-2</v>
      </c>
      <c r="O18" s="77">
        <v>-0.39543305545827501</v>
      </c>
      <c r="P18" s="77">
        <v>-0.16</v>
      </c>
      <c r="Q18" s="77">
        <v>-1.1012303752017101</v>
      </c>
      <c r="R18" s="78">
        <v>1.0370421165138901</v>
      </c>
    </row>
    <row r="19" spans="1:18">
      <c r="A19" s="146"/>
      <c r="B19" s="30"/>
      <c r="C19" s="30" t="str">
        <f>_xll.BDP(B19,"short_name")</f>
        <v>#N/A Invalid Security</v>
      </c>
      <c r="D19" s="75"/>
      <c r="E19" s="75"/>
      <c r="F19" s="75"/>
      <c r="G19" s="75"/>
      <c r="H19" s="75"/>
      <c r="I19" s="75"/>
      <c r="J19" s="75"/>
      <c r="K19" s="75"/>
      <c r="L19" s="75"/>
      <c r="M19" s="76"/>
      <c r="N19" s="76">
        <v>4.1000000000000003E-3</v>
      </c>
      <c r="O19" s="77">
        <v>-0.24105478189886301</v>
      </c>
      <c r="P19" s="77">
        <v>0.13</v>
      </c>
      <c r="Q19" s="77">
        <v>-0.36923064286986201</v>
      </c>
      <c r="R19" s="78">
        <v>1.10038441344339</v>
      </c>
    </row>
    <row r="20" spans="1:18">
      <c r="A20" s="146"/>
      <c r="B20" s="30"/>
      <c r="C20" s="30" t="str">
        <f>_xll.BDP(B20,"short_name")</f>
        <v>#N/A Invalid Security</v>
      </c>
      <c r="D20" s="75"/>
      <c r="E20" s="75"/>
      <c r="F20" s="75"/>
      <c r="G20" s="75"/>
      <c r="H20" s="75"/>
      <c r="I20" s="75"/>
      <c r="J20" s="75"/>
      <c r="K20" s="75"/>
      <c r="L20" s="75"/>
      <c r="M20" s="76"/>
      <c r="N20" s="76">
        <v>9.5100000000000004E-2</v>
      </c>
      <c r="O20" s="77">
        <v>-5.8106302250178099E-2</v>
      </c>
      <c r="P20" s="77">
        <v>0.76</v>
      </c>
      <c r="Q20" s="77">
        <v>0.59082502509927803</v>
      </c>
      <c r="R20" s="78">
        <v>1.72073836284885</v>
      </c>
    </row>
    <row r="21" spans="1:18">
      <c r="A21" s="146"/>
      <c r="B21" s="27"/>
      <c r="C21" s="30" t="str">
        <f>_xll.BDP(B21,"short_name")</f>
        <v>#N/A Invalid Security</v>
      </c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76">
        <v>-3.7999999999999999E-2</v>
      </c>
      <c r="O21" s="77">
        <v>-0.156464143547624</v>
      </c>
      <c r="P21" s="77">
        <v>-0.20319999999999999</v>
      </c>
      <c r="Q21" s="77">
        <v>-0.50117122501866596</v>
      </c>
      <c r="R21" s="78">
        <v>0.95978815535103501</v>
      </c>
    </row>
    <row r="22" spans="1:18">
      <c r="A22" s="146"/>
      <c r="B22" s="30"/>
      <c r="C22" s="30" t="str">
        <f>_xll.BDP(B22,"short_name")</f>
        <v>#N/A Invalid Security</v>
      </c>
      <c r="D22" s="75"/>
      <c r="E22" s="75"/>
      <c r="F22" s="75"/>
      <c r="G22" s="75"/>
      <c r="H22" s="75"/>
      <c r="I22" s="75"/>
      <c r="J22" s="75"/>
      <c r="K22" s="75"/>
      <c r="L22" s="75"/>
      <c r="M22" s="76"/>
      <c r="N22" s="76">
        <v>0.42</v>
      </c>
      <c r="O22" s="77">
        <v>0.833354101486803</v>
      </c>
      <c r="P22" s="77">
        <v>0.42</v>
      </c>
      <c r="Q22" s="77">
        <v>0.25236574175000598</v>
      </c>
      <c r="R22" s="78">
        <v>1.7562741507441499</v>
      </c>
    </row>
    <row r="23" spans="1:18">
      <c r="A23" s="146"/>
      <c r="B23" s="31"/>
      <c r="C23" s="30" t="str">
        <f>_xll.BDP(B23,"short_name")</f>
        <v>#N/A Invalid Security</v>
      </c>
      <c r="D23" s="75"/>
      <c r="E23" s="75"/>
      <c r="F23" s="75"/>
      <c r="G23" s="75"/>
      <c r="H23" s="75"/>
      <c r="I23" s="75"/>
      <c r="J23" s="75"/>
      <c r="K23" s="75"/>
      <c r="L23" s="75"/>
      <c r="M23" s="76"/>
      <c r="N23" s="76">
        <v>0.2427</v>
      </c>
      <c r="O23" s="77">
        <v>0.57262535105406698</v>
      </c>
      <c r="P23" s="77">
        <v>-9.3508999999999993</v>
      </c>
      <c r="Q23" s="77">
        <v>-0.702803054682137</v>
      </c>
      <c r="R23" s="78">
        <v>-1.7610454175896399</v>
      </c>
    </row>
    <row r="24" spans="1:18">
      <c r="A24" s="146"/>
      <c r="B24" s="52"/>
      <c r="C24" s="30" t="str">
        <f>_xll.BDP(B24,"short_name")</f>
        <v>#N/A Invalid Security</v>
      </c>
      <c r="D24" s="75"/>
      <c r="E24" s="75"/>
      <c r="F24" s="75"/>
      <c r="G24" s="75"/>
      <c r="H24" s="75"/>
      <c r="I24" s="75"/>
      <c r="J24" s="75"/>
      <c r="K24" s="75"/>
      <c r="L24" s="75"/>
      <c r="M24" s="76"/>
      <c r="N24" s="76">
        <v>-0.86</v>
      </c>
      <c r="O24" s="77">
        <v>-0.66329539358254896</v>
      </c>
      <c r="P24" s="77">
        <v>-7.0000000000000007E-2</v>
      </c>
      <c r="Q24" s="77">
        <v>-0.13324529280504099</v>
      </c>
      <c r="R24" s="78">
        <v>-0.94476681039888899</v>
      </c>
    </row>
    <row r="25" spans="1:18">
      <c r="A25" s="146"/>
      <c r="B25" s="52"/>
      <c r="C25" s="30" t="str">
        <f>_xll.BDP(B25,"short_name")</f>
        <v>#N/A Invalid Security</v>
      </c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76">
        <v>1.1100000000000001</v>
      </c>
      <c r="O25" s="77">
        <v>1.15922946663004</v>
      </c>
      <c r="P25" s="77">
        <v>-5.51</v>
      </c>
      <c r="Q25" s="77">
        <v>-0.34773257369219501</v>
      </c>
      <c r="R25" s="78">
        <v>-1.67684331685653</v>
      </c>
    </row>
    <row r="26" spans="1:18">
      <c r="A26" s="146"/>
      <c r="B26" s="52"/>
      <c r="C26" s="30" t="str">
        <f>_xll.BDP(B26,"short_name")</f>
        <v>#N/A Invalid Security</v>
      </c>
      <c r="D26" s="75"/>
      <c r="E26" s="75"/>
      <c r="F26" s="75"/>
      <c r="G26" s="75"/>
      <c r="H26" s="75"/>
      <c r="I26" s="75"/>
      <c r="J26" s="75"/>
      <c r="K26" s="75"/>
      <c r="L26" s="75"/>
      <c r="M26" s="76"/>
      <c r="N26" s="76">
        <v>0.17</v>
      </c>
      <c r="O26" s="77">
        <v>0.44923077121906402</v>
      </c>
      <c r="P26" s="77">
        <v>-5.86</v>
      </c>
      <c r="Q26" s="77">
        <v>-0.202938225910439</v>
      </c>
      <c r="R26" s="78">
        <v>-1.5640574730137899</v>
      </c>
    </row>
    <row r="27" spans="1:18">
      <c r="A27" s="146"/>
      <c r="B27" s="52"/>
      <c r="C27" s="30" t="str">
        <f>_xll.BDP(B27,"short_name")</f>
        <v>#N/A Invalid Security</v>
      </c>
      <c r="D27" s="75"/>
      <c r="E27" s="75"/>
      <c r="F27" s="75"/>
      <c r="G27" s="75"/>
      <c r="H27" s="75"/>
      <c r="I27" s="75"/>
      <c r="J27" s="75"/>
      <c r="K27" s="75"/>
      <c r="L27" s="75"/>
      <c r="M27" s="76"/>
      <c r="N27" s="76">
        <v>0.18</v>
      </c>
      <c r="O27" s="77">
        <v>0.54448251205212195</v>
      </c>
      <c r="P27" s="77">
        <v>-4.4800000000000004</v>
      </c>
      <c r="Q27" s="77">
        <v>-0.49664321995827199</v>
      </c>
      <c r="R27" s="78">
        <v>-1.86011338089545</v>
      </c>
    </row>
    <row r="28" spans="1:18">
      <c r="A28" s="146"/>
      <c r="B28" s="52"/>
      <c r="C28" s="30" t="str">
        <f>_xll.BDP(B28,"short_name")</f>
        <v>#N/A Invalid Security</v>
      </c>
      <c r="D28" s="75"/>
      <c r="E28" s="75"/>
      <c r="F28" s="75"/>
      <c r="G28" s="75"/>
      <c r="H28" s="75"/>
      <c r="I28" s="75"/>
      <c r="J28" s="75"/>
      <c r="K28" s="75"/>
      <c r="L28" s="75"/>
      <c r="M28" s="76"/>
      <c r="N28" s="76">
        <v>1.58</v>
      </c>
      <c r="O28" s="77">
        <v>1.41256534254828</v>
      </c>
      <c r="P28" s="77">
        <v>-4.05</v>
      </c>
      <c r="Q28" s="77">
        <v>-3.6249977871595097E-2</v>
      </c>
      <c r="R28" s="78">
        <v>-1.6342763782215299</v>
      </c>
    </row>
    <row r="29" spans="1:18">
      <c r="A29" s="146"/>
      <c r="B29" s="52"/>
      <c r="C29" s="30" t="str">
        <f>_xll.BDP(B29,"short_name")</f>
        <v>#N/A Invalid Security</v>
      </c>
      <c r="D29" s="75"/>
      <c r="E29" s="75"/>
      <c r="F29" s="75"/>
      <c r="G29" s="75"/>
      <c r="H29" s="75"/>
      <c r="I29" s="75"/>
      <c r="J29" s="75"/>
      <c r="K29" s="75"/>
      <c r="L29" s="75"/>
      <c r="M29" s="76"/>
      <c r="N29" s="76">
        <v>-1.55</v>
      </c>
      <c r="O29" s="77">
        <v>-0.98747758522276496</v>
      </c>
      <c r="P29" s="77">
        <v>-3.89</v>
      </c>
      <c r="Q29" s="77">
        <v>-0.79491012494875202</v>
      </c>
      <c r="R29" s="78">
        <v>-1.8578966480202399</v>
      </c>
    </row>
    <row r="30" spans="1:18">
      <c r="A30" s="146"/>
      <c r="B30" s="52"/>
      <c r="C30" s="30" t="str">
        <f>_xll.BDP(B30,"short_name")</f>
        <v>#N/A Invalid Security</v>
      </c>
      <c r="D30" s="75"/>
      <c r="E30" s="75"/>
      <c r="F30" s="75"/>
      <c r="G30" s="75"/>
      <c r="H30" s="75"/>
      <c r="I30" s="75"/>
      <c r="J30" s="75"/>
      <c r="K30" s="75"/>
      <c r="L30" s="75"/>
      <c r="M30" s="76"/>
      <c r="N30" s="76">
        <v>2.6974</v>
      </c>
      <c r="O30" s="77">
        <v>1.6229330825536299</v>
      </c>
      <c r="P30" s="77">
        <v>-3.8769</v>
      </c>
      <c r="Q30" s="77">
        <v>-0.209902749673019</v>
      </c>
      <c r="R30" s="78">
        <v>-1.3934321746360701</v>
      </c>
    </row>
    <row r="31" spans="1:18">
      <c r="A31" s="146"/>
      <c r="B31" s="52"/>
      <c r="C31" s="30" t="str">
        <f>_xll.BDP(B31,"short_name")</f>
        <v>#N/A Invalid Security</v>
      </c>
      <c r="D31" s="75"/>
      <c r="E31" s="75"/>
      <c r="F31" s="75"/>
      <c r="G31" s="75"/>
      <c r="H31" s="75"/>
      <c r="I31" s="75"/>
      <c r="J31" s="75"/>
      <c r="K31" s="75"/>
      <c r="L31" s="75"/>
      <c r="M31" s="76"/>
      <c r="N31" s="76">
        <v>-4.4509999999999996</v>
      </c>
      <c r="O31" s="77">
        <v>-1.6006214960945</v>
      </c>
      <c r="P31" s="77">
        <v>-8.0399999999999991</v>
      </c>
      <c r="Q31" s="77">
        <v>-0.94442125897426499</v>
      </c>
      <c r="R31" s="78">
        <v>-1.91479040835861</v>
      </c>
    </row>
    <row r="32" spans="1:18">
      <c r="A32" s="146"/>
      <c r="B32" s="52"/>
      <c r="C32" s="30" t="str">
        <f>_xll.BDP(B32,"short_name")</f>
        <v>#N/A Invalid Security</v>
      </c>
      <c r="D32" s="75"/>
      <c r="E32" s="75"/>
      <c r="F32" s="75"/>
      <c r="G32" s="75"/>
      <c r="H32" s="75"/>
      <c r="I32" s="75"/>
      <c r="J32" s="75"/>
      <c r="K32" s="75"/>
      <c r="L32" s="75"/>
      <c r="M32" s="76"/>
      <c r="N32" s="76">
        <v>-2.5905</v>
      </c>
      <c r="O32" s="77">
        <v>-1.0501952252740101</v>
      </c>
      <c r="P32" s="77">
        <v>-9.8377999999999997</v>
      </c>
      <c r="Q32" s="77">
        <v>-2.0447340501285201</v>
      </c>
      <c r="R32" s="78">
        <v>-2.56050557659638</v>
      </c>
    </row>
    <row r="33" spans="1:18">
      <c r="A33" s="146"/>
      <c r="B33" s="52"/>
      <c r="C33" s="30" t="str">
        <f>_xll.BDP(B33,"short_name")</f>
        <v>#N/A Invalid Security</v>
      </c>
      <c r="D33" s="75"/>
      <c r="E33" s="75"/>
      <c r="F33" s="75"/>
      <c r="G33" s="75"/>
      <c r="H33" s="75"/>
      <c r="I33" s="75"/>
      <c r="J33" s="75"/>
      <c r="K33" s="75"/>
      <c r="L33" s="75"/>
      <c r="M33" s="76"/>
      <c r="N33" s="76">
        <v>4.71</v>
      </c>
      <c r="O33" s="77">
        <v>0.427910343870474</v>
      </c>
      <c r="P33" s="77">
        <v>-6.59</v>
      </c>
      <c r="Q33" s="77">
        <v>0.342428849753947</v>
      </c>
      <c r="R33" s="78">
        <v>-1.0146311744047101</v>
      </c>
    </row>
    <row r="34" spans="1:18">
      <c r="A34" s="146"/>
      <c r="B34" s="27"/>
      <c r="C34" s="30" t="str">
        <f>_xll.BDP(B34,"short_name")</f>
        <v>#N/A Invalid Security</v>
      </c>
      <c r="D34" s="75"/>
      <c r="E34" s="75"/>
      <c r="F34" s="75"/>
      <c r="G34" s="75"/>
      <c r="H34" s="75"/>
      <c r="I34" s="75"/>
      <c r="J34" s="75"/>
      <c r="K34" s="75"/>
      <c r="L34" s="75"/>
      <c r="M34" s="76"/>
      <c r="N34" s="76">
        <v>-3.52</v>
      </c>
      <c r="O34" s="77">
        <v>-0.30575113837740903</v>
      </c>
      <c r="P34" s="77">
        <v>-27.17</v>
      </c>
      <c r="Q34" s="77">
        <v>-2.08156629046396</v>
      </c>
      <c r="R34" s="78">
        <v>-2.5236106126539402</v>
      </c>
    </row>
    <row r="35" spans="1:18">
      <c r="A35" s="146"/>
      <c r="B35" s="27"/>
      <c r="C35" s="30" t="str">
        <f>_xll.BDP(B35,"short_name")</f>
        <v>#N/A Invalid Security</v>
      </c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76">
        <v>-12.5</v>
      </c>
      <c r="O35" s="77">
        <v>-1.5505697960331399</v>
      </c>
      <c r="P35" s="77">
        <v>-20.45</v>
      </c>
      <c r="Q35" s="77">
        <v>-1.7788469396609901</v>
      </c>
      <c r="R35" s="78">
        <v>-2.3364111056684602</v>
      </c>
    </row>
    <row r="36" spans="1:18">
      <c r="A36" s="146"/>
      <c r="B36" s="27"/>
      <c r="C36" s="30" t="str">
        <f>_xll.BDP(B36,"name")</f>
        <v>#N/A Invalid Security</v>
      </c>
      <c r="D36" s="75"/>
      <c r="E36" s="75"/>
      <c r="F36" s="75"/>
      <c r="G36" s="75"/>
      <c r="H36" s="75"/>
      <c r="I36" s="75"/>
      <c r="J36" s="75"/>
      <c r="K36" s="75"/>
      <c r="L36" s="75"/>
      <c r="M36" s="76"/>
      <c r="N36" s="76">
        <v>-0.59</v>
      </c>
      <c r="O36" s="77">
        <v>0.47690853966929297</v>
      </c>
      <c r="P36" s="77">
        <v>-1.1000000000000001</v>
      </c>
      <c r="Q36" s="77">
        <v>0.63239070150772303</v>
      </c>
      <c r="R36" s="78">
        <v>-0.95670992329798599</v>
      </c>
    </row>
    <row r="37" spans="1:18">
      <c r="A37" s="146"/>
      <c r="B37" s="27"/>
      <c r="C37" s="30" t="str">
        <f>_xll.BDP(B37,"name")</f>
        <v>#N/A Invalid Security</v>
      </c>
      <c r="D37" s="75"/>
      <c r="E37" s="75"/>
      <c r="F37" s="75"/>
      <c r="G37" s="75"/>
      <c r="H37" s="75"/>
      <c r="I37" s="75"/>
      <c r="J37" s="75"/>
      <c r="K37" s="75"/>
      <c r="L37" s="75"/>
      <c r="M37" s="76"/>
      <c r="N37" s="76">
        <v>0</v>
      </c>
      <c r="O37" s="77">
        <v>-0.31939475111277399</v>
      </c>
      <c r="P37" s="77">
        <v>2.1800000000000002</v>
      </c>
      <c r="Q37" s="77">
        <v>-1.17263187004885E-2</v>
      </c>
      <c r="R37" s="78">
        <v>0.29864681396700099</v>
      </c>
    </row>
    <row r="38" spans="1:18">
      <c r="A38" s="146"/>
      <c r="B38" s="52"/>
      <c r="C38" s="30" t="str">
        <f>_xll.BDP(B38,"short_name")</f>
        <v>#N/A Invalid Security</v>
      </c>
      <c r="D38" s="75"/>
      <c r="E38" s="75"/>
      <c r="F38" s="75"/>
      <c r="G38" s="75"/>
      <c r="H38" s="75"/>
      <c r="I38" s="75"/>
      <c r="J38" s="75"/>
      <c r="K38" s="75"/>
      <c r="L38" s="75"/>
      <c r="M38" s="76"/>
      <c r="N38" s="76">
        <v>-1</v>
      </c>
      <c r="O38" s="77">
        <v>5.14691910070657E-2</v>
      </c>
      <c r="P38" s="77">
        <v>-6.5274151436031298</v>
      </c>
      <c r="Q38" s="77">
        <v>-0.115715361472757</v>
      </c>
      <c r="R38" s="78">
        <v>-1.7249856785441799</v>
      </c>
    </row>
    <row r="39" spans="1:18">
      <c r="A39" s="146"/>
      <c r="B39" s="52"/>
      <c r="C39" s="30" t="str">
        <f>_xll.BDP(B39,"short_name")</f>
        <v>#N/A Invalid Security</v>
      </c>
      <c r="D39" s="75"/>
      <c r="E39" s="75"/>
      <c r="F39" s="75"/>
      <c r="G39" s="75"/>
      <c r="H39" s="75"/>
      <c r="I39" s="75"/>
      <c r="J39" s="75"/>
      <c r="K39" s="75"/>
      <c r="L39" s="75"/>
      <c r="M39" s="76"/>
      <c r="N39" s="76">
        <v>-1</v>
      </c>
      <c r="O39" s="77">
        <v>-0.20352004031629201</v>
      </c>
      <c r="P39" s="77">
        <v>-3.3112582781456901</v>
      </c>
      <c r="Q39" s="77">
        <v>-0.30352557298195898</v>
      </c>
      <c r="R39" s="78">
        <v>-0.65069398723615102</v>
      </c>
    </row>
    <row r="40" spans="1:18">
      <c r="A40" s="146"/>
      <c r="B40" s="52"/>
      <c r="C40" s="30" t="str">
        <f>_xll.BDP(B40,"name")</f>
        <v>#N/A Invalid Security</v>
      </c>
      <c r="D40" s="75"/>
      <c r="E40" s="75"/>
      <c r="F40" s="75"/>
      <c r="G40" s="75"/>
      <c r="H40" s="75"/>
      <c r="I40" s="75"/>
      <c r="J40" s="75"/>
      <c r="K40" s="75"/>
      <c r="L40" s="75"/>
      <c r="M40" s="76"/>
      <c r="N40" s="76">
        <v>0</v>
      </c>
      <c r="O40" s="77">
        <v>0</v>
      </c>
      <c r="P40" s="77">
        <v>-4.5332999999999997</v>
      </c>
      <c r="Q40" s="77">
        <v>-0.60013993400287702</v>
      </c>
      <c r="R40" s="78">
        <v>0.48836543314532699</v>
      </c>
    </row>
    <row r="41" spans="1:18">
      <c r="A41" s="146"/>
      <c r="B41" s="52"/>
      <c r="C41" s="30" t="str">
        <f>_xll.BDP(B41,"short_name")</f>
        <v>#N/A Invalid Security</v>
      </c>
      <c r="D41" s="75"/>
      <c r="E41" s="75"/>
      <c r="F41" s="75"/>
      <c r="G41" s="75"/>
      <c r="H41" s="75"/>
      <c r="I41" s="75"/>
      <c r="J41" s="75"/>
      <c r="K41" s="75"/>
      <c r="L41" s="75"/>
      <c r="M41" s="76" t="str">
        <f>_xll.BDP(B41,$M$5)</f>
        <v>#N/A Invalid Security</v>
      </c>
      <c r="N41" s="76">
        <v>0</v>
      </c>
      <c r="O41" s="77">
        <v>0</v>
      </c>
      <c r="P41" s="77">
        <v>0</v>
      </c>
      <c r="Q41" s="77">
        <v>-9.5724738657837205E-2</v>
      </c>
      <c r="R41" s="78">
        <v>0.55404402334276903</v>
      </c>
    </row>
    <row r="42" spans="1:18">
      <c r="A42" s="146"/>
      <c r="B42" s="52"/>
      <c r="C42" s="30" t="str">
        <f>_xll.BDP(B42,"short_name")</f>
        <v>#N/A Invalid Security</v>
      </c>
      <c r="D42" s="75"/>
      <c r="E42" s="75"/>
      <c r="F42" s="75"/>
      <c r="G42" s="75"/>
      <c r="H42" s="75"/>
      <c r="I42" s="75"/>
      <c r="J42" s="75"/>
      <c r="K42" s="75"/>
      <c r="L42" s="75"/>
      <c r="M42" s="76" t="str">
        <f>_xll.BDP(B42,$M$5)</f>
        <v>#N/A Invalid Security</v>
      </c>
      <c r="N42" s="76">
        <v>0</v>
      </c>
      <c r="O42" s="77">
        <v>0</v>
      </c>
      <c r="P42" s="77">
        <v>-3.06</v>
      </c>
      <c r="Q42" s="77">
        <v>-0.23496463347991201</v>
      </c>
      <c r="R42" s="78">
        <v>0.32139265673164602</v>
      </c>
    </row>
    <row r="43" spans="1:18">
      <c r="A43" s="146"/>
      <c r="B43" s="52"/>
      <c r="C43" s="30" t="str">
        <f>_xll.BDP(B43,"short_name")</f>
        <v>#N/A Invalid Security</v>
      </c>
      <c r="D43" s="75"/>
      <c r="E43" s="75"/>
      <c r="F43" s="75"/>
      <c r="G43" s="75"/>
      <c r="H43" s="75"/>
      <c r="I43" s="75"/>
      <c r="J43" s="75"/>
      <c r="K43" s="75"/>
      <c r="L43" s="75"/>
      <c r="M43" s="76" t="str">
        <f>_xll.BDP(B43,$M$5)</f>
        <v>#N/A Invalid Security</v>
      </c>
      <c r="N43" s="76">
        <v>0</v>
      </c>
      <c r="O43" s="77">
        <v>0</v>
      </c>
      <c r="P43" s="77">
        <v>-9.83</v>
      </c>
      <c r="Q43" s="77">
        <v>-0.56837641332039202</v>
      </c>
      <c r="R43" s="78">
        <v>0.58308815206959697</v>
      </c>
    </row>
    <row r="44" spans="1:18">
      <c r="A44" s="146"/>
      <c r="B44" s="52"/>
      <c r="C44" s="30" t="str">
        <f>_xll.BDP(B44,"short_name")</f>
        <v>#N/A Invalid Security</v>
      </c>
      <c r="D44" s="75"/>
      <c r="E44" s="75"/>
      <c r="F44" s="75"/>
      <c r="G44" s="75"/>
      <c r="H44" s="75"/>
      <c r="I44" s="75"/>
      <c r="J44" s="75"/>
      <c r="K44" s="75"/>
      <c r="L44" s="75"/>
      <c r="M44" s="76" t="str">
        <f>_xll.BDP(B44,$M$5)</f>
        <v>#N/A Invalid Security</v>
      </c>
      <c r="N44" s="76">
        <v>0</v>
      </c>
      <c r="O44" s="77">
        <v>0</v>
      </c>
      <c r="P44" s="77">
        <v>-35.92</v>
      </c>
      <c r="Q44" s="77">
        <v>-0.69655639678824899</v>
      </c>
      <c r="R44" s="78">
        <v>0.380905236360505</v>
      </c>
    </row>
    <row r="45" spans="1:18">
      <c r="A45" s="146"/>
      <c r="B45" s="52"/>
      <c r="C45" s="30" t="str">
        <f>_xll.BDP(B45,"short_name")</f>
        <v>#N/A Invalid Security</v>
      </c>
      <c r="D45" s="75"/>
      <c r="E45" s="75"/>
      <c r="F45" s="75"/>
      <c r="G45" s="75"/>
      <c r="H45" s="75"/>
      <c r="I45" s="75"/>
      <c r="J45" s="75"/>
      <c r="K45" s="75"/>
      <c r="L45" s="75"/>
      <c r="M45" s="76" t="str">
        <f>_xll.BDP(B45,$M$5)</f>
        <v>#N/A Invalid Security</v>
      </c>
      <c r="N45" s="76">
        <v>0</v>
      </c>
      <c r="O45" s="77">
        <v>0</v>
      </c>
      <c r="P45" s="77">
        <v>-38.6</v>
      </c>
      <c r="Q45" s="77">
        <v>-0.62815896233107904</v>
      </c>
      <c r="R45" s="78">
        <v>0.60371366247131097</v>
      </c>
    </row>
    <row r="46" spans="1:18">
      <c r="A46" s="146"/>
      <c r="B46" s="52"/>
      <c r="C46" s="30" t="str">
        <f>_xll.BDP(B46,"short_name")</f>
        <v>#N/A Invalid Security</v>
      </c>
      <c r="D46" s="75"/>
      <c r="E46" s="75"/>
      <c r="F46" s="75"/>
      <c r="G46" s="75"/>
      <c r="H46" s="75"/>
      <c r="I46" s="75"/>
      <c r="J46" s="75"/>
      <c r="K46" s="75"/>
      <c r="L46" s="75"/>
      <c r="M46" s="76" t="str">
        <f>_xll.BDP(B46,$M$5)</f>
        <v>#N/A Invalid Security</v>
      </c>
      <c r="N46" s="76">
        <v>0</v>
      </c>
      <c r="O46" s="77">
        <v>0</v>
      </c>
      <c r="P46" s="77">
        <v>-8.81</v>
      </c>
      <c r="Q46" s="77">
        <v>-0.50456731771186503</v>
      </c>
      <c r="R46" s="78">
        <v>0.49899388991548999</v>
      </c>
    </row>
    <row r="47" spans="1:18">
      <c r="A47" s="146"/>
      <c r="B47" s="52"/>
      <c r="C47" s="30" t="str">
        <f>_xll.BDP(B47,"name")</f>
        <v>#N/A Invalid Security</v>
      </c>
      <c r="D47" s="75"/>
      <c r="E47" s="75"/>
      <c r="F47" s="75"/>
      <c r="G47" s="75"/>
      <c r="H47" s="75"/>
      <c r="I47" s="75"/>
      <c r="J47" s="75"/>
      <c r="K47" s="75"/>
      <c r="L47" s="75"/>
      <c r="M47" s="82" t="str">
        <f>_xll.BDP(B47,$M$5)</f>
        <v>#N/A Invalid Security</v>
      </c>
      <c r="N47" s="82">
        <v>0</v>
      </c>
      <c r="O47" s="83">
        <v>0</v>
      </c>
      <c r="P47" s="83">
        <v>-0.81</v>
      </c>
      <c r="Q47" s="83">
        <v>-0.29337191628847797</v>
      </c>
      <c r="R47" s="84">
        <v>9.78206815218058E-2</v>
      </c>
    </row>
    <row r="48" spans="1:18" s="11" customFormat="1">
      <c r="A48" s="13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61"/>
      <c r="P48" s="77"/>
      <c r="Q48" s="61"/>
      <c r="R48" s="77"/>
    </row>
    <row r="50" spans="1:13">
      <c r="A50" s="138"/>
      <c r="B50" s="10"/>
      <c r="C50" s="79"/>
      <c r="D50" s="75"/>
      <c r="E50" s="75"/>
      <c r="F50" s="75"/>
      <c r="G50" s="75"/>
      <c r="H50" s="75"/>
      <c r="I50" s="75"/>
      <c r="J50" s="75"/>
      <c r="K50" s="75"/>
      <c r="L50" s="75"/>
      <c r="M50" s="77"/>
    </row>
    <row r="51" spans="1:13">
      <c r="A51" s="138"/>
      <c r="B51" s="10"/>
      <c r="C51" s="79"/>
      <c r="D51" s="75"/>
      <c r="E51" s="75"/>
      <c r="F51" s="75"/>
      <c r="G51" s="75"/>
      <c r="H51" s="75"/>
      <c r="I51" s="75"/>
      <c r="J51" s="75"/>
      <c r="K51" s="75"/>
      <c r="L51" s="75"/>
      <c r="M51" s="77"/>
    </row>
    <row r="52" spans="1:13">
      <c r="A52" s="138"/>
      <c r="B52" s="11"/>
      <c r="C52" s="79"/>
      <c r="D52" s="75"/>
      <c r="E52" s="75"/>
      <c r="F52" s="75"/>
      <c r="G52" s="75"/>
      <c r="H52" s="75"/>
      <c r="I52" s="75"/>
      <c r="J52" s="75"/>
      <c r="K52" s="75"/>
      <c r="L52" s="75"/>
      <c r="M52" s="77"/>
    </row>
    <row r="53" spans="1:13" ht="14.25" customHeight="1">
      <c r="A53" s="138"/>
      <c r="B53" s="11"/>
      <c r="C53" s="79"/>
      <c r="D53" s="75"/>
      <c r="E53" s="75"/>
      <c r="F53" s="75"/>
      <c r="G53" s="75"/>
      <c r="H53" s="75"/>
      <c r="I53" s="75"/>
      <c r="J53" s="75"/>
      <c r="K53" s="75"/>
      <c r="L53" s="75"/>
      <c r="M53" s="77"/>
    </row>
    <row r="54" spans="1:13">
      <c r="A54" s="138"/>
      <c r="B54" s="11"/>
      <c r="C54" s="79"/>
      <c r="D54" s="75"/>
      <c r="E54" s="75"/>
      <c r="F54" s="75"/>
      <c r="G54" s="75"/>
      <c r="H54" s="75"/>
      <c r="I54" s="75"/>
      <c r="J54" s="75"/>
      <c r="K54" s="75"/>
      <c r="L54" s="75"/>
      <c r="M54" s="77"/>
    </row>
    <row r="55" spans="1:13">
      <c r="A55" s="138"/>
      <c r="B55" s="12"/>
      <c r="C55" s="79"/>
      <c r="D55" s="86"/>
      <c r="E55" s="86"/>
      <c r="F55" s="86"/>
      <c r="G55" s="86"/>
      <c r="H55" s="86"/>
      <c r="I55" s="86"/>
      <c r="J55" s="86"/>
      <c r="K55" s="86"/>
      <c r="L55" s="86"/>
      <c r="M55" s="26"/>
    </row>
  </sheetData>
  <conditionalFormatting sqref="D55:L55 D6:L47">
    <cfRule type="cellIs" dxfId="35" priority="3" operator="equal">
      <formula>0</formula>
    </cfRule>
  </conditionalFormatting>
  <conditionalFormatting sqref="O1:O1048576 Q1:Q1048576">
    <cfRule type="cellIs" dxfId="34" priority="1" operator="lessThan">
      <formula>-0.8</formula>
    </cfRule>
    <cfRule type="cellIs" dxfId="33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149"/>
  <sheetViews>
    <sheetView zoomScale="120" zoomScaleNormal="120" workbookViewId="0">
      <selection activeCell="B43" sqref="B43:E52"/>
    </sheetView>
  </sheetViews>
  <sheetFormatPr defaultRowHeight="12.75"/>
  <cols>
    <col min="1" max="1" width="9.140625" style="155"/>
    <col min="2" max="2" width="18.5703125" style="25" customWidth="1"/>
    <col min="3" max="3" width="5.5703125" style="85" bestFit="1" customWidth="1"/>
    <col min="4" max="4" width="9.140625" style="87"/>
    <col min="5" max="6" width="9.140625" style="88"/>
    <col min="7" max="10" width="9.140625" style="88" customWidth="1"/>
    <col min="11" max="12" width="9.140625" style="88"/>
    <col min="13" max="14" width="9.7109375" style="88" customWidth="1"/>
    <col min="15" max="16" width="10.7109375" style="88" customWidth="1"/>
    <col min="17" max="20" width="9.140625" style="61"/>
    <col min="21" max="21" width="6" style="61" bestFit="1" customWidth="1"/>
    <col min="22" max="16384" width="9.140625" style="25"/>
  </cols>
  <sheetData>
    <row r="1" spans="1:38" s="63" customFormat="1">
      <c r="A1" s="152"/>
      <c r="B1" s="57"/>
      <c r="C1" s="166"/>
      <c r="D1" s="96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26"/>
      <c r="Q1" s="60"/>
      <c r="R1" s="61"/>
      <c r="S1" s="62"/>
      <c r="T1" s="61"/>
      <c r="U1" s="62"/>
      <c r="X1" s="64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s="63" customFormat="1">
      <c r="A2" s="153"/>
      <c r="B2" s="57" t="s">
        <v>679</v>
      </c>
      <c r="C2" s="166">
        <v>1</v>
      </c>
      <c r="D2" s="60">
        <v>55.000000000000028</v>
      </c>
      <c r="E2" s="65">
        <v>-6.999999999999984</v>
      </c>
      <c r="F2" s="65"/>
      <c r="G2" s="65"/>
      <c r="H2" s="65"/>
      <c r="I2" s="65"/>
      <c r="J2" s="65"/>
      <c r="K2" s="65"/>
      <c r="L2" s="65"/>
      <c r="M2" s="65"/>
      <c r="N2" s="65"/>
      <c r="O2" s="66"/>
      <c r="P2" s="65"/>
      <c r="Q2" s="60"/>
      <c r="R2" s="61"/>
      <c r="S2" s="62"/>
      <c r="T2" s="61"/>
      <c r="U2" s="62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s="64" customFormat="1">
      <c r="A3" s="154"/>
      <c r="B3" s="64" t="s">
        <v>11</v>
      </c>
      <c r="C3" s="166">
        <v>5.1205511937762873</v>
      </c>
      <c r="D3" s="60">
        <v>-1.6490042166404706</v>
      </c>
      <c r="E3" s="65">
        <v>0.66528779009820127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0"/>
      <c r="R3" s="77"/>
      <c r="S3" s="148"/>
      <c r="T3" s="77"/>
      <c r="U3" s="148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s="64" customFormat="1">
      <c r="A4" s="154"/>
      <c r="B4" s="64" t="s">
        <v>544</v>
      </c>
      <c r="C4" s="166">
        <v>-4.5630687258493543</v>
      </c>
      <c r="D4" s="60">
        <v>-0.28000000000001357</v>
      </c>
      <c r="E4" s="65">
        <v>0.20999999999999908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0"/>
      <c r="R4" s="77"/>
      <c r="S4" s="148"/>
      <c r="T4" s="77"/>
      <c r="U4" s="148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s="64" customFormat="1">
      <c r="A5" s="154"/>
      <c r="B5" s="64" t="s">
        <v>50</v>
      </c>
      <c r="C5" s="166">
        <v>0.55957062418829995</v>
      </c>
      <c r="D5" s="60">
        <v>15.960205820265161</v>
      </c>
      <c r="E5" s="65">
        <v>0.85564634000365736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0"/>
      <c r="R5" s="77"/>
      <c r="S5" s="148"/>
      <c r="T5" s="77"/>
      <c r="U5" s="148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s="64" customFormat="1">
      <c r="A6" s="154"/>
      <c r="B6" s="64" t="s">
        <v>60</v>
      </c>
      <c r="C6" s="166">
        <v>-1.0364416495812294</v>
      </c>
      <c r="D6" s="60">
        <v>7.5211986144888776</v>
      </c>
      <c r="E6" s="65">
        <v>0.11716462968909269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0"/>
      <c r="R6" s="77"/>
      <c r="S6" s="148"/>
      <c r="T6" s="77"/>
      <c r="U6" s="148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s="64" customFormat="1">
      <c r="A7" s="154"/>
      <c r="B7" s="64" t="s">
        <v>631</v>
      </c>
      <c r="C7" s="166">
        <v>2.782404820435548</v>
      </c>
      <c r="D7" s="60">
        <v>-4.5894210965839122</v>
      </c>
      <c r="E7" s="65">
        <v>-1.5533280783549763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0"/>
      <c r="R7" s="77"/>
      <c r="S7" s="148"/>
      <c r="T7" s="77"/>
      <c r="U7" s="148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s="64" customFormat="1">
      <c r="A8" s="154"/>
      <c r="B8" s="64" t="s">
        <v>74</v>
      </c>
      <c r="C8" s="166">
        <v>-0.99163900041138131</v>
      </c>
      <c r="D8" s="60">
        <v>5.9707345579575133</v>
      </c>
      <c r="E8" s="65">
        <v>-1.6225204232133805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0"/>
      <c r="R8" s="77"/>
      <c r="S8" s="148"/>
      <c r="T8" s="77"/>
      <c r="U8" s="148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s="64" customFormat="1">
      <c r="A9" s="154"/>
      <c r="B9" s="64" t="s">
        <v>67</v>
      </c>
      <c r="C9" s="166">
        <v>1.1692702153675252</v>
      </c>
      <c r="D9" s="60">
        <v>19.184305192950557</v>
      </c>
      <c r="E9" s="65">
        <v>-0.49751346401141205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0"/>
      <c r="R9" s="77"/>
      <c r="S9" s="148"/>
      <c r="T9" s="77"/>
      <c r="U9" s="148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64" customFormat="1">
      <c r="A10" s="154"/>
      <c r="B10" s="64" t="s">
        <v>539</v>
      </c>
      <c r="C10" s="166">
        <v>-0.94423167396945318</v>
      </c>
      <c r="D10" s="60">
        <v>4.1834140355649474</v>
      </c>
      <c r="E10" s="65">
        <v>2.4578810264888062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0"/>
      <c r="R10" s="77"/>
      <c r="S10" s="148"/>
      <c r="T10" s="77"/>
      <c r="U10" s="148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s="64" customFormat="1">
      <c r="A11" s="154"/>
      <c r="B11" s="64" t="s">
        <v>631</v>
      </c>
      <c r="C11" s="166">
        <v>0.99505713722904643</v>
      </c>
      <c r="D11" s="60">
        <v>-3.6274205613199051</v>
      </c>
      <c r="E11" s="65">
        <v>0.15709276938542516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0"/>
      <c r="R11" s="77"/>
      <c r="S11" s="148"/>
      <c r="T11" s="77"/>
      <c r="U11" s="148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64" customFormat="1">
      <c r="A12" s="154"/>
      <c r="B12" s="64" t="s">
        <v>67</v>
      </c>
      <c r="C12" s="166">
        <v>6.9157469877592276E-2</v>
      </c>
      <c r="D12" s="60">
        <v>22.542074927580646</v>
      </c>
      <c r="E12" s="65">
        <v>0.74720148387008578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0"/>
      <c r="R12" s="77"/>
      <c r="S12" s="148"/>
      <c r="T12" s="77"/>
      <c r="U12" s="148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s="64" customFormat="1">
      <c r="A13" s="154"/>
      <c r="B13" s="64" t="s">
        <v>539</v>
      </c>
      <c r="C13" s="166">
        <v>-4.8463047775161257E-2</v>
      </c>
      <c r="D13" s="60">
        <v>1.7255330090761412</v>
      </c>
      <c r="E13" s="65">
        <v>2.5198183604698166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0"/>
      <c r="R13" s="77"/>
      <c r="S13" s="148"/>
      <c r="T13" s="77"/>
      <c r="U13" s="148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64" customFormat="1">
      <c r="A14" s="154"/>
      <c r="B14" s="64" t="s">
        <v>680</v>
      </c>
      <c r="C14" s="166">
        <v>1</v>
      </c>
      <c r="D14" s="60">
        <v>15.500000000000025</v>
      </c>
      <c r="E14" s="65">
        <v>-8.4999999999999964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0"/>
      <c r="R14" s="77"/>
      <c r="S14" s="148"/>
      <c r="T14" s="77"/>
      <c r="U14" s="148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s="63" customFormat="1">
      <c r="A15" s="153"/>
      <c r="B15" s="63" t="s">
        <v>82</v>
      </c>
      <c r="C15" s="166">
        <v>-1.9534215708275147</v>
      </c>
      <c r="D15" s="60">
        <v>-1.3051262167280697</v>
      </c>
      <c r="E15" s="65">
        <v>-1.29917221089908</v>
      </c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65"/>
      <c r="Q15" s="60"/>
      <c r="R15" s="61"/>
      <c r="S15" s="62"/>
      <c r="T15" s="61"/>
      <c r="U15" s="62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64" customFormat="1">
      <c r="A16" s="154"/>
      <c r="B16" s="64" t="s">
        <v>544</v>
      </c>
      <c r="C16" s="166">
        <v>4.5984070604721374</v>
      </c>
      <c r="D16" s="60">
        <v>-0.28000000000001357</v>
      </c>
      <c r="E16" s="65">
        <v>0.20999999999999908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0"/>
      <c r="R16" s="77"/>
      <c r="S16" s="148"/>
      <c r="T16" s="77"/>
      <c r="U16" s="148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s="64" customFormat="1">
      <c r="A17" s="154"/>
      <c r="B17" s="64" t="s">
        <v>543</v>
      </c>
      <c r="C17" s="166">
        <v>0.8959043822613546</v>
      </c>
      <c r="D17" s="60">
        <v>1.1199999999999877</v>
      </c>
      <c r="E17" s="65">
        <v>0.65999999999999392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0"/>
      <c r="R17" s="77"/>
      <c r="S17" s="148"/>
      <c r="T17" s="77"/>
      <c r="U17" s="148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>
      <c r="B18" s="25" t="s">
        <v>545</v>
      </c>
      <c r="C18" s="85">
        <v>-3.3703403806852932</v>
      </c>
      <c r="D18" s="87">
        <v>-0.41749563624149388</v>
      </c>
      <c r="E18" s="88">
        <v>-6.6405471835118135E-3</v>
      </c>
    </row>
    <row r="19" spans="1:38" s="63" customFormat="1">
      <c r="A19" s="153"/>
      <c r="B19" s="63" t="s">
        <v>50</v>
      </c>
      <c r="C19" s="166">
        <v>0.50783526331663176</v>
      </c>
      <c r="D19" s="60">
        <v>15.960205820265161</v>
      </c>
      <c r="E19" s="65">
        <v>0.85564634000365736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65"/>
      <c r="Q19" s="60"/>
      <c r="R19" s="61"/>
      <c r="S19" s="62"/>
      <c r="T19" s="61"/>
      <c r="U19" s="62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s="64" customFormat="1">
      <c r="A20" s="152"/>
      <c r="B20" s="64" t="s">
        <v>60</v>
      </c>
      <c r="C20" s="166">
        <v>-0.75253844926282942</v>
      </c>
      <c r="D20" s="60">
        <v>7.5211986144888776</v>
      </c>
      <c r="E20" s="65">
        <v>0.11716462968909269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0"/>
      <c r="R20" s="77"/>
      <c r="S20" s="148"/>
      <c r="T20" s="77"/>
      <c r="U20" s="148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s="11" customFormat="1">
      <c r="A21" s="150"/>
      <c r="B21" s="11" t="s">
        <v>631</v>
      </c>
      <c r="C21" s="85">
        <v>2.64636307400405</v>
      </c>
      <c r="D21" s="85">
        <v>-4.5894210965839122</v>
      </c>
      <c r="E21" s="26">
        <v>-1.5533280783549763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77"/>
      <c r="R21" s="77"/>
      <c r="S21" s="77"/>
      <c r="T21" s="77"/>
      <c r="U21" s="77"/>
    </row>
    <row r="22" spans="1:38" s="64" customFormat="1">
      <c r="A22" s="154"/>
      <c r="B22" s="149" t="s">
        <v>471</v>
      </c>
      <c r="C22" s="166">
        <v>1.4318721448627545</v>
      </c>
      <c r="D22" s="60">
        <v>5.1999841437551986</v>
      </c>
      <c r="E22" s="65">
        <v>4.0167789676512911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77"/>
      <c r="R22" s="77"/>
      <c r="S22" s="77"/>
      <c r="T22" s="77"/>
      <c r="U22" s="77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s="11" customFormat="1">
      <c r="A23" s="150"/>
      <c r="B23" s="10" t="s">
        <v>74</v>
      </c>
      <c r="C23" s="164">
        <v>0.15652779055811136</v>
      </c>
      <c r="D23" s="77">
        <v>5.9707345579575133</v>
      </c>
      <c r="E23" s="77">
        <v>-1.6225204232133805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1:38" s="11" customFormat="1">
      <c r="A24" s="150"/>
      <c r="B24" s="10" t="s">
        <v>67</v>
      </c>
      <c r="C24" s="164">
        <v>0.44313030320832081</v>
      </c>
      <c r="D24" s="77">
        <v>19.184305192950557</v>
      </c>
      <c r="E24" s="77">
        <v>-0.49751346401141205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1:38" s="11" customFormat="1">
      <c r="A25" s="150"/>
      <c r="B25" s="10" t="s">
        <v>539</v>
      </c>
      <c r="C25" s="164">
        <v>0.21243635659031648</v>
      </c>
      <c r="D25" s="77">
        <v>4.1834140355649474</v>
      </c>
      <c r="E25" s="77">
        <v>2.4578810264888062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1:38" s="11" customFormat="1">
      <c r="A26" s="150"/>
      <c r="B26" s="10"/>
      <c r="C26" s="164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1:38" s="11" customFormat="1">
      <c r="A27" s="150"/>
      <c r="B27" s="10" t="s">
        <v>89</v>
      </c>
      <c r="C27" s="164">
        <v>1</v>
      </c>
      <c r="D27" s="77">
        <v>6.3178901621531836</v>
      </c>
      <c r="E27" s="77">
        <v>2.0619287202735315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1:38" s="11" customFormat="1">
      <c r="A28" s="150"/>
      <c r="B28" s="10" t="s">
        <v>11</v>
      </c>
      <c r="C28" s="164">
        <v>0.81376259370863824</v>
      </c>
      <c r="D28" s="77">
        <v>-1.905669740404381</v>
      </c>
      <c r="E28" s="77">
        <v>0.34859406577663066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1:38" s="11" customFormat="1">
      <c r="A29" s="150"/>
      <c r="B29" s="10" t="s">
        <v>681</v>
      </c>
      <c r="C29" s="164">
        <v>1</v>
      </c>
      <c r="D29" s="77">
        <v>2.1079515791053938</v>
      </c>
      <c r="E29" s="77">
        <v>-4.2048236243499293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1:38" s="11" customFormat="1">
      <c r="A30" s="150"/>
      <c r="B30" s="10" t="s">
        <v>15</v>
      </c>
      <c r="C30" s="164">
        <v>2.0266012541150831</v>
      </c>
      <c r="D30" s="77">
        <v>-0.93266479554996451</v>
      </c>
      <c r="E30" s="77">
        <v>0.470433445041607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1:38" s="11" customFormat="1">
      <c r="A31" s="150"/>
      <c r="B31" s="10" t="s">
        <v>20</v>
      </c>
      <c r="C31" s="164">
        <v>-2.6623287257853319</v>
      </c>
      <c r="D31" s="77">
        <v>-1.8038803655479496</v>
      </c>
      <c r="E31" s="77">
        <v>-0.73388729186205648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1:38" s="11" customFormat="1">
      <c r="A32" s="150"/>
      <c r="B32" s="10" t="s">
        <v>23</v>
      </c>
      <c r="C32" s="164">
        <v>-1.5070451679569132</v>
      </c>
      <c r="D32" s="77">
        <v>-1.1849553770382215E-2</v>
      </c>
      <c r="E32" s="77">
        <v>9.1612109982897039E-2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1:21" s="11" customFormat="1">
      <c r="A33" s="150"/>
      <c r="B33" s="10" t="s">
        <v>70</v>
      </c>
      <c r="C33" s="164">
        <v>1.0915182071883063</v>
      </c>
      <c r="D33" s="77">
        <v>6.6005101363635355</v>
      </c>
      <c r="E33" s="77">
        <v>-0.35193080522022413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1:21" s="11" customFormat="1">
      <c r="A34" s="150"/>
      <c r="B34" s="10" t="s">
        <v>60</v>
      </c>
      <c r="C34" s="164">
        <v>-1.2056237376811609</v>
      </c>
      <c r="D34" s="77">
        <v>7.5211986144888776</v>
      </c>
      <c r="E34" s="77">
        <v>0.11716462968909269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1:21" s="11" customFormat="1">
      <c r="A35" s="150"/>
      <c r="B35" s="10" t="s">
        <v>631</v>
      </c>
      <c r="C35" s="164">
        <v>1.2989568168513708</v>
      </c>
      <c r="D35" s="77">
        <v>-4.5894210965839122</v>
      </c>
      <c r="E35" s="77">
        <v>-1.5533280783549763</v>
      </c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1:21" s="11" customFormat="1">
      <c r="A36" s="150"/>
      <c r="B36" s="10" t="s">
        <v>63</v>
      </c>
      <c r="C36" s="164">
        <v>0.71122829730555781</v>
      </c>
      <c r="D36" s="77">
        <v>-5.6768929901238607</v>
      </c>
      <c r="E36" s="77">
        <v>-1.238405919972152</v>
      </c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1:21" s="11" customFormat="1">
      <c r="A37" s="150"/>
      <c r="B37" s="10" t="s">
        <v>74</v>
      </c>
      <c r="C37" s="164">
        <v>0.22879729968116733</v>
      </c>
      <c r="D37" s="77">
        <v>5.9707345579575133</v>
      </c>
      <c r="E37" s="77">
        <v>-1.6225204232133805</v>
      </c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1:21" s="11" customFormat="1">
      <c r="A38" s="150"/>
      <c r="B38" s="11" t="s">
        <v>67</v>
      </c>
      <c r="C38" s="164">
        <v>0.38969345883208462</v>
      </c>
      <c r="D38" s="77">
        <v>19.184305192950557</v>
      </c>
      <c r="E38" s="77">
        <v>-0.49751346401141205</v>
      </c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1:21" s="11" customFormat="1">
      <c r="A39" s="150"/>
      <c r="B39" s="10" t="s">
        <v>539</v>
      </c>
      <c r="C39" s="164">
        <v>0.13420001769174597</v>
      </c>
      <c r="D39" s="77">
        <v>4.1834140355649474</v>
      </c>
      <c r="E39" s="77">
        <v>2.4578810264888062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1:21" s="11" customFormat="1">
      <c r="A40" s="150"/>
      <c r="B40" s="12" t="s">
        <v>12</v>
      </c>
      <c r="C40" s="164">
        <v>0.25415825259318459</v>
      </c>
      <c r="D40" s="77">
        <v>0.81287501048041833</v>
      </c>
      <c r="E40" s="77">
        <v>0.8914455181091796</v>
      </c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1:21" s="11" customFormat="1">
      <c r="A41" s="150"/>
      <c r="B41" s="46" t="s">
        <v>81</v>
      </c>
      <c r="C41" s="164">
        <v>0.90080788263397449</v>
      </c>
      <c r="D41" s="77">
        <v>2.1823908344812182</v>
      </c>
      <c r="E41" s="77">
        <v>2.8290933793305939</v>
      </c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1:21" s="11" customFormat="1">
      <c r="A42" s="150"/>
      <c r="B42" s="46" t="s">
        <v>471</v>
      </c>
      <c r="C42" s="164">
        <v>-7.640963938254601E-2</v>
      </c>
      <c r="D42" s="77">
        <v>1.8903250177645603</v>
      </c>
      <c r="E42" s="77">
        <v>1.6057707442323377</v>
      </c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1:21" s="11" customFormat="1">
      <c r="A43" s="150"/>
      <c r="B43" s="46" t="s">
        <v>682</v>
      </c>
      <c r="C43" s="164">
        <v>1</v>
      </c>
      <c r="D43" s="77">
        <v>32.000000000000007</v>
      </c>
      <c r="E43" s="77">
        <v>-0.99999999999997868</v>
      </c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1:21" s="11" customFormat="1">
      <c r="A44" s="150"/>
      <c r="B44" s="46" t="s">
        <v>20</v>
      </c>
      <c r="C44" s="164">
        <v>2.8388911758243771</v>
      </c>
      <c r="D44" s="77">
        <v>-1.8038803655479496</v>
      </c>
      <c r="E44" s="77">
        <v>-0.73388729186205648</v>
      </c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1:21" s="11" customFormat="1">
      <c r="A45" s="150"/>
      <c r="B45" s="46" t="s">
        <v>23</v>
      </c>
      <c r="C45" s="164">
        <v>-3.3732310708044473</v>
      </c>
      <c r="D45" s="77">
        <v>-1.1849553770382215E-2</v>
      </c>
      <c r="E45" s="77">
        <v>9.1612109982897039E-2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1:21" s="11" customFormat="1">
      <c r="A46" s="150"/>
      <c r="B46" s="46" t="s">
        <v>50</v>
      </c>
      <c r="C46" s="164">
        <v>0.80435434474360523</v>
      </c>
      <c r="D46" s="77">
        <v>15.960205820265161</v>
      </c>
      <c r="E46" s="77">
        <v>0.85564634000365736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1:21" s="11" customFormat="1">
      <c r="A47" s="150"/>
      <c r="B47" s="46" t="s">
        <v>60</v>
      </c>
      <c r="C47" s="164">
        <v>-2.0415304774858321</v>
      </c>
      <c r="D47" s="77">
        <v>7.5211986144888776</v>
      </c>
      <c r="E47" s="77">
        <v>0.11716462968909269</v>
      </c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1:21" s="11" customFormat="1">
      <c r="A48" s="150"/>
      <c r="B48" s="46" t="s">
        <v>631</v>
      </c>
      <c r="C48" s="164">
        <v>3.9098099252724787</v>
      </c>
      <c r="D48" s="77">
        <v>-4.5894210965839122</v>
      </c>
      <c r="E48" s="77">
        <v>-1.5533280783549763</v>
      </c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1:21" s="11" customFormat="1">
      <c r="A49" s="150"/>
      <c r="B49" s="46" t="s">
        <v>471</v>
      </c>
      <c r="C49" s="164">
        <v>0.33037865526814625</v>
      </c>
      <c r="D49" s="77">
        <v>5.1999841437551986</v>
      </c>
      <c r="E49" s="77">
        <v>4.0167789676512911</v>
      </c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1:21" s="11" customFormat="1">
      <c r="A50" s="150"/>
      <c r="B50" s="46" t="s">
        <v>74</v>
      </c>
      <c r="C50" s="164">
        <v>0.4925709216297533</v>
      </c>
      <c r="D50" s="77">
        <v>5.9707345579575133</v>
      </c>
      <c r="E50" s="77">
        <v>-1.6225204232133805</v>
      </c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1:21" s="11" customFormat="1">
      <c r="A51" s="150"/>
      <c r="B51" s="11" t="s">
        <v>67</v>
      </c>
      <c r="C51" s="164">
        <v>6.3130568384165101E-2</v>
      </c>
      <c r="D51" s="77">
        <v>19.184305192950557</v>
      </c>
      <c r="E51" s="77">
        <v>-0.49751346401141205</v>
      </c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1:21" s="11" customFormat="1">
      <c r="A52" s="150"/>
      <c r="B52" s="11" t="s">
        <v>539</v>
      </c>
      <c r="C52" s="164">
        <v>0.85880614180238724</v>
      </c>
      <c r="D52" s="77">
        <v>4.1834140355649474</v>
      </c>
      <c r="E52" s="77">
        <v>2.4578810264888062</v>
      </c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1:21" s="11" customFormat="1">
      <c r="A53" s="150"/>
      <c r="B53" s="11" t="s">
        <v>22</v>
      </c>
      <c r="C53" s="164">
        <v>0.29403946343108855</v>
      </c>
      <c r="D53" s="77">
        <v>-1.4420255354270495</v>
      </c>
      <c r="E53" s="77">
        <v>-0.71448504000626301</v>
      </c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1:21" s="11" customFormat="1">
      <c r="A54" s="150"/>
      <c r="B54" s="11" t="s">
        <v>70</v>
      </c>
      <c r="C54" s="164">
        <v>-0.61940041759907161</v>
      </c>
      <c r="D54" s="77">
        <v>5.9703255793780219</v>
      </c>
      <c r="E54" s="77">
        <v>1.254197042287819</v>
      </c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1:21" s="11" customFormat="1">
      <c r="A55" s="150"/>
      <c r="B55" s="51" t="s">
        <v>50</v>
      </c>
      <c r="C55" s="164">
        <v>0.28471081981847529</v>
      </c>
      <c r="D55" s="77">
        <v>13.150363260376441</v>
      </c>
      <c r="E55" s="77">
        <v>2.3297212288061253</v>
      </c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1:21" s="11" customFormat="1">
      <c r="A56" s="150"/>
      <c r="B56" s="51" t="s">
        <v>60</v>
      </c>
      <c r="C56" s="164">
        <v>0.27351254050466262</v>
      </c>
      <c r="D56" s="77">
        <v>7.5113343632764895</v>
      </c>
      <c r="E56" s="77">
        <v>1.2108830762954881</v>
      </c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1:21" s="11" customFormat="1">
      <c r="A57" s="150"/>
      <c r="B57" s="151" t="s">
        <v>631</v>
      </c>
      <c r="C57" s="164">
        <v>0.35358760992705907</v>
      </c>
      <c r="D57" s="77">
        <v>-3.6274205613199051</v>
      </c>
      <c r="E57" s="77">
        <v>0.15709276938542516</v>
      </c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1:21" s="11" customFormat="1">
      <c r="A58" s="150"/>
      <c r="B58" s="151" t="s">
        <v>38</v>
      </c>
      <c r="C58" s="164">
        <v>-3.5044484258140621E-2</v>
      </c>
      <c r="D58" s="77">
        <v>-1.585333148354362</v>
      </c>
      <c r="E58" s="77">
        <v>0.61930981185636114</v>
      </c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1:21" s="11" customFormat="1">
      <c r="A59" s="150"/>
      <c r="B59" s="151" t="s">
        <v>74</v>
      </c>
      <c r="C59" s="164">
        <v>-1.2628562287416068E-2</v>
      </c>
      <c r="D59" s="77">
        <v>6.654280946186919</v>
      </c>
      <c r="E59" s="77">
        <v>1.2673468111490394E-2</v>
      </c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1:21" s="11" customFormat="1">
      <c r="A60" s="150"/>
      <c r="B60" s="151" t="s">
        <v>67</v>
      </c>
      <c r="C60" s="164">
        <v>5.4303551161832858E-2</v>
      </c>
      <c r="D60" s="77">
        <v>22.542074927580646</v>
      </c>
      <c r="E60" s="77">
        <v>0.74720148387008578</v>
      </c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1:21" s="11" customFormat="1">
      <c r="A61" s="150"/>
      <c r="B61" s="151" t="s">
        <v>82</v>
      </c>
      <c r="C61" s="164">
        <v>-0.37042669233456571</v>
      </c>
      <c r="D61" s="77">
        <v>-0.4113497094731855</v>
      </c>
      <c r="E61" s="77">
        <v>0.25370758723379794</v>
      </c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1:21" s="11" customFormat="1">
      <c r="A62" s="150"/>
      <c r="B62" s="151" t="s">
        <v>22</v>
      </c>
      <c r="C62" s="164">
        <v>1.0017932592934233</v>
      </c>
      <c r="D62" s="77">
        <v>-2.4588837724329515</v>
      </c>
      <c r="E62" s="77">
        <v>0.19027777226465759</v>
      </c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1:21" s="11" customFormat="1">
      <c r="A63" s="150"/>
      <c r="B63" s="151" t="s">
        <v>70</v>
      </c>
      <c r="C63" s="164">
        <v>-0.82559061242737841</v>
      </c>
      <c r="D63" s="77">
        <v>2.7306220995019004</v>
      </c>
      <c r="E63" s="77">
        <v>0.60288225477345136</v>
      </c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1:21" s="11" customFormat="1">
      <c r="A64" s="150"/>
      <c r="B64" s="151" t="s">
        <v>92</v>
      </c>
      <c r="C64" s="164">
        <v>1</v>
      </c>
      <c r="D64" s="77">
        <v>7.9390604618149174</v>
      </c>
      <c r="E64" s="77">
        <v>3.7890873711396322</v>
      </c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1:21" s="11" customFormat="1">
      <c r="A65" s="150"/>
      <c r="B65" s="11" t="s">
        <v>12</v>
      </c>
      <c r="C65" s="85">
        <v>1.4577138637458726</v>
      </c>
      <c r="D65" s="77">
        <v>0.81287501048041833</v>
      </c>
      <c r="E65" s="77">
        <v>0.8914455181091796</v>
      </c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1:21" s="11" customFormat="1">
      <c r="A66" s="150"/>
      <c r="B66" s="11" t="s">
        <v>81</v>
      </c>
      <c r="C66" s="85">
        <v>0.98062906745758216</v>
      </c>
      <c r="D66" s="85">
        <v>2.1823908344812182</v>
      </c>
      <c r="E66" s="26">
        <v>2.8290933793305939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77"/>
      <c r="R66" s="77"/>
      <c r="S66" s="77"/>
      <c r="T66" s="77"/>
      <c r="U66" s="77"/>
    </row>
    <row r="67" spans="1:21" s="11" customFormat="1">
      <c r="A67" s="150"/>
      <c r="B67" s="10" t="s">
        <v>82</v>
      </c>
      <c r="C67" s="164">
        <v>-0.7977181700117123</v>
      </c>
      <c r="D67" s="77">
        <v>-1.8068235783950115</v>
      </c>
      <c r="E67" s="77">
        <v>-1.3397910409313596</v>
      </c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1:21" s="11" customFormat="1">
      <c r="A68" s="150"/>
      <c r="B68" s="10" t="s">
        <v>22</v>
      </c>
      <c r="C68" s="164">
        <v>1.0103071875910021</v>
      </c>
      <c r="D68" s="77">
        <v>-1.4420255354270495</v>
      </c>
      <c r="E68" s="77">
        <v>-0.71448504000626301</v>
      </c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1:21" s="11" customFormat="1">
      <c r="A69" s="150"/>
      <c r="B69" s="11" t="s">
        <v>476</v>
      </c>
      <c r="C69" s="164">
        <v>-0.16298769773331534</v>
      </c>
      <c r="D69" s="77">
        <v>8.5719665292264935</v>
      </c>
      <c r="E69" s="77">
        <v>-1.746716697337547</v>
      </c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1:21" s="11" customFormat="1" ht="14.25" customHeight="1">
      <c r="A70" s="150"/>
      <c r="B70" s="11" t="s">
        <v>70</v>
      </c>
      <c r="C70" s="164">
        <v>-1.2898528444385418</v>
      </c>
      <c r="D70" s="77">
        <v>5.9703255793780219</v>
      </c>
      <c r="E70" s="77">
        <v>1.254197042287819</v>
      </c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1:21" s="11" customFormat="1">
      <c r="A71" s="150"/>
      <c r="B71" s="11" t="s">
        <v>50</v>
      </c>
      <c r="C71" s="164">
        <v>0.67442218734384718</v>
      </c>
      <c r="D71" s="77">
        <v>13.150363260376441</v>
      </c>
      <c r="E71" s="77">
        <v>2.3297212288061253</v>
      </c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1:21" s="11" customFormat="1">
      <c r="A72" s="150"/>
      <c r="B72" s="12" t="s">
        <v>60</v>
      </c>
      <c r="C72" s="164">
        <v>0.44185497901543352</v>
      </c>
      <c r="D72" s="85">
        <v>7.5113343632764895</v>
      </c>
      <c r="E72" s="26">
        <v>1.2108830762954881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77"/>
      <c r="R72" s="77"/>
      <c r="S72" s="77"/>
      <c r="T72" s="77"/>
      <c r="U72" s="77"/>
    </row>
    <row r="73" spans="1:21" s="11" customFormat="1">
      <c r="A73" s="150"/>
      <c r="B73" s="11" t="s">
        <v>631</v>
      </c>
      <c r="C73" s="85">
        <v>0.4025824961403196</v>
      </c>
      <c r="D73" s="85">
        <v>-3.6274205613199051</v>
      </c>
      <c r="E73" s="26">
        <v>0.15709276938542516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77"/>
      <c r="R73" s="77"/>
      <c r="S73" s="77"/>
      <c r="T73" s="77"/>
      <c r="U73" s="77"/>
    </row>
    <row r="74" spans="1:21">
      <c r="B74" s="25" t="s">
        <v>38</v>
      </c>
      <c r="C74" s="85">
        <v>1.0242729053476702</v>
      </c>
      <c r="D74" s="87">
        <v>-1.585333148354362</v>
      </c>
      <c r="E74" s="88">
        <v>0.61930981185636114</v>
      </c>
    </row>
    <row r="75" spans="1:21">
      <c r="B75" s="25" t="s">
        <v>74</v>
      </c>
      <c r="C75" s="85">
        <v>0.19526878908146098</v>
      </c>
      <c r="D75" s="87">
        <v>6.654280946186919</v>
      </c>
      <c r="E75" s="88">
        <v>1.2673468111490394E-2</v>
      </c>
    </row>
    <row r="76" spans="1:21">
      <c r="B76" s="25" t="s">
        <v>22</v>
      </c>
      <c r="C76" s="85">
        <v>0.91618370396947457</v>
      </c>
      <c r="D76" s="87">
        <v>-2.4588837724329515</v>
      </c>
      <c r="E76" s="88">
        <v>0.19027777226465759</v>
      </c>
    </row>
    <row r="77" spans="1:21">
      <c r="B77" s="25" t="s">
        <v>70</v>
      </c>
      <c r="C77" s="85">
        <v>-1.5456854087657887</v>
      </c>
      <c r="D77" s="87">
        <v>2.7306220995019004</v>
      </c>
      <c r="E77" s="88">
        <v>0.60288225477345136</v>
      </c>
    </row>
    <row r="78" spans="1:21">
      <c r="B78" s="25" t="s">
        <v>50</v>
      </c>
      <c r="C78" s="85">
        <v>0.78986237769645296</v>
      </c>
      <c r="D78" s="87">
        <v>9.4045157497737897</v>
      </c>
      <c r="E78" s="88">
        <v>1.4488807501217504</v>
      </c>
    </row>
    <row r="79" spans="1:21">
      <c r="B79" s="25" t="s">
        <v>95</v>
      </c>
      <c r="C79" s="85">
        <v>1</v>
      </c>
      <c r="D79" s="87">
        <v>-3.863141314043661</v>
      </c>
      <c r="E79" s="88">
        <v>-1.8428705822917113</v>
      </c>
    </row>
    <row r="80" spans="1:21">
      <c r="B80" s="25" t="s">
        <v>12</v>
      </c>
      <c r="C80" s="85">
        <v>0.73086981911660809</v>
      </c>
      <c r="D80" s="87">
        <v>0.81287501048041833</v>
      </c>
      <c r="E80" s="88">
        <v>0.8914455181091796</v>
      </c>
    </row>
    <row r="81" spans="2:5">
      <c r="B81" s="25" t="s">
        <v>81</v>
      </c>
      <c r="C81" s="85">
        <v>-2.4528282197653056E-2</v>
      </c>
      <c r="D81" s="87">
        <v>2.1823908344812182</v>
      </c>
      <c r="E81" s="88">
        <v>2.8290933793305939</v>
      </c>
    </row>
    <row r="82" spans="2:5">
      <c r="B82" s="25" t="s">
        <v>82</v>
      </c>
      <c r="C82" s="85">
        <v>-0.11806965715117797</v>
      </c>
      <c r="D82" s="87">
        <v>-1.8068235783950115</v>
      </c>
      <c r="E82" s="88">
        <v>-1.3397910409313596</v>
      </c>
    </row>
    <row r="83" spans="2:5">
      <c r="B83" s="25" t="s">
        <v>22</v>
      </c>
      <c r="C83" s="85">
        <v>4.5497392466044638E-2</v>
      </c>
      <c r="D83" s="87">
        <v>-1.4420255354270495</v>
      </c>
      <c r="E83" s="88">
        <v>-0.71448504000626301</v>
      </c>
    </row>
    <row r="84" spans="2:5">
      <c r="B84" s="25" t="s">
        <v>544</v>
      </c>
      <c r="C84" s="85">
        <v>-0.50326598134326261</v>
      </c>
      <c r="D84" s="87">
        <v>-1.4799999999999924</v>
      </c>
      <c r="E84" s="88">
        <v>-1.4999999999999902</v>
      </c>
    </row>
    <row r="85" spans="2:5">
      <c r="B85" s="25" t="s">
        <v>23</v>
      </c>
      <c r="C85" s="85">
        <v>1.1135107395309867</v>
      </c>
      <c r="D85" s="87">
        <v>-1.2088724699284903</v>
      </c>
      <c r="E85" s="88">
        <v>-1.4600533662671999</v>
      </c>
    </row>
    <row r="86" spans="2:5">
      <c r="B86" s="25" t="s">
        <v>631</v>
      </c>
      <c r="C86" s="85">
        <v>2.4536170256734598E-2</v>
      </c>
      <c r="D86" s="87">
        <v>-3.6274205613199051</v>
      </c>
      <c r="E86" s="88">
        <v>0.15709276938542516</v>
      </c>
    </row>
    <row r="87" spans="2:5">
      <c r="B87" s="25" t="s">
        <v>38</v>
      </c>
      <c r="C87" s="85">
        <v>0.28981853059096491</v>
      </c>
      <c r="D87" s="87">
        <v>-1.585333148354362</v>
      </c>
      <c r="E87" s="88">
        <v>0.61930981185636114</v>
      </c>
    </row>
    <row r="88" spans="2:5">
      <c r="B88" s="25" t="s">
        <v>63</v>
      </c>
      <c r="C88" s="85">
        <v>8.5206058204271087E-2</v>
      </c>
      <c r="D88" s="87">
        <v>-8.3003882219838232</v>
      </c>
      <c r="E88" s="88">
        <v>-2.4865305935390936</v>
      </c>
    </row>
    <row r="89" spans="2:5">
      <c r="B89" s="25" t="s">
        <v>67</v>
      </c>
      <c r="C89" s="85">
        <v>-8.3851830425091395E-2</v>
      </c>
      <c r="D89" s="87">
        <v>22.542074927580646</v>
      </c>
      <c r="E89" s="88">
        <v>0.74720148387008578</v>
      </c>
    </row>
    <row r="90" spans="2:5">
      <c r="B90" s="25" t="s">
        <v>75</v>
      </c>
      <c r="C90" s="85">
        <v>-0.23636859879958302</v>
      </c>
      <c r="D90" s="87">
        <v>-11.933077771551659</v>
      </c>
      <c r="E90" s="88">
        <v>-4.5890033677598474</v>
      </c>
    </row>
    <row r="91" spans="2:5">
      <c r="B91" s="25" t="s">
        <v>20</v>
      </c>
      <c r="C91" s="85">
        <v>1.5741532444734077</v>
      </c>
      <c r="D91" s="87">
        <v>-1.0140798528484929</v>
      </c>
      <c r="E91" s="88">
        <v>-1.3390565622639627E-2</v>
      </c>
    </row>
    <row r="92" spans="2:5">
      <c r="B92" s="25" t="s">
        <v>612</v>
      </c>
      <c r="C92" s="85">
        <v>8.1248459079593938E-2</v>
      </c>
      <c r="D92" s="87">
        <v>8.9826958389793266</v>
      </c>
      <c r="E92" s="88">
        <v>-0.92842103482499994</v>
      </c>
    </row>
    <row r="93" spans="2:5">
      <c r="B93" s="25" t="s">
        <v>38</v>
      </c>
      <c r="C93" s="85">
        <v>-3.4180506766666154E-2</v>
      </c>
      <c r="D93" s="87">
        <v>6.2500208486929942</v>
      </c>
      <c r="E93" s="88">
        <v>6.2480476884285707E-2</v>
      </c>
    </row>
    <row r="94" spans="2:5">
      <c r="B94" s="25" t="s">
        <v>93</v>
      </c>
      <c r="C94" s="85">
        <v>1</v>
      </c>
      <c r="D94" s="87">
        <v>14.000000000000012</v>
      </c>
      <c r="E94" s="88">
        <v>3.0000000000000027</v>
      </c>
    </row>
    <row r="95" spans="2:5">
      <c r="B95" s="25" t="s">
        <v>12</v>
      </c>
      <c r="C95" s="85">
        <v>4.2428525447269196</v>
      </c>
      <c r="D95" s="87">
        <v>0.81287501048041833</v>
      </c>
      <c r="E95" s="88">
        <v>0.8914455181091796</v>
      </c>
    </row>
    <row r="96" spans="2:5">
      <c r="B96" s="25" t="s">
        <v>81</v>
      </c>
      <c r="C96" s="85">
        <v>2.654497608255554</v>
      </c>
      <c r="D96" s="87">
        <v>2.1823908344812182</v>
      </c>
      <c r="E96" s="88">
        <v>2.8290933793305939</v>
      </c>
    </row>
    <row r="97" spans="2:5">
      <c r="B97" s="25" t="s">
        <v>20</v>
      </c>
      <c r="C97" s="85">
        <v>0.89857702209265611</v>
      </c>
      <c r="D97" s="87">
        <v>-1.8560484757572215</v>
      </c>
      <c r="E97" s="88">
        <v>-0.88126239955699237</v>
      </c>
    </row>
    <row r="98" spans="2:5">
      <c r="B98" s="25" t="s">
        <v>23</v>
      </c>
      <c r="C98" s="85">
        <v>3.942475272862064</v>
      </c>
      <c r="D98" s="87">
        <v>-1.2088724699284903</v>
      </c>
      <c r="E98" s="88">
        <v>-1.4600533662671999</v>
      </c>
    </row>
    <row r="99" spans="2:5">
      <c r="B99" s="25" t="s">
        <v>74</v>
      </c>
      <c r="C99" s="85">
        <v>0.34846291237524307</v>
      </c>
      <c r="D99" s="87">
        <v>6.654280946186919</v>
      </c>
      <c r="E99" s="88">
        <v>1.2673468111490394E-2</v>
      </c>
    </row>
    <row r="100" spans="2:5">
      <c r="B100" s="25" t="s">
        <v>67</v>
      </c>
      <c r="C100" s="85">
        <v>6.9860312786839171E-2</v>
      </c>
      <c r="D100" s="87">
        <v>22.542074927580646</v>
      </c>
      <c r="E100" s="88">
        <v>0.74720148387008578</v>
      </c>
    </row>
    <row r="101" spans="2:5">
      <c r="B101" s="25" t="s">
        <v>539</v>
      </c>
      <c r="C101" s="85">
        <v>-0.19920045266223987</v>
      </c>
      <c r="D101" s="87">
        <v>1.7255330090761412</v>
      </c>
      <c r="E101" s="88">
        <v>2.5198183604698166</v>
      </c>
    </row>
    <row r="102" spans="2:5">
      <c r="B102" s="25" t="s">
        <v>93</v>
      </c>
      <c r="C102" s="85">
        <v>1</v>
      </c>
      <c r="D102" s="87">
        <v>-2.9999999999999805</v>
      </c>
      <c r="E102" s="88">
        <v>-2.9999999999999805</v>
      </c>
    </row>
    <row r="103" spans="2:5">
      <c r="B103" s="25" t="s">
        <v>12</v>
      </c>
      <c r="C103" s="85">
        <v>3.914424464148567</v>
      </c>
      <c r="D103" s="87">
        <v>7.7999406123721471</v>
      </c>
      <c r="E103" s="88">
        <v>0.75479348409182023</v>
      </c>
    </row>
    <row r="104" spans="2:5">
      <c r="B104" s="25" t="s">
        <v>81</v>
      </c>
      <c r="C104" s="85">
        <v>1.2464077000988285</v>
      </c>
      <c r="D104" s="87">
        <v>1.8676142659733941</v>
      </c>
      <c r="E104" s="88">
        <v>-1.4003269180662414E-3</v>
      </c>
    </row>
    <row r="105" spans="2:5">
      <c r="B105" s="25" t="s">
        <v>94</v>
      </c>
      <c r="C105" s="85">
        <v>1</v>
      </c>
      <c r="D105" s="87">
        <v>-0.20725396019729558</v>
      </c>
      <c r="E105" s="88">
        <v>0.48526958313424018</v>
      </c>
    </row>
    <row r="106" spans="2:5">
      <c r="B106" s="25" t="s">
        <v>12</v>
      </c>
      <c r="C106" s="85">
        <v>3.1189801290619457</v>
      </c>
      <c r="D106" s="87">
        <v>0.81287501048041833</v>
      </c>
      <c r="E106" s="88">
        <v>0.8914455181091796</v>
      </c>
    </row>
    <row r="107" spans="2:5">
      <c r="B107" s="25" t="s">
        <v>16</v>
      </c>
      <c r="C107" s="85">
        <v>0.91986632474598584</v>
      </c>
      <c r="D107" s="87">
        <v>-2.0942349380402625</v>
      </c>
      <c r="E107" s="88">
        <v>-0.57911391074059182</v>
      </c>
    </row>
    <row r="108" spans="2:5">
      <c r="B108" s="25" t="s">
        <v>82</v>
      </c>
      <c r="C108" s="85">
        <v>-1.5214237252793801</v>
      </c>
      <c r="D108" s="87">
        <v>-1.8068235783950115</v>
      </c>
      <c r="E108" s="88">
        <v>-1.3397910409313596</v>
      </c>
    </row>
    <row r="109" spans="2:5">
      <c r="B109" s="25" t="s">
        <v>22</v>
      </c>
      <c r="C109" s="85">
        <v>2.8975496112631118</v>
      </c>
      <c r="D109" s="87">
        <v>-1.4420255354270495</v>
      </c>
      <c r="E109" s="88">
        <v>-0.71448504000626301</v>
      </c>
    </row>
    <row r="110" spans="2:5">
      <c r="B110" s="25" t="s">
        <v>476</v>
      </c>
      <c r="C110" s="85">
        <v>0.49956449109966428</v>
      </c>
      <c r="D110" s="87">
        <v>8.5719665292264935</v>
      </c>
      <c r="E110" s="88">
        <v>-1.746716697337547</v>
      </c>
    </row>
    <row r="111" spans="2:5">
      <c r="B111" s="25" t="s">
        <v>50</v>
      </c>
      <c r="C111" s="85">
        <v>-8.4060615233752481E-2</v>
      </c>
      <c r="D111" s="87">
        <v>13.150363260376441</v>
      </c>
      <c r="E111" s="88">
        <v>2.3297212288061253</v>
      </c>
    </row>
    <row r="112" spans="2:5">
      <c r="B112" s="25" t="s">
        <v>60</v>
      </c>
      <c r="C112" s="85">
        <v>1.1154555654757248</v>
      </c>
      <c r="D112" s="87">
        <v>7.5113343632764895</v>
      </c>
      <c r="E112" s="88">
        <v>1.2108830762954881</v>
      </c>
    </row>
    <row r="113" spans="2:5">
      <c r="B113" s="25" t="s">
        <v>472</v>
      </c>
      <c r="C113" s="85">
        <v>-0.22143724648779334</v>
      </c>
      <c r="D113" s="87">
        <v>-6.4774788120359972</v>
      </c>
      <c r="E113" s="88">
        <v>-0.41501663039245074</v>
      </c>
    </row>
    <row r="114" spans="2:5">
      <c r="B114" s="25" t="s">
        <v>576</v>
      </c>
      <c r="C114" s="85">
        <v>-6.1157982019909426E-3</v>
      </c>
      <c r="D114" s="87">
        <v>-63.030476960711823</v>
      </c>
      <c r="E114" s="88">
        <v>-0.59188584618787843</v>
      </c>
    </row>
    <row r="115" spans="2:5">
      <c r="B115" s="25" t="s">
        <v>74</v>
      </c>
      <c r="C115" s="85">
        <v>0.15270493302293356</v>
      </c>
      <c r="D115" s="87">
        <v>6.654280946186919</v>
      </c>
      <c r="E115" s="88">
        <v>1.2673468111490394E-2</v>
      </c>
    </row>
    <row r="116" spans="2:5">
      <c r="B116" s="25" t="s">
        <v>539</v>
      </c>
      <c r="C116" s="85">
        <v>-0.2611565990409383</v>
      </c>
      <c r="D116" s="87">
        <v>1.7255330090761412</v>
      </c>
      <c r="E116" s="88">
        <v>2.5198183604698166</v>
      </c>
    </row>
    <row r="117" spans="2:5">
      <c r="B117" s="25" t="s">
        <v>82</v>
      </c>
      <c r="C117" s="85">
        <v>-1.6809902034632662</v>
      </c>
      <c r="D117" s="87">
        <v>-0.4113497094731855</v>
      </c>
      <c r="E117" s="88">
        <v>0.25370758723379794</v>
      </c>
    </row>
    <row r="118" spans="2:5">
      <c r="B118" s="25" t="s">
        <v>22</v>
      </c>
      <c r="C118" s="85">
        <v>0.89411513705392776</v>
      </c>
      <c r="D118" s="87">
        <v>-2.4588837724329515</v>
      </c>
      <c r="E118" s="88">
        <v>0.19027777226465759</v>
      </c>
    </row>
    <row r="119" spans="2:5">
      <c r="B119" s="25" t="s">
        <v>476</v>
      </c>
      <c r="C119" s="85">
        <v>0.31773070505076095</v>
      </c>
      <c r="D119" s="87">
        <v>-1.4446792550149468</v>
      </c>
      <c r="E119" s="88">
        <v>0.3809028050524077</v>
      </c>
    </row>
    <row r="120" spans="2:5">
      <c r="B120" s="25" t="s">
        <v>537</v>
      </c>
      <c r="C120" s="85">
        <v>1</v>
      </c>
      <c r="D120" s="87">
        <v>43.99999999999995</v>
      </c>
      <c r="E120" s="88">
        <v>18.99999999999995</v>
      </c>
    </row>
    <row r="121" spans="2:5">
      <c r="B121" s="25" t="s">
        <v>12</v>
      </c>
      <c r="C121" s="85">
        <v>-0.46318804305249894</v>
      </c>
      <c r="D121" s="87">
        <v>0.81287501048041833</v>
      </c>
      <c r="E121" s="88">
        <v>0.8914455181091796</v>
      </c>
    </row>
    <row r="122" spans="2:5">
      <c r="B122" s="25" t="s">
        <v>23</v>
      </c>
      <c r="C122" s="85">
        <v>0.42481419929663278</v>
      </c>
      <c r="D122" s="87">
        <v>-1.2088724699284903</v>
      </c>
      <c r="E122" s="88">
        <v>-1.4600533662671999</v>
      </c>
    </row>
    <row r="123" spans="2:5">
      <c r="B123" s="25" t="s">
        <v>471</v>
      </c>
      <c r="C123" s="85">
        <v>0.57341076545791259</v>
      </c>
      <c r="D123" s="87">
        <v>1.8903250177645603</v>
      </c>
      <c r="E123" s="88">
        <v>1.6057707442323377</v>
      </c>
    </row>
    <row r="124" spans="2:5">
      <c r="B124" s="25" t="s">
        <v>74</v>
      </c>
      <c r="C124" s="85">
        <v>-0.11844831034763834</v>
      </c>
      <c r="D124" s="87">
        <v>6.654280946186919</v>
      </c>
      <c r="E124" s="88">
        <v>1.2673468111490394E-2</v>
      </c>
    </row>
    <row r="125" spans="2:5">
      <c r="B125" s="25" t="s">
        <v>67</v>
      </c>
      <c r="C125" s="85">
        <v>0.11759511624768774</v>
      </c>
      <c r="D125" s="87">
        <v>22.542074927580646</v>
      </c>
      <c r="E125" s="88">
        <v>0.74720148387008578</v>
      </c>
    </row>
    <row r="126" spans="2:5">
      <c r="B126" s="25" t="s">
        <v>539</v>
      </c>
      <c r="C126" s="85">
        <v>-0.91940963846466695</v>
      </c>
      <c r="D126" s="87">
        <v>1.7255330090761412</v>
      </c>
      <c r="E126" s="88">
        <v>2.5198183604698166</v>
      </c>
    </row>
    <row r="127" spans="2:5">
      <c r="B127" s="25" t="s">
        <v>471</v>
      </c>
      <c r="C127" s="85">
        <v>-0.66770134139527071</v>
      </c>
      <c r="D127" s="87">
        <v>6.7686771118746769</v>
      </c>
      <c r="E127" s="88">
        <v>1.3047460308109216</v>
      </c>
    </row>
    <row r="128" spans="2:5">
      <c r="B128" s="25" t="s">
        <v>74</v>
      </c>
      <c r="C128" s="85">
        <v>0.37600735762123361</v>
      </c>
      <c r="D128" s="87">
        <v>13.616524365443272</v>
      </c>
      <c r="E128" s="88">
        <v>2.4422807721137474</v>
      </c>
    </row>
    <row r="129" spans="2:5">
      <c r="B129" s="25" t="s">
        <v>537</v>
      </c>
      <c r="C129" s="85">
        <v>1</v>
      </c>
      <c r="D129" s="87">
        <v>16.000000000000014</v>
      </c>
      <c r="E129" s="88">
        <v>23.000000000000043</v>
      </c>
    </row>
    <row r="130" spans="2:5">
      <c r="B130" s="25" t="s">
        <v>538</v>
      </c>
      <c r="C130" s="85">
        <v>1</v>
      </c>
      <c r="D130" s="87">
        <v>24.846135929849964</v>
      </c>
      <c r="E130" s="88">
        <v>5.3400776727115185</v>
      </c>
    </row>
    <row r="131" spans="2:5">
      <c r="B131" s="25" t="s">
        <v>12</v>
      </c>
      <c r="C131" s="85">
        <v>2.3832754586209144</v>
      </c>
      <c r="D131" s="87">
        <v>0.81287501048041833</v>
      </c>
      <c r="E131" s="88">
        <v>0.8914455181091796</v>
      </c>
    </row>
    <row r="132" spans="2:5">
      <c r="B132" s="25" t="s">
        <v>81</v>
      </c>
      <c r="C132" s="85">
        <v>3.1510995579562344</v>
      </c>
      <c r="D132" s="87">
        <v>2.1823908344812182</v>
      </c>
      <c r="E132" s="88">
        <v>2.8290933793305939</v>
      </c>
    </row>
    <row r="133" spans="2:5">
      <c r="B133" s="25" t="s">
        <v>23</v>
      </c>
      <c r="C133" s="85">
        <v>1.3705151933270285</v>
      </c>
      <c r="D133" s="87">
        <v>-1.2088724699284903</v>
      </c>
      <c r="E133" s="88">
        <v>-1.4600533662671999</v>
      </c>
    </row>
    <row r="134" spans="2:5">
      <c r="B134" s="25" t="s">
        <v>60</v>
      </c>
      <c r="C134" s="85">
        <v>0.2729878211697625</v>
      </c>
      <c r="D134" s="87">
        <v>7.5113343632764895</v>
      </c>
      <c r="E134" s="88">
        <v>1.2108830762954881</v>
      </c>
    </row>
    <row r="135" spans="2:5">
      <c r="B135" s="25" t="s">
        <v>74</v>
      </c>
      <c r="C135" s="85">
        <v>-4.8247444618583643E-2</v>
      </c>
      <c r="D135" s="87">
        <v>6.654280946186919</v>
      </c>
      <c r="E135" s="88">
        <v>1.2673468111490394E-2</v>
      </c>
    </row>
    <row r="136" spans="2:5">
      <c r="B136" s="25" t="s">
        <v>67</v>
      </c>
      <c r="C136" s="85">
        <v>1.781374421001992E-3</v>
      </c>
      <c r="D136" s="87">
        <v>22.542074927580646</v>
      </c>
      <c r="E136" s="88">
        <v>0.74720148387008578</v>
      </c>
    </row>
    <row r="137" spans="2:5">
      <c r="B137" s="25" t="s">
        <v>539</v>
      </c>
      <c r="C137" s="85">
        <v>0.26647498037917705</v>
      </c>
      <c r="D137" s="87">
        <v>1.7255330090761412</v>
      </c>
      <c r="E137" s="88">
        <v>2.5198183604698166</v>
      </c>
    </row>
    <row r="138" spans="2:5">
      <c r="B138" s="25" t="s">
        <v>60</v>
      </c>
      <c r="C138" s="85">
        <v>-0.16527824357869292</v>
      </c>
      <c r="D138" s="87">
        <v>11.969751141386897</v>
      </c>
      <c r="E138" s="88">
        <v>1.2879920458888527</v>
      </c>
    </row>
    <row r="139" spans="2:5">
      <c r="B139" s="25" t="s">
        <v>631</v>
      </c>
      <c r="C139" s="85">
        <v>0.7562442488238732</v>
      </c>
      <c r="D139" s="87">
        <v>7.0493791170770592</v>
      </c>
      <c r="E139" s="88">
        <v>2.1017416002660383</v>
      </c>
    </row>
    <row r="140" spans="2:5">
      <c r="B140" s="25" t="s">
        <v>74</v>
      </c>
      <c r="C140" s="85">
        <v>0.21484084023640745</v>
      </c>
      <c r="D140" s="87">
        <v>13.616524365443272</v>
      </c>
      <c r="E140" s="88">
        <v>2.4422807721137474</v>
      </c>
    </row>
    <row r="141" spans="2:5">
      <c r="B141" s="25" t="s">
        <v>538</v>
      </c>
      <c r="C141" s="85">
        <v>1</v>
      </c>
      <c r="D141" s="87">
        <v>6.155789299943315</v>
      </c>
      <c r="E141" s="88">
        <v>2.519024882855847</v>
      </c>
    </row>
    <row r="142" spans="2:5">
      <c r="B142" s="25" t="s">
        <v>12</v>
      </c>
      <c r="C142" s="85">
        <v>2.2151720467489038</v>
      </c>
      <c r="D142" s="87">
        <v>7.7999406123721471</v>
      </c>
      <c r="E142" s="88">
        <v>0.75479348409182023</v>
      </c>
    </row>
    <row r="143" spans="2:5">
      <c r="B143" s="25" t="s">
        <v>81</v>
      </c>
      <c r="C143" s="85">
        <v>1.9805546528086129</v>
      </c>
      <c r="D143" s="87">
        <v>1.8676142659733941</v>
      </c>
      <c r="E143" s="88">
        <v>-1.4003269180662414E-3</v>
      </c>
    </row>
    <row r="144" spans="2:5">
      <c r="B144" s="25" t="s">
        <v>23</v>
      </c>
      <c r="C144" s="85">
        <v>1.6833303134277564</v>
      </c>
      <c r="D144" s="87">
        <v>-2.961955438440711</v>
      </c>
      <c r="E144" s="88">
        <v>0.15387184330313275</v>
      </c>
    </row>
    <row r="145" spans="2:5">
      <c r="B145" s="25" t="s">
        <v>60</v>
      </c>
      <c r="C145" s="85">
        <v>-1.3138026238074838E-2</v>
      </c>
      <c r="D145" s="87">
        <v>-6.0904428192249505</v>
      </c>
      <c r="E145" s="88">
        <v>-1.585665586452123E-2</v>
      </c>
    </row>
    <row r="146" spans="2:5">
      <c r="B146" s="25" t="s">
        <v>74</v>
      </c>
      <c r="C146" s="85">
        <v>0.10888870001914677</v>
      </c>
      <c r="D146" s="87">
        <v>20.575531152991289</v>
      </c>
      <c r="E146" s="88">
        <v>1.048413170393836</v>
      </c>
    </row>
    <row r="147" spans="2:5">
      <c r="B147" s="25" t="s">
        <v>67</v>
      </c>
      <c r="C147" s="85">
        <v>3.5048760088062188E-2</v>
      </c>
      <c r="D147" s="87">
        <v>18.051050890987774</v>
      </c>
      <c r="E147" s="88">
        <v>4.8488094993294872</v>
      </c>
    </row>
    <row r="148" spans="2:5">
      <c r="B148" s="25" t="s">
        <v>539</v>
      </c>
      <c r="C148" s="85">
        <v>0.29694740073625098</v>
      </c>
      <c r="D148" s="87">
        <v>-2.3456900354043242</v>
      </c>
      <c r="E148" s="88">
        <v>-1.1015060230676887</v>
      </c>
    </row>
    <row r="149" spans="2:5">
      <c r="B149" s="25" t="s">
        <v>73</v>
      </c>
      <c r="C149" s="85">
        <v>-6.534901738881195E-2</v>
      </c>
      <c r="D149" s="87">
        <v>18.560191718139585</v>
      </c>
      <c r="E149" s="88">
        <v>41.368627418511664</v>
      </c>
    </row>
  </sheetData>
  <conditionalFormatting sqref="D72:O72 D23:O64">
    <cfRule type="cellIs" dxfId="32" priority="10" operator="equal">
      <formula>0</formula>
    </cfRule>
  </conditionalFormatting>
  <conditionalFormatting sqref="T22:T1048576 R22:R1048576 R19:R20 T19:T20 R1:R17 T1:T17">
    <cfRule type="cellIs" dxfId="31" priority="3" operator="lessThan">
      <formula>-0.8</formula>
    </cfRule>
    <cfRule type="cellIs" dxfId="30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N48"/>
  <sheetViews>
    <sheetView workbookViewId="0">
      <selection activeCell="B42" sqref="B42:E45"/>
    </sheetView>
  </sheetViews>
  <sheetFormatPr defaultRowHeight="12.75"/>
  <cols>
    <col min="1" max="1" width="9.140625" style="25"/>
    <col min="2" max="2" width="16.28515625" style="25" bestFit="1" customWidth="1"/>
    <col min="3" max="3" width="5.5703125" style="87" bestFit="1" customWidth="1"/>
    <col min="4" max="4" width="10.42578125" style="87" bestFit="1" customWidth="1"/>
    <col min="5" max="5" width="6" style="87" bestFit="1" customWidth="1"/>
    <col min="6" max="6" width="14" style="88" bestFit="1" customWidth="1"/>
    <col min="7" max="8" width="14" style="25" bestFit="1" customWidth="1"/>
    <col min="9" max="9" width="11.85546875" style="25" bestFit="1" customWidth="1"/>
    <col min="10" max="14" width="9.140625" style="61"/>
    <col min="15" max="16384" width="9.140625" style="25"/>
  </cols>
  <sheetData>
    <row r="1" spans="2:14">
      <c r="G1" s="88"/>
      <c r="H1" s="88"/>
      <c r="I1" s="88"/>
    </row>
    <row r="2" spans="2:14">
      <c r="B2" s="54" t="s">
        <v>683</v>
      </c>
      <c r="C2" s="61">
        <v>1</v>
      </c>
      <c r="D2" s="60">
        <v>0.40641284207953987</v>
      </c>
      <c r="E2" s="60">
        <v>-2.9746921422161954</v>
      </c>
      <c r="F2" s="65"/>
      <c r="G2" s="65"/>
      <c r="H2" s="65"/>
      <c r="I2" s="65"/>
    </row>
    <row r="3" spans="2:14">
      <c r="B3" s="54" t="s">
        <v>361</v>
      </c>
      <c r="C3" s="167">
        <v>-0.28427788942749393</v>
      </c>
      <c r="D3" s="60">
        <v>1.7583861528145395</v>
      </c>
      <c r="E3" s="60">
        <v>-0.4014278361204493</v>
      </c>
      <c r="F3" s="65"/>
      <c r="G3" s="65" t="s">
        <v>616</v>
      </c>
      <c r="H3" s="65"/>
    </row>
    <row r="4" spans="2:14">
      <c r="B4" s="54" t="s">
        <v>612</v>
      </c>
      <c r="C4" s="167">
        <v>-4.2239211235278677E-2</v>
      </c>
      <c r="D4" s="60">
        <v>-6.5722653898788064</v>
      </c>
      <c r="E4" s="60">
        <v>-2.6501940745506936</v>
      </c>
      <c r="F4" s="65"/>
      <c r="G4" s="65" t="s">
        <v>617</v>
      </c>
      <c r="H4" s="65"/>
    </row>
    <row r="5" spans="2:14" s="46" customFormat="1">
      <c r="B5" s="46" t="s">
        <v>33</v>
      </c>
      <c r="C5" s="167">
        <v>-1.0899419783770241</v>
      </c>
      <c r="D5" s="60">
        <v>4.7172567795137788</v>
      </c>
      <c r="E5" s="60">
        <v>1.0918040469754864</v>
      </c>
      <c r="F5" s="65"/>
      <c r="G5" s="65"/>
      <c r="H5" s="65"/>
      <c r="J5" s="77"/>
      <c r="K5" s="77"/>
      <c r="L5" s="77"/>
      <c r="M5" s="77"/>
      <c r="N5" s="77"/>
    </row>
    <row r="6" spans="2:14" s="46" customFormat="1">
      <c r="B6" s="12" t="s">
        <v>42</v>
      </c>
      <c r="C6" s="167">
        <v>0.57048510055797563</v>
      </c>
      <c r="D6" s="77">
        <v>2.8498473778510558</v>
      </c>
      <c r="E6" s="77">
        <v>0.48982765608620582</v>
      </c>
      <c r="F6" s="65"/>
      <c r="G6" s="77"/>
      <c r="H6" s="77"/>
      <c r="J6" s="77"/>
      <c r="K6" s="77"/>
      <c r="L6" s="77"/>
      <c r="M6" s="77"/>
      <c r="N6" s="77"/>
    </row>
    <row r="7" spans="2:14" s="46" customFormat="1">
      <c r="B7" s="12" t="s">
        <v>468</v>
      </c>
      <c r="C7" s="167">
        <v>-7.4383376845980148E-2</v>
      </c>
      <c r="D7" s="77">
        <v>-2.8535218784683902</v>
      </c>
      <c r="E7" s="77">
        <v>1.016804092087531</v>
      </c>
      <c r="F7" s="77"/>
      <c r="G7" s="77"/>
      <c r="H7" s="77"/>
      <c r="J7" s="77"/>
      <c r="K7" s="77"/>
      <c r="L7" s="77"/>
      <c r="M7" s="77"/>
      <c r="N7" s="77"/>
    </row>
    <row r="8" spans="2:14" s="46" customFormat="1">
      <c r="B8" s="12" t="s">
        <v>612</v>
      </c>
      <c r="C8" s="167">
        <v>-9.3898401356022967E-2</v>
      </c>
      <c r="D8" s="77">
        <v>-6.8709745777245868</v>
      </c>
      <c r="E8" s="77">
        <v>-3.0321193714961669</v>
      </c>
      <c r="F8" s="77"/>
      <c r="G8" s="77"/>
      <c r="H8" s="77"/>
      <c r="J8" s="77"/>
      <c r="K8" s="77"/>
      <c r="L8" s="77"/>
      <c r="M8" s="77"/>
      <c r="N8" s="77"/>
    </row>
    <row r="9" spans="2:14" s="46" customFormat="1">
      <c r="B9" s="12"/>
      <c r="C9" s="167"/>
      <c r="D9" s="77"/>
      <c r="E9" s="77"/>
      <c r="F9" s="77"/>
      <c r="G9" s="77"/>
      <c r="H9" s="77"/>
      <c r="J9" s="77"/>
      <c r="K9" s="77"/>
      <c r="L9" s="77"/>
      <c r="M9" s="77"/>
      <c r="N9" s="77"/>
    </row>
    <row r="10" spans="2:14" s="46" customFormat="1">
      <c r="B10" s="12"/>
      <c r="C10" s="167"/>
      <c r="D10" s="77"/>
      <c r="E10" s="77"/>
      <c r="F10" s="77"/>
      <c r="G10" s="77"/>
      <c r="H10" s="77"/>
      <c r="J10" s="77"/>
      <c r="K10" s="77"/>
      <c r="L10" s="77"/>
      <c r="M10" s="77"/>
      <c r="N10" s="77"/>
    </row>
    <row r="11" spans="2:14" s="46" customFormat="1">
      <c r="B11" s="12" t="s">
        <v>684</v>
      </c>
      <c r="C11" s="167">
        <v>1</v>
      </c>
      <c r="D11" s="77">
        <v>1.0164755134909331</v>
      </c>
      <c r="E11" s="77">
        <v>0.56795284516009126</v>
      </c>
      <c r="F11" s="77"/>
      <c r="G11" s="77"/>
      <c r="H11" s="77"/>
      <c r="J11" s="77"/>
      <c r="K11" s="77"/>
      <c r="L11" s="77"/>
      <c r="M11" s="77"/>
      <c r="N11" s="77"/>
    </row>
    <row r="12" spans="2:14" s="46" customFormat="1">
      <c r="B12" s="12" t="s">
        <v>16</v>
      </c>
      <c r="C12" s="167">
        <v>1.438589606478204</v>
      </c>
      <c r="D12" s="77">
        <v>-2.696436163835525</v>
      </c>
      <c r="E12" s="77">
        <v>-1.4999483384712242</v>
      </c>
      <c r="F12" s="77"/>
      <c r="G12" s="77"/>
      <c r="H12" s="77"/>
      <c r="J12" s="77"/>
      <c r="K12" s="77"/>
      <c r="L12" s="77"/>
      <c r="M12" s="77"/>
      <c r="N12" s="77"/>
    </row>
    <row r="13" spans="2:14" s="46" customFormat="1">
      <c r="B13" s="12" t="s">
        <v>82</v>
      </c>
      <c r="C13" s="167">
        <v>0.50244205645752571</v>
      </c>
      <c r="D13" s="77">
        <v>-1.3051262167280697</v>
      </c>
      <c r="E13" s="77">
        <v>-1.29917221089908</v>
      </c>
      <c r="F13" s="77"/>
      <c r="G13" s="77"/>
      <c r="H13" s="77"/>
      <c r="J13" s="77"/>
      <c r="K13" s="77"/>
      <c r="L13" s="77"/>
      <c r="M13" s="77"/>
      <c r="N13" s="77"/>
    </row>
    <row r="14" spans="2:14" s="46" customFormat="1">
      <c r="B14" s="12" t="s">
        <v>15</v>
      </c>
      <c r="C14" s="167">
        <v>2.3145339028436163</v>
      </c>
      <c r="D14" s="77">
        <v>-0.88663881245949483</v>
      </c>
      <c r="E14" s="77">
        <v>0.51645942813207668</v>
      </c>
      <c r="F14" s="77"/>
      <c r="G14" s="77"/>
      <c r="H14" s="77"/>
      <c r="J14" s="77"/>
      <c r="K14" s="77"/>
      <c r="L14" s="77"/>
      <c r="M14" s="77"/>
      <c r="N14" s="77"/>
    </row>
    <row r="15" spans="2:14" s="46" customFormat="1">
      <c r="B15" s="12" t="s">
        <v>22</v>
      </c>
      <c r="C15" s="167">
        <v>-0.46031438082028359</v>
      </c>
      <c r="D15" s="77">
        <v>-0.35279786920758838</v>
      </c>
      <c r="E15" s="77">
        <v>0.91948392358922604</v>
      </c>
      <c r="F15" s="77"/>
      <c r="G15" s="77"/>
      <c r="H15" s="77"/>
      <c r="J15" s="77"/>
      <c r="K15" s="77"/>
      <c r="L15" s="77"/>
      <c r="M15" s="77"/>
      <c r="N15" s="77"/>
    </row>
    <row r="16" spans="2:14" s="46" customFormat="1">
      <c r="B16" s="12" t="s">
        <v>544</v>
      </c>
      <c r="C16" s="167">
        <v>2.0897502025771559</v>
      </c>
      <c r="D16" s="77">
        <v>-0.28000000000001357</v>
      </c>
      <c r="E16" s="77">
        <v>0.20999999999999908</v>
      </c>
      <c r="F16" s="77"/>
      <c r="G16" s="77"/>
      <c r="H16" s="77"/>
      <c r="J16" s="77"/>
      <c r="K16" s="77"/>
      <c r="L16" s="77"/>
      <c r="M16" s="77"/>
      <c r="N16" s="77"/>
    </row>
    <row r="17" spans="2:14" s="46" customFormat="1">
      <c r="B17" s="12" t="s">
        <v>543</v>
      </c>
      <c r="C17" s="167">
        <v>-2.8963981755347969</v>
      </c>
      <c r="D17" s="77">
        <v>1.1099999999999888</v>
      </c>
      <c r="E17" s="77">
        <v>0.64999999999999503</v>
      </c>
      <c r="F17" s="77"/>
      <c r="G17" s="77"/>
      <c r="H17" s="77"/>
      <c r="J17" s="77"/>
      <c r="K17" s="77"/>
      <c r="L17" s="77"/>
      <c r="M17" s="77"/>
      <c r="N17" s="77"/>
    </row>
    <row r="18" spans="2:14" s="46" customFormat="1">
      <c r="B18" s="12" t="s">
        <v>612</v>
      </c>
      <c r="C18" s="165">
        <v>0.12502874689242474</v>
      </c>
      <c r="D18" s="77">
        <v>-6.5722653898788064</v>
      </c>
      <c r="E18" s="77">
        <v>-2.6501940745506936</v>
      </c>
      <c r="F18" s="77"/>
      <c r="G18" s="77"/>
      <c r="H18" s="77"/>
      <c r="J18" s="77"/>
      <c r="K18" s="77"/>
      <c r="L18" s="77"/>
      <c r="M18" s="77"/>
      <c r="N18" s="77"/>
    </row>
    <row r="19" spans="2:14" s="46" customFormat="1">
      <c r="B19" s="12" t="s">
        <v>105</v>
      </c>
      <c r="C19" s="165">
        <v>1</v>
      </c>
      <c r="D19" s="77">
        <v>-1.801850550267825</v>
      </c>
      <c r="E19" s="77">
        <v>0</v>
      </c>
      <c r="F19" s="77"/>
      <c r="G19" s="77"/>
      <c r="H19" s="77"/>
      <c r="I19" s="77"/>
      <c r="J19" s="77"/>
      <c r="K19" s="77"/>
      <c r="L19" s="77"/>
      <c r="M19" s="77"/>
      <c r="N19" s="77"/>
    </row>
    <row r="20" spans="2:14" s="46" customFormat="1">
      <c r="B20" s="12" t="s">
        <v>12</v>
      </c>
      <c r="C20" s="165">
        <v>1.0390917488812097</v>
      </c>
      <c r="D20" s="77">
        <v>7.7999406123721471</v>
      </c>
      <c r="E20" s="77">
        <v>0.75479348409182023</v>
      </c>
      <c r="F20" s="77"/>
      <c r="G20" s="77"/>
      <c r="H20" s="77"/>
      <c r="I20" s="77"/>
      <c r="J20" s="77"/>
      <c r="K20" s="77"/>
      <c r="L20" s="77"/>
      <c r="M20" s="77"/>
      <c r="N20" s="77"/>
    </row>
    <row r="21" spans="2:14" s="46" customFormat="1">
      <c r="B21" s="12" t="s">
        <v>105</v>
      </c>
      <c r="C21" s="165">
        <v>1</v>
      </c>
      <c r="D21" s="77">
        <v>-1.2307847674597028</v>
      </c>
      <c r="E21" s="77">
        <v>0.62112000926406452</v>
      </c>
      <c r="F21" s="77"/>
      <c r="G21" s="77"/>
      <c r="H21" s="77"/>
      <c r="I21" s="77"/>
      <c r="J21" s="77"/>
      <c r="K21" s="77"/>
      <c r="L21" s="77"/>
      <c r="M21" s="77"/>
      <c r="N21" s="77"/>
    </row>
    <row r="22" spans="2:14" s="46" customFormat="1">
      <c r="B22" s="46" t="s">
        <v>685</v>
      </c>
      <c r="C22" s="165">
        <v>1</v>
      </c>
      <c r="D22" s="77">
        <v>1.0443959161083427</v>
      </c>
      <c r="E22" s="77">
        <v>-0.59193661555676513</v>
      </c>
      <c r="F22" s="77"/>
      <c r="G22" s="77"/>
      <c r="H22" s="77"/>
      <c r="I22" s="77"/>
      <c r="J22" s="77"/>
      <c r="K22" s="77"/>
      <c r="L22" s="77"/>
      <c r="M22" s="77"/>
      <c r="N22" s="77"/>
    </row>
    <row r="23" spans="2:14" s="46" customFormat="1">
      <c r="B23" s="12" t="s">
        <v>12</v>
      </c>
      <c r="C23" s="165">
        <v>0.20481296143014471</v>
      </c>
      <c r="D23" s="77">
        <v>1.749461470947189</v>
      </c>
      <c r="E23" s="77">
        <v>0.88108470261705207</v>
      </c>
      <c r="F23" s="77"/>
      <c r="G23" s="77"/>
      <c r="H23" s="77"/>
      <c r="I23" s="77"/>
      <c r="J23" s="77"/>
      <c r="K23" s="77"/>
      <c r="L23" s="77"/>
      <c r="M23" s="77"/>
      <c r="N23" s="77"/>
    </row>
    <row r="24" spans="2:14" s="46" customFormat="1">
      <c r="B24" s="12" t="s">
        <v>13</v>
      </c>
      <c r="C24" s="165">
        <v>-0.21276406932898662</v>
      </c>
      <c r="D24" s="77">
        <v>0.47542205764870005</v>
      </c>
      <c r="E24" s="77">
        <v>0.51117237250863923</v>
      </c>
      <c r="F24" s="77"/>
      <c r="G24" s="77"/>
      <c r="H24" s="77"/>
      <c r="I24" s="77"/>
      <c r="J24" s="77"/>
      <c r="K24" s="77"/>
      <c r="L24" s="77"/>
      <c r="M24" s="77"/>
      <c r="N24" s="77"/>
    </row>
    <row r="25" spans="2:14" s="46" customFormat="1">
      <c r="B25" s="46" t="s">
        <v>15</v>
      </c>
      <c r="C25" s="165">
        <v>0.66494332640353815</v>
      </c>
      <c r="D25" s="77">
        <v>-0.88663881245949483</v>
      </c>
      <c r="E25" s="77">
        <v>0.51645942813207668</v>
      </c>
      <c r="F25" s="77"/>
      <c r="G25" s="77"/>
      <c r="H25" s="77"/>
      <c r="I25" s="77"/>
      <c r="J25" s="77"/>
      <c r="K25" s="77"/>
      <c r="L25" s="77"/>
      <c r="M25" s="77"/>
      <c r="N25" s="77"/>
    </row>
    <row r="26" spans="2:14" s="46" customFormat="1">
      <c r="B26" s="46" t="s">
        <v>20</v>
      </c>
      <c r="C26" s="165">
        <v>-1.8457571981581817</v>
      </c>
      <c r="D26" s="77">
        <v>-1.8038803655479496</v>
      </c>
      <c r="E26" s="77">
        <v>-0.73388729186205648</v>
      </c>
      <c r="F26" s="77"/>
      <c r="G26" s="77"/>
      <c r="H26" s="77"/>
      <c r="I26" s="77"/>
      <c r="J26" s="77"/>
      <c r="K26" s="77"/>
      <c r="L26" s="77"/>
      <c r="M26" s="77"/>
      <c r="N26" s="77"/>
    </row>
    <row r="27" spans="2:14" s="46" customFormat="1">
      <c r="B27" s="46" t="s">
        <v>21</v>
      </c>
      <c r="C27" s="165">
        <v>-0.16967368641141012</v>
      </c>
      <c r="D27" s="77">
        <v>0.1281492401878026</v>
      </c>
      <c r="E27" s="77">
        <v>0.25200481726921353</v>
      </c>
      <c r="F27" s="77"/>
      <c r="G27" s="77"/>
      <c r="H27" s="77"/>
      <c r="I27" s="77"/>
      <c r="J27" s="77"/>
      <c r="K27" s="77"/>
      <c r="L27" s="77"/>
      <c r="M27" s="77"/>
      <c r="N27" s="77"/>
    </row>
    <row r="28" spans="2:14" s="46" customFormat="1">
      <c r="B28" s="46" t="s">
        <v>612</v>
      </c>
      <c r="C28" s="165">
        <v>-4.6466704823899196E-2</v>
      </c>
      <c r="D28" s="77">
        <v>-6.5722653898788064</v>
      </c>
      <c r="E28" s="77">
        <v>-2.6501940745506936</v>
      </c>
      <c r="F28" s="77"/>
      <c r="G28" s="77"/>
      <c r="H28" s="77"/>
      <c r="I28" s="77"/>
      <c r="J28" s="77"/>
      <c r="K28" s="77"/>
      <c r="L28" s="77"/>
      <c r="M28" s="77"/>
      <c r="N28" s="77"/>
    </row>
    <row r="29" spans="2:14" s="46" customFormat="1">
      <c r="B29" s="46" t="s">
        <v>37</v>
      </c>
      <c r="C29" s="165">
        <v>-8.4550495532676156E-2</v>
      </c>
      <c r="D29" s="77">
        <v>-5.7158413839948796</v>
      </c>
      <c r="E29" s="77">
        <v>0.63091691932646299</v>
      </c>
      <c r="F29" s="77"/>
      <c r="G29" s="77"/>
      <c r="H29" s="77"/>
      <c r="I29" s="77"/>
      <c r="J29" s="77"/>
      <c r="K29" s="77"/>
      <c r="L29" s="77"/>
      <c r="M29" s="77"/>
      <c r="N29" s="77"/>
    </row>
    <row r="30" spans="2:14" s="46" customFormat="1">
      <c r="B30" s="46" t="s">
        <v>42</v>
      </c>
      <c r="C30" s="165">
        <v>0.78691710930706038</v>
      </c>
      <c r="D30" s="77">
        <v>2.8498473778510558</v>
      </c>
      <c r="E30" s="77">
        <v>0.48982765608620582</v>
      </c>
      <c r="F30" s="77"/>
      <c r="G30" s="77"/>
      <c r="H30" s="77"/>
      <c r="I30" s="77"/>
      <c r="J30" s="77"/>
      <c r="K30" s="77"/>
      <c r="L30" s="77"/>
      <c r="M30" s="77"/>
      <c r="N30" s="77"/>
    </row>
    <row r="31" spans="2:14" s="46" customFormat="1">
      <c r="B31" s="46" t="s">
        <v>12</v>
      </c>
      <c r="C31" s="165">
        <v>-0.12945008981619485</v>
      </c>
      <c r="D31" s="77">
        <v>0.81287501048041833</v>
      </c>
      <c r="E31" s="77">
        <v>0.8914455181091796</v>
      </c>
      <c r="F31" s="77"/>
      <c r="G31" s="77"/>
      <c r="H31" s="77"/>
      <c r="I31" s="77"/>
      <c r="J31" s="77"/>
      <c r="K31" s="77"/>
      <c r="L31" s="77"/>
      <c r="M31" s="77"/>
      <c r="N31" s="77"/>
    </row>
    <row r="32" spans="2:14" s="46" customFormat="1">
      <c r="B32" s="46" t="s">
        <v>361</v>
      </c>
      <c r="C32" s="77">
        <v>0.16332799915274684</v>
      </c>
      <c r="D32" s="77">
        <v>1.2554595709042271</v>
      </c>
      <c r="E32" s="77">
        <v>-0.41500816672970231</v>
      </c>
      <c r="F32" s="77"/>
      <c r="G32" s="77"/>
      <c r="H32" s="77"/>
      <c r="I32" s="77"/>
      <c r="J32" s="77"/>
      <c r="K32" s="77"/>
      <c r="L32" s="77"/>
      <c r="M32" s="77"/>
      <c r="N32" s="77"/>
    </row>
    <row r="33" spans="2:14" s="46" customFormat="1">
      <c r="B33" s="46" t="s">
        <v>15</v>
      </c>
      <c r="C33" s="77">
        <v>0.22493120682579038</v>
      </c>
      <c r="D33" s="77">
        <v>-1.674860033055392</v>
      </c>
      <c r="E33" s="77">
        <v>-0.15387175058387825</v>
      </c>
      <c r="F33" s="121"/>
      <c r="J33" s="77"/>
      <c r="K33" s="77"/>
      <c r="L33" s="77"/>
      <c r="M33" s="77"/>
      <c r="N33" s="77"/>
    </row>
    <row r="34" spans="2:14" s="46" customFormat="1">
      <c r="B34" s="46" t="s">
        <v>686</v>
      </c>
      <c r="C34" s="77">
        <v>1</v>
      </c>
      <c r="D34" s="77">
        <v>6.3225335083759937</v>
      </c>
      <c r="E34" s="77">
        <v>0</v>
      </c>
      <c r="F34" s="121"/>
      <c r="J34" s="77"/>
      <c r="K34" s="77"/>
      <c r="L34" s="77"/>
      <c r="M34" s="77"/>
      <c r="N34" s="77"/>
    </row>
    <row r="35" spans="2:14" s="46" customFormat="1">
      <c r="B35" s="12" t="s">
        <v>15</v>
      </c>
      <c r="C35" s="165">
        <v>1.7262198479238984</v>
      </c>
      <c r="D35" s="77">
        <v>-0.88663881245949483</v>
      </c>
      <c r="E35" s="77">
        <v>0.51645942813207668</v>
      </c>
      <c r="F35" s="77"/>
      <c r="G35" s="77"/>
      <c r="H35" s="77"/>
      <c r="I35" s="77"/>
      <c r="J35" s="77"/>
      <c r="K35" s="77"/>
      <c r="L35" s="77"/>
      <c r="M35" s="77"/>
      <c r="N35" s="77"/>
    </row>
    <row r="36" spans="2:14" s="46" customFormat="1">
      <c r="B36" s="12" t="s">
        <v>543</v>
      </c>
      <c r="C36" s="165">
        <v>-0.20984386237517821</v>
      </c>
      <c r="D36" s="77">
        <v>1.1099999999999888</v>
      </c>
      <c r="E36" s="77">
        <v>0.64999999999999503</v>
      </c>
      <c r="F36" s="77"/>
      <c r="G36" s="77"/>
      <c r="H36" s="77"/>
      <c r="I36" s="77"/>
      <c r="J36" s="77"/>
      <c r="K36" s="77"/>
      <c r="L36" s="77"/>
      <c r="M36" s="77"/>
      <c r="N36" s="77"/>
    </row>
    <row r="37" spans="2:14" s="46" customFormat="1">
      <c r="B37" s="46" t="s">
        <v>612</v>
      </c>
      <c r="C37" s="165">
        <v>4.3462460293320057E-2</v>
      </c>
      <c r="D37" s="77">
        <v>-6.5722653898788064</v>
      </c>
      <c r="E37" s="77">
        <v>-2.6501940745506936</v>
      </c>
      <c r="F37" s="77"/>
      <c r="G37" s="77"/>
      <c r="H37" s="77"/>
      <c r="I37" s="77"/>
      <c r="J37" s="77"/>
      <c r="K37" s="77"/>
      <c r="L37" s="77"/>
      <c r="M37" s="77"/>
      <c r="N37" s="77"/>
    </row>
    <row r="38" spans="2:14" s="46" customFormat="1">
      <c r="B38" s="12" t="s">
        <v>42</v>
      </c>
      <c r="C38" s="165">
        <v>0.40171880661140053</v>
      </c>
      <c r="D38" s="77">
        <v>2.8498473778510558</v>
      </c>
      <c r="E38" s="77">
        <v>0.48982765608620582</v>
      </c>
      <c r="F38" s="77"/>
      <c r="G38" s="77"/>
      <c r="H38" s="77"/>
      <c r="I38" s="77"/>
      <c r="J38" s="77"/>
      <c r="K38" s="77"/>
      <c r="L38" s="77"/>
      <c r="M38" s="77"/>
      <c r="N38" s="77"/>
    </row>
    <row r="39" spans="2:14" s="46" customFormat="1">
      <c r="B39" s="46" t="s">
        <v>190</v>
      </c>
      <c r="C39" s="165">
        <v>1</v>
      </c>
      <c r="D39" s="77">
        <v>13.641185548987679</v>
      </c>
      <c r="E39" s="77">
        <v>3.4133006369458485</v>
      </c>
      <c r="F39" s="77"/>
      <c r="G39" s="77"/>
      <c r="H39" s="77"/>
      <c r="I39" s="77"/>
      <c r="J39" s="77"/>
      <c r="K39" s="77"/>
      <c r="L39" s="77"/>
      <c r="M39" s="77"/>
      <c r="N39" s="77"/>
    </row>
    <row r="40" spans="2:14" s="46" customFormat="1">
      <c r="B40" s="46" t="s">
        <v>12</v>
      </c>
      <c r="C40" s="77">
        <v>2.4089923466596961</v>
      </c>
      <c r="D40" s="77">
        <v>7.7999406123721471</v>
      </c>
      <c r="E40" s="77">
        <v>0.75479348409182023</v>
      </c>
      <c r="F40" s="121"/>
      <c r="J40" s="77"/>
      <c r="K40" s="77"/>
      <c r="L40" s="77"/>
      <c r="M40" s="77"/>
      <c r="N40" s="77"/>
    </row>
    <row r="41" spans="2:14">
      <c r="B41" s="25" t="s">
        <v>11</v>
      </c>
      <c r="C41" s="87">
        <v>-1.9087699015463482</v>
      </c>
      <c r="D41" s="87">
        <v>1.1257755038993622</v>
      </c>
      <c r="E41" s="87">
        <v>0.93530750120702777</v>
      </c>
    </row>
    <row r="42" spans="2:14">
      <c r="B42" s="25" t="s">
        <v>687</v>
      </c>
      <c r="C42" s="87">
        <v>1</v>
      </c>
      <c r="D42" s="87">
        <v>2.7560189924816569</v>
      </c>
      <c r="E42" s="87">
        <v>0.15283512068697824</v>
      </c>
    </row>
    <row r="43" spans="2:14">
      <c r="B43" s="25" t="s">
        <v>545</v>
      </c>
      <c r="C43" s="87">
        <v>0.34685541931025771</v>
      </c>
      <c r="D43" s="87">
        <v>-0.43077805366098509</v>
      </c>
      <c r="E43" s="87">
        <v>-1.9922964603003024E-2</v>
      </c>
    </row>
    <row r="44" spans="2:14">
      <c r="B44" s="25" t="s">
        <v>612</v>
      </c>
      <c r="C44" s="87">
        <v>-3.7841721409071709E-2</v>
      </c>
      <c r="D44" s="87">
        <v>-6.5722653898788064</v>
      </c>
      <c r="E44" s="87">
        <v>-2.6501940745506936</v>
      </c>
    </row>
    <row r="45" spans="2:14">
      <c r="B45" s="25" t="s">
        <v>42</v>
      </c>
      <c r="C45" s="87">
        <v>-0.31740164071425525</v>
      </c>
      <c r="D45" s="87">
        <v>2.8498473778510558</v>
      </c>
      <c r="E45" s="87">
        <v>0.48982765608620582</v>
      </c>
    </row>
    <row r="46" spans="2:14">
      <c r="B46" s="25" t="s">
        <v>612</v>
      </c>
      <c r="C46" s="87">
        <v>0.15916176479318908</v>
      </c>
      <c r="D46" s="87">
        <v>-6.8709745777245868</v>
      </c>
      <c r="E46" s="87">
        <v>-3.0321193714961669</v>
      </c>
    </row>
    <row r="47" spans="2:14">
      <c r="B47" s="25" t="s">
        <v>42</v>
      </c>
      <c r="C47" s="87">
        <v>1.0418367511892561</v>
      </c>
      <c r="D47" s="87">
        <v>2.6059576275978991</v>
      </c>
      <c r="E47" s="87">
        <v>0.33900905557273653</v>
      </c>
    </row>
    <row r="48" spans="2:14">
      <c r="B48" s="25" t="s">
        <v>468</v>
      </c>
      <c r="C48" s="87">
        <v>-0.15802041432592034</v>
      </c>
      <c r="D48" s="87">
        <v>-4.2329014037356227</v>
      </c>
      <c r="E48" s="87">
        <v>-0.31332102207626278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1"/>
    <col min="11" max="16384" width="9.140625" style="25"/>
  </cols>
  <sheetData>
    <row r="1" spans="1:10">
      <c r="D1" s="25" t="s">
        <v>103</v>
      </c>
    </row>
    <row r="2" spans="1:10">
      <c r="D2" s="65" t="s">
        <v>11</v>
      </c>
      <c r="E2" s="65"/>
    </row>
    <row r="3" spans="1:10">
      <c r="D3" s="65">
        <v>0</v>
      </c>
      <c r="E3" s="65"/>
    </row>
    <row r="4" spans="1:10">
      <c r="D4" s="65">
        <v>-2.15</v>
      </c>
      <c r="E4" s="65"/>
    </row>
    <row r="5" spans="1:10">
      <c r="B5" s="89" t="s">
        <v>588</v>
      </c>
      <c r="C5" s="90" t="s">
        <v>589</v>
      </c>
      <c r="D5" s="93" t="s">
        <v>579</v>
      </c>
      <c r="E5" s="113" t="s">
        <v>590</v>
      </c>
      <c r="F5" s="72" t="s">
        <v>586</v>
      </c>
      <c r="G5" s="73" t="s">
        <v>584</v>
      </c>
      <c r="H5" s="73" t="s">
        <v>585</v>
      </c>
      <c r="I5" s="73" t="s">
        <v>582</v>
      </c>
      <c r="J5" s="74" t="s">
        <v>583</v>
      </c>
    </row>
    <row r="6" spans="1:10">
      <c r="A6" s="25">
        <v>0</v>
      </c>
      <c r="B6" s="119" t="s">
        <v>12</v>
      </c>
      <c r="C6" s="94" t="e">
        <f ca="1">_xll.BDP(B6,"short_name")</f>
        <v>#NAME?</v>
      </c>
      <c r="D6" s="142">
        <v>0</v>
      </c>
      <c r="E6" s="110"/>
      <c r="F6" s="76">
        <v>-1.82</v>
      </c>
      <c r="G6" s="77">
        <v>-0.88071511778662404</v>
      </c>
      <c r="H6" s="77">
        <v>-6.44</v>
      </c>
      <c r="I6" s="77">
        <v>-1.31049593349549</v>
      </c>
      <c r="J6" s="78">
        <v>-1.9924742332538301</v>
      </c>
    </row>
    <row r="7" spans="1:10">
      <c r="A7" s="25">
        <v>0</v>
      </c>
      <c r="B7" s="119" t="s">
        <v>81</v>
      </c>
      <c r="C7" s="94" t="e">
        <f ca="1">_xll.BDP(B7,"short_name")</f>
        <v>#NAME?</v>
      </c>
      <c r="D7" s="142">
        <v>0</v>
      </c>
      <c r="E7" s="110"/>
      <c r="F7" s="76">
        <v>-3.23</v>
      </c>
      <c r="G7" s="77">
        <v>-0.91906114136511696</v>
      </c>
      <c r="H7" s="77">
        <v>-4.2300000000000004</v>
      </c>
      <c r="I7" s="77">
        <v>-0.19843536634645401</v>
      </c>
      <c r="J7" s="78">
        <v>-1.47060770773217</v>
      </c>
    </row>
    <row r="8" spans="1:10">
      <c r="A8" s="25">
        <v>0</v>
      </c>
      <c r="B8" s="119" t="s">
        <v>361</v>
      </c>
      <c r="C8" s="94" t="e">
        <f ca="1">_xll.BDP(B8,"short_name")</f>
        <v>#NAME?</v>
      </c>
      <c r="D8" s="142">
        <v>0</v>
      </c>
      <c r="E8" s="110"/>
      <c r="F8" s="76">
        <v>0.74339999999999995</v>
      </c>
      <c r="G8" s="77">
        <v>0.93630911680408202</v>
      </c>
      <c r="H8" s="77">
        <v>-2.7692000000000001</v>
      </c>
      <c r="I8" s="77">
        <v>-0.19982346003190399</v>
      </c>
      <c r="J8" s="78">
        <v>-1.4094090738096401</v>
      </c>
    </row>
    <row r="9" spans="1:10">
      <c r="A9" s="25">
        <v>0</v>
      </c>
      <c r="B9" s="99" t="s">
        <v>11</v>
      </c>
      <c r="C9" s="94" t="e">
        <f ca="1">_xll.BDP(B9,"short_name")</f>
        <v>#NAME?</v>
      </c>
      <c r="D9" s="142">
        <v>0.95556641016844301</v>
      </c>
      <c r="E9" s="110"/>
      <c r="F9" s="76">
        <v>-2.8</v>
      </c>
      <c r="G9" s="77">
        <v>-1.4334150502277601</v>
      </c>
      <c r="H9" s="77">
        <v>-7.47</v>
      </c>
      <c r="I9" s="77">
        <v>-1.6372957285372001</v>
      </c>
      <c r="J9" s="78">
        <v>-2.3952031745904798</v>
      </c>
    </row>
    <row r="10" spans="1:10">
      <c r="A10" s="25">
        <v>0</v>
      </c>
      <c r="B10" s="99" t="s">
        <v>14</v>
      </c>
      <c r="C10" s="94" t="e">
        <f ca="1">_xll.BDP(B10,"short_name")</f>
        <v>#NAME?</v>
      </c>
      <c r="D10" s="142">
        <v>0</v>
      </c>
      <c r="E10" s="110"/>
      <c r="F10" s="76">
        <v>-0.27</v>
      </c>
      <c r="G10" s="77">
        <v>0.12855902036824601</v>
      </c>
      <c r="H10" s="77">
        <v>-3.13</v>
      </c>
      <c r="I10" s="77">
        <v>-1.2383933687340101</v>
      </c>
      <c r="J10" s="78">
        <v>-1.93782611517922</v>
      </c>
    </row>
    <row r="11" spans="1:10">
      <c r="A11" s="25">
        <v>0</v>
      </c>
      <c r="B11" s="119" t="s">
        <v>13</v>
      </c>
      <c r="C11" s="94" t="e">
        <f ca="1">_xll.BDP(B11,"short_name")</f>
        <v>#NAME?</v>
      </c>
      <c r="D11" s="142">
        <v>0</v>
      </c>
      <c r="E11" s="110"/>
      <c r="F11" s="76">
        <v>-0.46</v>
      </c>
      <c r="G11" s="77">
        <v>-0.279307509381851</v>
      </c>
      <c r="H11" s="77">
        <v>-1.02</v>
      </c>
      <c r="I11" s="77">
        <v>0.17495709121748501</v>
      </c>
      <c r="J11" s="78">
        <v>-1.4032612024134301</v>
      </c>
    </row>
    <row r="12" spans="1:10">
      <c r="A12" s="25">
        <v>0</v>
      </c>
      <c r="B12" s="99" t="s">
        <v>16</v>
      </c>
      <c r="C12" s="94" t="e">
        <f ca="1">_xll.BDP(B12,"short_name")</f>
        <v>#NAME?</v>
      </c>
      <c r="D12" s="142">
        <v>0</v>
      </c>
      <c r="E12" s="110"/>
      <c r="F12" s="76">
        <v>-3.22</v>
      </c>
      <c r="G12" s="77">
        <v>-1.7898576280598799</v>
      </c>
      <c r="H12" s="77">
        <v>-6.41</v>
      </c>
      <c r="I12" s="77">
        <v>-1.57831424366988</v>
      </c>
      <c r="J12" s="78">
        <v>-1.8934241336581601</v>
      </c>
    </row>
    <row r="13" spans="1:10">
      <c r="A13" s="25">
        <v>0</v>
      </c>
      <c r="B13" s="99" t="s">
        <v>82</v>
      </c>
      <c r="C13" s="94" t="e">
        <f ca="1">_xll.BDP(B13,"short_name")</f>
        <v>#NAME?</v>
      </c>
      <c r="D13" s="142">
        <v>0</v>
      </c>
      <c r="E13" s="110"/>
      <c r="F13" s="76">
        <v>0.46400000000000002</v>
      </c>
      <c r="G13" s="77">
        <v>0.47844054698551802</v>
      </c>
      <c r="H13" s="77">
        <v>-0.92400000000000004</v>
      </c>
      <c r="I13" s="77">
        <v>-0.24623467902146201</v>
      </c>
      <c r="J13" s="78">
        <v>-1.38510182433748</v>
      </c>
    </row>
    <row r="14" spans="1:10">
      <c r="A14" s="25">
        <v>0</v>
      </c>
      <c r="B14" s="99" t="s">
        <v>15</v>
      </c>
      <c r="C14" s="94" t="e">
        <f ca="1">_xll.BDP(B14,"short_name")</f>
        <v>#NAME?</v>
      </c>
      <c r="D14" s="142">
        <v>0</v>
      </c>
      <c r="E14" s="110"/>
      <c r="F14" s="76">
        <v>1.04</v>
      </c>
      <c r="G14" s="77">
        <v>1.25029822946583</v>
      </c>
      <c r="H14" s="77">
        <v>-0.69</v>
      </c>
      <c r="I14" s="77">
        <v>0.370162532536987</v>
      </c>
      <c r="J14" s="78">
        <v>-1.3670516500154699</v>
      </c>
    </row>
    <row r="15" spans="1:10">
      <c r="A15" s="25">
        <v>0</v>
      </c>
      <c r="B15" s="99" t="s">
        <v>22</v>
      </c>
      <c r="C15" s="94" t="e">
        <f ca="1">_xll.BDP(B15,"short_name")</f>
        <v>#NAME?</v>
      </c>
      <c r="D15" s="142">
        <v>0</v>
      </c>
      <c r="E15" s="110"/>
      <c r="F15" s="76">
        <v>0.57289999999999996</v>
      </c>
      <c r="G15" s="77">
        <v>1.7156492545662501</v>
      </c>
      <c r="H15" s="77">
        <v>-0.36</v>
      </c>
      <c r="I15" s="77">
        <v>0.39513240259383597</v>
      </c>
      <c r="J15" s="78">
        <v>-0.94220815123711299</v>
      </c>
    </row>
    <row r="16" spans="1:10">
      <c r="A16" s="25">
        <v>0</v>
      </c>
      <c r="B16" s="99" t="s">
        <v>544</v>
      </c>
      <c r="C16" s="94" t="e">
        <f ca="1">_xll.BDP(B16,"short_name")</f>
        <v>#NAME?</v>
      </c>
      <c r="D16" s="142">
        <v>0</v>
      </c>
      <c r="E16" s="110"/>
      <c r="F16" s="76">
        <v>0.53369999999999995</v>
      </c>
      <c r="G16" s="77">
        <v>1.0453639861109401</v>
      </c>
      <c r="H16" s="77">
        <v>0.3</v>
      </c>
      <c r="I16" s="77">
        <v>0.214610942694657</v>
      </c>
      <c r="J16" s="78">
        <v>0.93959765073127699</v>
      </c>
    </row>
    <row r="17" spans="1:10">
      <c r="A17" s="25">
        <v>0</v>
      </c>
      <c r="B17" s="99" t="s">
        <v>543</v>
      </c>
      <c r="C17" s="94" t="e">
        <f ca="1">_xll.BDP(B17,"short_name")</f>
        <v>#NAME?</v>
      </c>
      <c r="D17" s="142">
        <v>0</v>
      </c>
      <c r="E17" s="110"/>
      <c r="F17" s="76">
        <v>-0.82210000000000005</v>
      </c>
      <c r="G17" s="77">
        <v>-1.3592545368296001</v>
      </c>
      <c r="H17" s="77">
        <v>0.27</v>
      </c>
      <c r="I17" s="77">
        <v>-0.38597237237201598</v>
      </c>
      <c r="J17" s="78">
        <v>0.90475318134610605</v>
      </c>
    </row>
    <row r="18" spans="1:10">
      <c r="A18" s="25">
        <v>0</v>
      </c>
      <c r="B18" s="99" t="s">
        <v>20</v>
      </c>
      <c r="C18" s="94" t="e">
        <f ca="1">_xll.BDP(B18,"short_name")</f>
        <v>#NAME?</v>
      </c>
      <c r="D18" s="142">
        <v>0</v>
      </c>
      <c r="E18" s="110"/>
      <c r="F18" s="76">
        <v>-3.95E-2</v>
      </c>
      <c r="G18" s="77">
        <v>-0.42555554126963502</v>
      </c>
      <c r="H18" s="77">
        <v>-0.16</v>
      </c>
      <c r="I18" s="77">
        <v>-1.1012303752017101</v>
      </c>
      <c r="J18" s="78">
        <v>1.0028796619856899</v>
      </c>
    </row>
    <row r="19" spans="1:10">
      <c r="A19" s="25">
        <v>0</v>
      </c>
      <c r="B19" s="99" t="s">
        <v>21</v>
      </c>
      <c r="C19" s="94" t="e">
        <f ca="1">_xll.BDP(B19,"short_name")</f>
        <v>#NAME?</v>
      </c>
      <c r="D19" s="142">
        <v>0</v>
      </c>
      <c r="E19" s="110"/>
      <c r="F19" s="76">
        <v>-0.27779999999999999</v>
      </c>
      <c r="G19" s="77">
        <v>-0.79951170166944197</v>
      </c>
      <c r="H19" s="77">
        <v>-0.16</v>
      </c>
      <c r="I19" s="77">
        <v>-0.64315585696060096</v>
      </c>
      <c r="J19" s="78">
        <v>0.89277783624704299</v>
      </c>
    </row>
    <row r="20" spans="1:10">
      <c r="A20" s="25">
        <v>0</v>
      </c>
      <c r="B20" s="99" t="s">
        <v>545</v>
      </c>
      <c r="C20" s="94" t="e">
        <f ca="1">_xll.BDP(B20,"short_name")</f>
        <v>#NAME?</v>
      </c>
      <c r="D20" s="142">
        <v>0</v>
      </c>
      <c r="E20" s="110"/>
      <c r="F20" s="76">
        <v>-0.14560000000000001</v>
      </c>
      <c r="G20" s="77">
        <v>-0.96886595084705895</v>
      </c>
      <c r="H20" s="77">
        <v>0.52</v>
      </c>
      <c r="I20" s="77">
        <v>0.166891170683511</v>
      </c>
      <c r="J20" s="78">
        <v>1.4809162310766899</v>
      </c>
    </row>
    <row r="21" spans="1:10">
      <c r="A21" s="25">
        <v>0</v>
      </c>
      <c r="B21" s="99" t="s">
        <v>23</v>
      </c>
      <c r="C21" s="94" t="e">
        <f ca="1">_xll.BDP(B21,"short_name")</f>
        <v>#NAME?</v>
      </c>
      <c r="D21" s="142">
        <v>0</v>
      </c>
      <c r="E21" s="110"/>
      <c r="F21" s="76">
        <v>0.27</v>
      </c>
      <c r="G21" s="77">
        <v>0.49873497583515097</v>
      </c>
      <c r="H21" s="77">
        <v>0.28000000000000003</v>
      </c>
      <c r="I21" s="77">
        <v>5.43896334438847E-2</v>
      </c>
      <c r="J21" s="78">
        <v>1.45250349382239</v>
      </c>
    </row>
    <row r="22" spans="1:10">
      <c r="A22" s="25">
        <v>0</v>
      </c>
      <c r="B22" s="119" t="s">
        <v>536</v>
      </c>
      <c r="C22" s="94" t="e">
        <f ca="1">_xll.BDP(B22,"short_name")</f>
        <v>#NAME?</v>
      </c>
      <c r="D22" s="142">
        <v>0</v>
      </c>
      <c r="E22" s="110"/>
      <c r="F22" s="76">
        <v>-4.3999999999999997E-2</v>
      </c>
      <c r="G22" s="77">
        <v>-0.17287539232078</v>
      </c>
      <c r="H22" s="77">
        <v>-0.1971</v>
      </c>
      <c r="I22" s="77">
        <v>-0.49317339868689503</v>
      </c>
      <c r="J22" s="78">
        <v>0.92099663022404499</v>
      </c>
    </row>
    <row r="23" spans="1:10">
      <c r="A23" s="25">
        <v>0</v>
      </c>
      <c r="B23" s="99" t="s">
        <v>612</v>
      </c>
      <c r="C23" s="94" t="e">
        <f ca="1">_xll.BDP(B23,"short_name")</f>
        <v>#NAME?</v>
      </c>
      <c r="D23" s="142">
        <v>0</v>
      </c>
      <c r="E23" s="110"/>
      <c r="F23" s="76">
        <v>1.335</v>
      </c>
      <c r="G23" s="77">
        <v>0.97391078663146502</v>
      </c>
      <c r="H23" s="77">
        <v>-8.4709000000000003</v>
      </c>
      <c r="I23" s="77">
        <v>-0.56562109025200702</v>
      </c>
      <c r="J23" s="78">
        <v>-1.6559750070794901</v>
      </c>
    </row>
    <row r="24" spans="1:10">
      <c r="A24" s="25">
        <v>1</v>
      </c>
      <c r="B24" s="141" t="s">
        <v>573</v>
      </c>
      <c r="C24" s="94" t="e">
        <f ca="1">_xll.BDP(B24,"short_name")</f>
        <v>#NAME?</v>
      </c>
      <c r="D24" s="142">
        <v>-0.20248082235787199</v>
      </c>
      <c r="E24" s="110"/>
      <c r="F24" s="76">
        <v>0.31</v>
      </c>
      <c r="G24" s="77">
        <v>0.64645139838243904</v>
      </c>
      <c r="H24" s="77">
        <v>0.31</v>
      </c>
      <c r="I24" s="77">
        <v>1.0448035981664801</v>
      </c>
      <c r="J24" s="78">
        <v>-1.1864644156262001</v>
      </c>
    </row>
    <row r="25" spans="1:10">
      <c r="A25" s="25">
        <v>0</v>
      </c>
      <c r="B25" s="80" t="s">
        <v>33</v>
      </c>
      <c r="C25" s="94" t="e">
        <f ca="1">_xll.BDP(B25,"short_name")</f>
        <v>#NAME?</v>
      </c>
      <c r="D25" s="142">
        <v>0</v>
      </c>
      <c r="E25" s="110"/>
      <c r="F25" s="76">
        <v>-6.3358999999999996</v>
      </c>
      <c r="G25" s="77">
        <v>-2.9676942252173402</v>
      </c>
      <c r="H25" s="77">
        <v>-0.97350000000000003</v>
      </c>
      <c r="I25" s="77">
        <v>6.5667769420387004E-2</v>
      </c>
      <c r="J25" s="78">
        <v>-1.0787441178511801</v>
      </c>
    </row>
    <row r="26" spans="1:10">
      <c r="A26" s="25">
        <v>1</v>
      </c>
      <c r="B26" s="141" t="s">
        <v>37</v>
      </c>
      <c r="C26" s="94" t="e">
        <f ca="1">_xll.BDP(B26,"short_name")</f>
        <v>#NAME?</v>
      </c>
      <c r="D26" s="142">
        <v>0.30997395483678403</v>
      </c>
      <c r="E26" s="110"/>
      <c r="F26" s="76">
        <v>0.93859999999999999</v>
      </c>
      <c r="G26" s="77">
        <v>0.75353947150667999</v>
      </c>
      <c r="H26" s="77">
        <v>-5.1322999999999999</v>
      </c>
      <c r="I26" s="77">
        <v>-0.68432162214862302</v>
      </c>
      <c r="J26" s="78">
        <v>-1.65755581466219</v>
      </c>
    </row>
    <row r="27" spans="1:10">
      <c r="A27" s="25">
        <v>0</v>
      </c>
      <c r="B27" s="99" t="s">
        <v>42</v>
      </c>
      <c r="C27" s="94" t="e">
        <f ca="1">_xll.BDP(B27,"short_name")</f>
        <v>#NAME?</v>
      </c>
      <c r="D27" s="142">
        <v>-0.63343171978768698</v>
      </c>
      <c r="E27" s="110"/>
      <c r="F27" s="76">
        <v>-1.1556</v>
      </c>
      <c r="G27" s="77">
        <v>-0.81421107993581299</v>
      </c>
      <c r="H27" s="77">
        <v>-2.9502999999999999</v>
      </c>
      <c r="I27" s="77">
        <v>-1.6440253192737599</v>
      </c>
      <c r="J27" s="78">
        <v>-2.5809012371845199</v>
      </c>
    </row>
    <row r="28" spans="1:10">
      <c r="A28" s="25">
        <v>0</v>
      </c>
      <c r="B28" s="80" t="s">
        <v>49</v>
      </c>
      <c r="C28" s="94" t="e">
        <f ca="1">_xll.BDP(B28,"short_name")</f>
        <v>#NAME?</v>
      </c>
      <c r="D28" s="142">
        <v>0</v>
      </c>
      <c r="E28" s="110"/>
      <c r="F28" s="76">
        <v>-3.63</v>
      </c>
      <c r="G28" s="77">
        <v>-1.6118365653403499</v>
      </c>
      <c r="H28" s="77">
        <v>-9.23</v>
      </c>
      <c r="I28" s="77">
        <v>-2.4098303847836</v>
      </c>
      <c r="J28" s="78">
        <v>-2.96737079485536</v>
      </c>
    </row>
    <row r="29" spans="1:10">
      <c r="A29" s="25">
        <v>0</v>
      </c>
      <c r="B29" s="80" t="s">
        <v>322</v>
      </c>
      <c r="C29" s="94" t="e">
        <f ca="1">_xll.BDP(B29,"short_name")</f>
        <v>#NAME?</v>
      </c>
      <c r="D29" s="142">
        <v>0</v>
      </c>
      <c r="E29" s="110"/>
      <c r="F29" s="76">
        <v>1.7159</v>
      </c>
      <c r="G29" s="77">
        <v>1.6243531424597999</v>
      </c>
      <c r="H29" s="77">
        <v>-2.0931000000000002</v>
      </c>
      <c r="I29" s="77">
        <v>-0.190298189163224</v>
      </c>
      <c r="J29" s="78">
        <v>-1.1978389352777099</v>
      </c>
    </row>
    <row r="30" spans="1:10">
      <c r="A30" s="25">
        <v>0</v>
      </c>
      <c r="B30" s="80" t="s">
        <v>323</v>
      </c>
      <c r="C30" s="94" t="e">
        <f ca="1">_xll.BDP(B30,"short_name")</f>
        <v>#NAME?</v>
      </c>
      <c r="D30" s="142">
        <v>0</v>
      </c>
      <c r="E30" s="110"/>
      <c r="F30" s="76">
        <v>9.7000000000000003E-3</v>
      </c>
      <c r="G30" s="77">
        <v>0.98058067569092</v>
      </c>
      <c r="H30" s="77">
        <v>-0.51039999999999996</v>
      </c>
      <c r="I30" s="77">
        <v>0.98058067569092</v>
      </c>
      <c r="J30" s="78">
        <v>-0.98058067569092</v>
      </c>
    </row>
    <row r="31" spans="1:10">
      <c r="A31" s="25">
        <v>0</v>
      </c>
      <c r="B31" s="80" t="s">
        <v>459</v>
      </c>
      <c r="C31" s="94" t="e">
        <f ca="1">_xll.BDP(B31,"short_name")</f>
        <v>#NAME?</v>
      </c>
      <c r="D31" s="142">
        <v>0</v>
      </c>
      <c r="E31" s="110"/>
      <c r="F31" s="76">
        <v>0.22</v>
      </c>
      <c r="G31" s="77">
        <v>0.62056971489728396</v>
      </c>
      <c r="H31" s="77">
        <v>-3.25</v>
      </c>
      <c r="I31" s="77">
        <v>-0.41076027760588502</v>
      </c>
      <c r="J31" s="78">
        <v>-1.7332244076574901</v>
      </c>
    </row>
    <row r="32" spans="1:10">
      <c r="A32" s="25">
        <v>0</v>
      </c>
      <c r="B32" s="80" t="s">
        <v>325</v>
      </c>
      <c r="C32" s="94" t="e">
        <f ca="1">_xll.BDP(B32,"short_name")</f>
        <v>#NAME?</v>
      </c>
      <c r="D32" s="142">
        <v>0</v>
      </c>
      <c r="E32" s="110"/>
      <c r="F32" s="76">
        <v>0.12</v>
      </c>
      <c r="G32" s="77">
        <v>0.52299254448681498</v>
      </c>
      <c r="H32" s="77">
        <v>-3.38</v>
      </c>
      <c r="I32" s="77">
        <v>-0.58947349483350697</v>
      </c>
      <c r="J32" s="78">
        <v>-1.50259528309615</v>
      </c>
    </row>
    <row r="33" spans="1:10">
      <c r="A33" s="25">
        <v>0</v>
      </c>
      <c r="B33" s="80" t="s">
        <v>467</v>
      </c>
      <c r="C33" s="94" t="e">
        <f ca="1">_xll.BDP(B33,"short_name")</f>
        <v>#NAME?</v>
      </c>
      <c r="D33" s="142">
        <v>0</v>
      </c>
      <c r="E33" s="110"/>
      <c r="F33" s="76">
        <v>-2.4470000000000001</v>
      </c>
      <c r="G33" s="77">
        <v>-1.1859803690703801</v>
      </c>
      <c r="H33" s="77">
        <v>-5.8319999999999999</v>
      </c>
      <c r="I33" s="77">
        <v>-1.4486931801707601</v>
      </c>
      <c r="J33" s="78">
        <v>-1.7334896383580101</v>
      </c>
    </row>
    <row r="34" spans="1:10">
      <c r="A34" s="25">
        <v>0</v>
      </c>
      <c r="B34" s="80" t="s">
        <v>324</v>
      </c>
      <c r="C34" s="94" t="e">
        <f ca="1">_xll.BDP(B34,"short_name")</f>
        <v>#NAME?</v>
      </c>
      <c r="D34" s="142">
        <v>0</v>
      </c>
      <c r="E34" s="110"/>
      <c r="F34" s="76">
        <v>0.73</v>
      </c>
      <c r="G34" s="77">
        <v>0.91934640331950601</v>
      </c>
      <c r="H34" s="77">
        <v>-6.02</v>
      </c>
      <c r="I34" s="77">
        <v>-0.830311111860355</v>
      </c>
      <c r="J34" s="78">
        <v>-1.65145311734003</v>
      </c>
    </row>
    <row r="35" spans="1:10">
      <c r="A35" s="25">
        <v>0</v>
      </c>
      <c r="B35" s="80" t="s">
        <v>468</v>
      </c>
      <c r="C35" s="94" t="e">
        <f ca="1">_xll.BDP(B35,"short_name")</f>
        <v>#NAME?</v>
      </c>
      <c r="D35" s="142">
        <v>-0.13437881247130701</v>
      </c>
      <c r="E35" s="110"/>
      <c r="F35" s="76">
        <v>-5.0716000000000001</v>
      </c>
      <c r="G35" s="77">
        <v>-1.66549410489778</v>
      </c>
      <c r="H35" s="77">
        <v>-8.7388999999999992</v>
      </c>
      <c r="I35" s="77">
        <v>-1.2459005764606501</v>
      </c>
      <c r="J35" s="78">
        <v>-1.8668473386662501</v>
      </c>
    </row>
    <row r="45" spans="1:10">
      <c r="A45" s="25" t="s">
        <v>587</v>
      </c>
      <c r="B45" s="27" t="s">
        <v>473</v>
      </c>
      <c r="C45" s="25" t="e">
        <f ca="1">_xll.BDP(B45,"short_name")</f>
        <v>#NAME?</v>
      </c>
      <c r="D45" s="86">
        <v>0.58486985296476202</v>
      </c>
      <c r="E45" s="26"/>
    </row>
    <row r="46" spans="1:10">
      <c r="B46" s="81" t="s">
        <v>466</v>
      </c>
      <c r="C46" s="95" t="e">
        <f ca="1">_xll.BDP(B46,"short_name")</f>
        <v>#NAME?</v>
      </c>
      <c r="D46" s="86">
        <v>0.87270343559691999</v>
      </c>
      <c r="E46" s="112" t="e">
        <f ca="1">_xll.BDP(B46,$E$5)</f>
        <v>#NAME?</v>
      </c>
      <c r="F46" s="82">
        <v>0</v>
      </c>
      <c r="G46" s="83">
        <v>0</v>
      </c>
      <c r="H46" s="83">
        <v>-1.3</v>
      </c>
      <c r="I46" s="83">
        <v>-7.6018932856183705E-2</v>
      </c>
      <c r="J46" s="84">
        <v>-1.3959690696735201</v>
      </c>
    </row>
  </sheetData>
  <conditionalFormatting sqref="D6:D35">
    <cfRule type="cellIs" dxfId="29" priority="9" operator="equal">
      <formula>0</formula>
    </cfRule>
  </conditionalFormatting>
  <conditionalFormatting sqref="G37:G1048576 I37:I1048576 G1:G35 I1:I35">
    <cfRule type="cellIs" dxfId="28" priority="3" operator="lessThan">
      <formula>-0.8</formula>
    </cfRule>
    <cfRule type="cellIs" dxfId="27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B2:I33"/>
  <sheetViews>
    <sheetView workbookViewId="0">
      <selection activeCell="B2" sqref="B2:E10"/>
    </sheetView>
  </sheetViews>
  <sheetFormatPr defaultRowHeight="12.75"/>
  <cols>
    <col min="1" max="1" width="9.140625" style="25"/>
    <col min="2" max="2" width="13.42578125" style="25" bestFit="1" customWidth="1"/>
    <col min="3" max="3" width="5.5703125" style="87" bestFit="1" customWidth="1"/>
    <col min="4" max="4" width="5.7109375" style="87" bestFit="1" customWidth="1"/>
    <col min="5" max="5" width="5.5703125" style="87" bestFit="1" customWidth="1"/>
    <col min="6" max="6" width="9.140625" style="87"/>
    <col min="7" max="7" width="9" style="87" customWidth="1"/>
    <col min="8" max="8" width="9.140625" style="87"/>
    <col min="9" max="9" width="9" style="87" customWidth="1"/>
    <col min="10" max="16384" width="9.140625" style="25"/>
  </cols>
  <sheetData>
    <row r="2" spans="2:9">
      <c r="B2" s="54" t="s">
        <v>140</v>
      </c>
      <c r="C2" s="61">
        <v>1</v>
      </c>
      <c r="D2" s="61">
        <v>-1.8203472609888749</v>
      </c>
      <c r="E2" s="61">
        <v>0.90184447519394695</v>
      </c>
      <c r="F2" s="61"/>
    </row>
    <row r="3" spans="2:9">
      <c r="B3" s="54" t="s">
        <v>81</v>
      </c>
      <c r="C3" s="167">
        <v>-3.2785630586044771E-2</v>
      </c>
      <c r="D3" s="60">
        <v>2.1823908344812182</v>
      </c>
      <c r="E3" s="61">
        <v>2.8290933793305939</v>
      </c>
      <c r="F3" s="61"/>
    </row>
    <row r="4" spans="2:9">
      <c r="B4" s="54" t="s">
        <v>71</v>
      </c>
      <c r="C4" s="167">
        <v>0.62844210334271799</v>
      </c>
      <c r="D4" s="77">
        <v>2.3861214688097654</v>
      </c>
      <c r="E4" s="61">
        <v>2.3314318311327575</v>
      </c>
      <c r="F4" s="61"/>
    </row>
    <row r="5" spans="2:9" s="46" customFormat="1">
      <c r="B5" s="46" t="s">
        <v>11</v>
      </c>
      <c r="C5" s="167">
        <v>1.9037940171666954</v>
      </c>
      <c r="D5" s="77">
        <v>-1.905669740404381</v>
      </c>
      <c r="E5" s="77">
        <v>0.34859406577663066</v>
      </c>
      <c r="F5" s="61"/>
      <c r="G5" s="77"/>
      <c r="H5" s="77"/>
      <c r="I5" s="77"/>
    </row>
    <row r="6" spans="2:9" s="46" customFormat="1">
      <c r="B6" s="46" t="s">
        <v>16</v>
      </c>
      <c r="C6" s="167">
        <v>0.3275044260378322</v>
      </c>
      <c r="D6" s="77">
        <v>-2.0942349380402625</v>
      </c>
      <c r="E6" s="77">
        <v>-0.57911391074059182</v>
      </c>
      <c r="F6" s="61"/>
      <c r="G6" s="77"/>
      <c r="H6" s="77"/>
      <c r="I6" s="77"/>
    </row>
    <row r="7" spans="2:9" s="46" customFormat="1">
      <c r="B7" s="46" t="s">
        <v>536</v>
      </c>
      <c r="C7" s="167">
        <v>3.0438950468342094</v>
      </c>
      <c r="D7" s="77">
        <v>0.2170580396947841</v>
      </c>
      <c r="E7" s="77">
        <v>0.14638743682411359</v>
      </c>
      <c r="F7" s="61"/>
      <c r="G7" s="77"/>
      <c r="H7" s="77"/>
      <c r="I7" s="77"/>
    </row>
    <row r="8" spans="2:9" s="46" customFormat="1">
      <c r="B8" s="46" t="s">
        <v>150</v>
      </c>
      <c r="C8" s="167">
        <v>-0.11228435160253153</v>
      </c>
      <c r="D8" s="77">
        <v>-0.48583091510767673</v>
      </c>
      <c r="E8" s="77">
        <v>4.3802622658392742</v>
      </c>
      <c r="F8" s="61"/>
      <c r="G8" s="77"/>
      <c r="H8" s="77"/>
      <c r="I8" s="77"/>
    </row>
    <row r="9" spans="2:9" s="46" customFormat="1">
      <c r="B9" s="46" t="s">
        <v>42</v>
      </c>
      <c r="C9" s="167">
        <v>-0.42777709637788014</v>
      </c>
      <c r="D9" s="77">
        <v>2.6059576275978991</v>
      </c>
      <c r="E9" s="77">
        <v>0.33900905557273653</v>
      </c>
      <c r="F9" s="77"/>
      <c r="G9" s="77"/>
      <c r="H9" s="77"/>
      <c r="I9" s="77"/>
    </row>
    <row r="10" spans="2:9" s="46" customFormat="1">
      <c r="B10" s="46" t="s">
        <v>632</v>
      </c>
      <c r="C10" s="167">
        <v>0.16231808983986321</v>
      </c>
      <c r="D10" s="77">
        <v>3.169919867344273</v>
      </c>
      <c r="E10" s="77">
        <v>-0.6627605192732311</v>
      </c>
      <c r="F10" s="77"/>
      <c r="G10" s="77"/>
      <c r="H10" s="77"/>
      <c r="I10" s="77"/>
    </row>
    <row r="11" spans="2:9" s="46" customFormat="1">
      <c r="B11" s="46" t="s">
        <v>632</v>
      </c>
      <c r="C11" s="167">
        <v>0.14676506016226207</v>
      </c>
      <c r="D11" s="77">
        <v>3.8276277383411994</v>
      </c>
      <c r="E11" s="77">
        <v>1.7104876405536373</v>
      </c>
      <c r="F11" s="77"/>
      <c r="G11" s="77"/>
      <c r="H11" s="77"/>
      <c r="I11" s="77"/>
    </row>
    <row r="12" spans="2:9" s="46" customFormat="1">
      <c r="C12" s="167"/>
      <c r="D12" s="77"/>
      <c r="E12" s="77"/>
      <c r="F12" s="77"/>
      <c r="G12" s="77"/>
      <c r="H12" s="77"/>
      <c r="I12" s="77"/>
    </row>
    <row r="13" spans="2:9" s="46" customFormat="1">
      <c r="C13" s="167"/>
      <c r="D13" s="77"/>
      <c r="E13" s="77"/>
      <c r="F13" s="77"/>
      <c r="G13" s="77"/>
      <c r="H13" s="77"/>
      <c r="I13" s="77"/>
    </row>
    <row r="14" spans="2:9" s="46" customFormat="1">
      <c r="C14" s="167"/>
      <c r="D14" s="77"/>
      <c r="E14" s="77"/>
      <c r="F14" s="77"/>
      <c r="G14" s="77"/>
      <c r="H14" s="77"/>
      <c r="I14" s="77"/>
    </row>
    <row r="15" spans="2:9" s="46" customFormat="1">
      <c r="C15" s="167"/>
      <c r="D15" s="77"/>
      <c r="E15" s="77"/>
      <c r="F15" s="77"/>
      <c r="G15" s="77"/>
      <c r="H15" s="77"/>
      <c r="I15" s="77"/>
    </row>
    <row r="16" spans="2:9" s="46" customFormat="1">
      <c r="C16" s="167"/>
      <c r="D16" s="77"/>
      <c r="E16" s="77"/>
      <c r="F16" s="77"/>
      <c r="G16" s="77"/>
      <c r="H16" s="77"/>
      <c r="I16" s="77"/>
    </row>
    <row r="17" spans="3:9" s="46" customFormat="1">
      <c r="C17" s="167"/>
      <c r="D17" s="77"/>
      <c r="E17" s="77"/>
      <c r="F17" s="77"/>
      <c r="G17" s="77"/>
      <c r="H17" s="77"/>
      <c r="I17" s="77"/>
    </row>
    <row r="18" spans="3:9" s="46" customFormat="1">
      <c r="C18" s="77"/>
      <c r="D18" s="77"/>
      <c r="E18" s="77"/>
      <c r="F18" s="77"/>
      <c r="G18" s="77"/>
      <c r="H18" s="77"/>
      <c r="I18" s="77"/>
    </row>
    <row r="19" spans="3:9" s="46" customFormat="1">
      <c r="C19" s="77"/>
      <c r="D19" s="77"/>
      <c r="E19" s="77"/>
      <c r="F19" s="77"/>
      <c r="G19" s="77"/>
      <c r="H19" s="77"/>
      <c r="I19" s="77"/>
    </row>
    <row r="20" spans="3:9" s="46" customFormat="1">
      <c r="C20" s="77"/>
      <c r="D20" s="77"/>
      <c r="E20" s="77"/>
      <c r="F20" s="77"/>
      <c r="G20" s="77"/>
      <c r="H20" s="77"/>
      <c r="I20" s="77"/>
    </row>
    <row r="21" spans="3:9" s="46" customFormat="1">
      <c r="C21" s="77"/>
      <c r="D21" s="77"/>
      <c r="E21" s="77"/>
      <c r="F21" s="77"/>
      <c r="G21" s="77"/>
      <c r="H21" s="77"/>
      <c r="I21" s="77"/>
    </row>
    <row r="22" spans="3:9" s="46" customFormat="1">
      <c r="C22" s="77"/>
      <c r="D22" s="77"/>
      <c r="E22" s="77"/>
      <c r="F22" s="77"/>
      <c r="G22" s="77"/>
      <c r="H22" s="77"/>
      <c r="I22" s="77"/>
    </row>
    <row r="23" spans="3:9" s="46" customFormat="1">
      <c r="C23" s="77"/>
      <c r="D23" s="77"/>
      <c r="E23" s="77"/>
      <c r="F23" s="77"/>
      <c r="G23" s="77"/>
      <c r="H23" s="77"/>
      <c r="I23" s="77"/>
    </row>
    <row r="24" spans="3:9" s="46" customFormat="1">
      <c r="C24" s="77"/>
      <c r="D24" s="77"/>
      <c r="E24" s="77"/>
      <c r="F24" s="77"/>
      <c r="G24" s="77"/>
      <c r="H24" s="77"/>
      <c r="I24" s="77"/>
    </row>
    <row r="25" spans="3:9" s="46" customFormat="1">
      <c r="C25" s="77"/>
      <c r="D25" s="77"/>
      <c r="E25" s="77"/>
      <c r="F25" s="77"/>
      <c r="G25" s="77"/>
      <c r="H25" s="77"/>
      <c r="I25" s="77"/>
    </row>
    <row r="26" spans="3:9" s="46" customFormat="1">
      <c r="C26" s="77"/>
      <c r="D26" s="77"/>
      <c r="E26" s="77"/>
      <c r="F26" s="77"/>
      <c r="G26" s="77"/>
      <c r="H26" s="77"/>
      <c r="I26" s="77"/>
    </row>
    <row r="27" spans="3:9" s="46" customFormat="1">
      <c r="C27" s="77"/>
      <c r="D27" s="77"/>
      <c r="E27" s="77"/>
      <c r="F27" s="77"/>
      <c r="G27" s="77"/>
      <c r="H27" s="77"/>
      <c r="I27" s="77"/>
    </row>
    <row r="28" spans="3:9" s="46" customFormat="1">
      <c r="C28" s="77"/>
      <c r="D28" s="77"/>
      <c r="E28" s="77"/>
      <c r="F28" s="77"/>
      <c r="G28" s="77"/>
      <c r="H28" s="77"/>
      <c r="I28" s="77"/>
    </row>
    <row r="29" spans="3:9" s="46" customFormat="1">
      <c r="C29" s="77"/>
      <c r="D29" s="77"/>
      <c r="E29" s="77"/>
      <c r="F29" s="77"/>
      <c r="G29" s="77"/>
      <c r="H29" s="77"/>
      <c r="I29" s="77"/>
    </row>
    <row r="30" spans="3:9" s="46" customFormat="1">
      <c r="C30" s="77"/>
      <c r="D30" s="77"/>
      <c r="E30" s="77"/>
      <c r="F30" s="77"/>
      <c r="G30" s="77"/>
      <c r="H30" s="77"/>
      <c r="I30" s="77"/>
    </row>
    <row r="31" spans="3:9" s="46" customFormat="1">
      <c r="C31" s="77"/>
      <c r="D31" s="77"/>
      <c r="E31" s="77"/>
      <c r="F31" s="77"/>
      <c r="G31" s="77"/>
      <c r="H31" s="77"/>
      <c r="I31" s="77"/>
    </row>
    <row r="32" spans="3:9" s="46" customFormat="1">
      <c r="C32" s="77"/>
      <c r="D32" s="77"/>
      <c r="E32" s="77"/>
      <c r="F32" s="77"/>
      <c r="G32" s="77"/>
      <c r="H32" s="77"/>
      <c r="I32" s="77"/>
    </row>
    <row r="33" spans="3:9" s="46" customFormat="1">
      <c r="C33" s="77"/>
      <c r="D33" s="77"/>
      <c r="E33" s="77"/>
      <c r="F33" s="77"/>
      <c r="G33" s="77"/>
      <c r="H33" s="77"/>
      <c r="I33" s="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B1:O114"/>
  <sheetViews>
    <sheetView workbookViewId="0">
      <pane ySplit="1" topLeftCell="A34" activePane="bottomLeft" state="frozen"/>
      <selection pane="bottomLeft" activeCell="B60" sqref="B60:E71"/>
    </sheetView>
  </sheetViews>
  <sheetFormatPr defaultRowHeight="12.75"/>
  <cols>
    <col min="1" max="1" width="9.140625" style="25"/>
    <col min="2" max="2" width="15" style="11" bestFit="1" customWidth="1"/>
    <col min="3" max="3" width="7.5703125" style="87" bestFit="1" customWidth="1"/>
    <col min="4" max="6" width="6.5703125" style="87" bestFit="1" customWidth="1"/>
    <col min="7" max="10" width="9.140625" style="25"/>
    <col min="11" max="15" width="9.140625" style="87"/>
    <col min="16" max="16384" width="9.140625" style="25"/>
  </cols>
  <sheetData>
    <row r="1" spans="2:15">
      <c r="G1" s="104"/>
      <c r="H1" s="105"/>
      <c r="I1" s="106"/>
      <c r="J1" s="106"/>
    </row>
    <row r="2" spans="2:15">
      <c r="B2" s="46" t="s">
        <v>688</v>
      </c>
      <c r="C2" s="61">
        <v>1</v>
      </c>
      <c r="D2" s="61">
        <v>16.351353172244167</v>
      </c>
      <c r="E2" s="61">
        <v>7.2115497027610331</v>
      </c>
      <c r="F2" s="61"/>
      <c r="G2" s="54"/>
    </row>
    <row r="3" spans="2:15">
      <c r="B3" s="54" t="s">
        <v>11</v>
      </c>
      <c r="C3" s="167">
        <v>-1.2645529654045693</v>
      </c>
      <c r="D3" s="77">
        <v>-1.6490042166404706</v>
      </c>
      <c r="E3" s="77">
        <v>0.66528779009820127</v>
      </c>
      <c r="F3" s="167"/>
      <c r="G3" s="77"/>
      <c r="H3" s="77"/>
      <c r="I3" s="77"/>
      <c r="J3" s="106"/>
    </row>
    <row r="4" spans="2:15">
      <c r="B4" s="54" t="s">
        <v>359</v>
      </c>
      <c r="C4" s="167">
        <v>-3.1507178072940167</v>
      </c>
      <c r="D4" s="77">
        <v>1.0613386386970181</v>
      </c>
      <c r="E4" s="77">
        <v>0.22744006058292854</v>
      </c>
      <c r="F4" s="167"/>
      <c r="G4" s="77"/>
      <c r="H4" s="77"/>
      <c r="I4" s="77"/>
      <c r="J4" s="106"/>
    </row>
    <row r="5" spans="2:15" s="46" customFormat="1">
      <c r="B5" s="46" t="s">
        <v>15</v>
      </c>
      <c r="C5" s="167">
        <v>2.7292871329015762</v>
      </c>
      <c r="D5" s="77">
        <v>-0.8829739368306555</v>
      </c>
      <c r="E5" s="77">
        <v>0.52012430376091601</v>
      </c>
      <c r="F5" s="167"/>
      <c r="G5" s="77"/>
      <c r="H5" s="77"/>
      <c r="I5" s="77"/>
      <c r="J5" s="159"/>
      <c r="K5" s="77"/>
      <c r="L5" s="77"/>
      <c r="M5" s="77"/>
      <c r="N5" s="77"/>
      <c r="O5" s="77"/>
    </row>
    <row r="6" spans="2:15" s="46" customFormat="1">
      <c r="B6" s="12" t="s">
        <v>473</v>
      </c>
      <c r="C6" s="167">
        <v>0.13939862828168667</v>
      </c>
      <c r="D6" s="77">
        <v>6.854231955322021</v>
      </c>
      <c r="E6" s="77">
        <v>1.8144696429717833</v>
      </c>
      <c r="F6" s="167"/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>
      <c r="B7" s="12" t="s">
        <v>74</v>
      </c>
      <c r="C7" s="167">
        <v>0.46353505639417986</v>
      </c>
      <c r="D7" s="77">
        <v>5.9707345579575133</v>
      </c>
      <c r="E7" s="77">
        <v>-1.6225204232133805</v>
      </c>
      <c r="F7" s="167"/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>
      <c r="B8" s="12" t="s">
        <v>556</v>
      </c>
      <c r="C8" s="167">
        <v>2.4647817158558752E-2</v>
      </c>
      <c r="D8" s="77">
        <v>-235.08294002896815</v>
      </c>
      <c r="E8" s="77">
        <v>141.19283319907146</v>
      </c>
      <c r="F8" s="167"/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>
      <c r="B9" s="12" t="s">
        <v>633</v>
      </c>
      <c r="C9" s="167">
        <v>0.58713872991734151</v>
      </c>
      <c r="D9" s="77">
        <v>5.7650123916317852</v>
      </c>
      <c r="E9" s="77">
        <v>-1.3504699131599907</v>
      </c>
      <c r="F9" s="167"/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>
      <c r="B10" s="12" t="s">
        <v>634</v>
      </c>
      <c r="C10" s="167">
        <v>-3.7231783365675709E-2</v>
      </c>
      <c r="D10" s="77">
        <v>0</v>
      </c>
      <c r="E10" s="77">
        <v>0</v>
      </c>
      <c r="F10" s="167"/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>
      <c r="B11" s="12" t="s">
        <v>542</v>
      </c>
      <c r="C11" s="167">
        <v>0.7705949889168181</v>
      </c>
      <c r="D11" s="77">
        <v>4.4268207100875312</v>
      </c>
      <c r="E11" s="77">
        <v>-8.9706218170926277E-2</v>
      </c>
      <c r="F11" s="167"/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>
      <c r="B12" s="12" t="s">
        <v>471</v>
      </c>
      <c r="C12" s="167">
        <v>0.39405036361613927</v>
      </c>
      <c r="D12" s="77">
        <v>5.1999841437551986</v>
      </c>
      <c r="E12" s="77">
        <v>4.0167789676512911</v>
      </c>
      <c r="F12" s="167"/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>
      <c r="B13" s="12" t="s">
        <v>689</v>
      </c>
      <c r="C13" s="167">
        <v>2.2922541464206365E-2</v>
      </c>
      <c r="D13" s="77">
        <v>0</v>
      </c>
      <c r="E13" s="77">
        <v>0</v>
      </c>
      <c r="F13" s="167"/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>
      <c r="B14" s="12"/>
      <c r="C14" s="167"/>
      <c r="D14" s="77"/>
      <c r="E14" s="77"/>
      <c r="F14" s="61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>
      <c r="B15" s="12"/>
      <c r="C15" s="167"/>
      <c r="D15" s="77"/>
      <c r="E15" s="77"/>
      <c r="F15" s="167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>
      <c r="B16" s="12" t="s">
        <v>159</v>
      </c>
      <c r="C16" s="167">
        <v>1</v>
      </c>
      <c r="D16" s="77">
        <v>15.327092610154391</v>
      </c>
      <c r="E16" s="77">
        <v>-7.1985605988000856E-2</v>
      </c>
      <c r="F16" s="167"/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>
      <c r="B17" s="12" t="s">
        <v>690</v>
      </c>
      <c r="C17" s="167">
        <v>1</v>
      </c>
      <c r="D17" s="77">
        <v>-2.1502383299569772</v>
      </c>
      <c r="E17" s="77">
        <v>1.7394894119681759</v>
      </c>
      <c r="F17" s="167"/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>
      <c r="B18" s="12" t="s">
        <v>11</v>
      </c>
      <c r="C18" s="77">
        <v>0.29480980544246138</v>
      </c>
      <c r="D18" s="77">
        <v>-1.6490042166404706</v>
      </c>
      <c r="E18" s="77">
        <v>0.66528779009820127</v>
      </c>
      <c r="F18" s="167"/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>
      <c r="B19" s="12" t="s">
        <v>358</v>
      </c>
      <c r="C19" s="77">
        <v>-0.76561846634042696</v>
      </c>
      <c r="D19" s="77">
        <v>-2.1186927839052849</v>
      </c>
      <c r="E19" s="77">
        <v>-0.94237739818767707</v>
      </c>
      <c r="F19" s="167"/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>
      <c r="B20" s="12" t="s">
        <v>15</v>
      </c>
      <c r="C20" s="77">
        <v>1.7115604902045634</v>
      </c>
      <c r="D20" s="77">
        <v>-0.8829739368306555</v>
      </c>
      <c r="E20" s="77">
        <v>0.52012430376091601</v>
      </c>
      <c r="F20" s="167"/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>
      <c r="B21" s="12" t="s">
        <v>476</v>
      </c>
      <c r="C21" s="77">
        <v>0.13525502165402972</v>
      </c>
      <c r="D21" s="77">
        <v>8.7677559515509707</v>
      </c>
      <c r="E21" s="77">
        <v>1.1838746630106201</v>
      </c>
      <c r="F21" s="167"/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>
      <c r="B22" s="46" t="s">
        <v>74</v>
      </c>
      <c r="C22" s="77">
        <v>-1.2069643578529745E-2</v>
      </c>
      <c r="D22" s="77">
        <v>5.9707345579575133</v>
      </c>
      <c r="E22" s="77">
        <v>-1.6225204232133805</v>
      </c>
      <c r="F22" s="167"/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>
      <c r="B23" s="12" t="s">
        <v>556</v>
      </c>
      <c r="C23" s="77">
        <v>-1.7593779711872308E-2</v>
      </c>
      <c r="D23" s="77">
        <v>-235.08294002896815</v>
      </c>
      <c r="E23" s="77">
        <v>141.19283319907146</v>
      </c>
      <c r="F23" s="61"/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>
      <c r="B24" s="46" t="s">
        <v>633</v>
      </c>
      <c r="C24" s="77">
        <v>-0.10295553792981163</v>
      </c>
      <c r="D24" s="77">
        <v>5.7650123916317852</v>
      </c>
      <c r="E24" s="77">
        <v>-1.3504699131599907</v>
      </c>
      <c r="F24" s="167"/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>
      <c r="B25" s="158" t="s">
        <v>634</v>
      </c>
      <c r="C25" s="77">
        <v>-1.4986190292516249E-2</v>
      </c>
      <c r="D25" s="77">
        <v>0</v>
      </c>
      <c r="E25" s="77">
        <v>0</v>
      </c>
      <c r="F25" s="167"/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>
      <c r="B26" s="12" t="s">
        <v>542</v>
      </c>
      <c r="C26" s="77">
        <v>0.15139345147862468</v>
      </c>
      <c r="D26" s="77">
        <v>4.4268207100875312</v>
      </c>
      <c r="E26" s="77">
        <v>-8.9706218170926277E-2</v>
      </c>
      <c r="F26" s="77"/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>
      <c r="B27" s="46" t="s">
        <v>30</v>
      </c>
      <c r="C27" s="77">
        <v>0.17876438117468929</v>
      </c>
      <c r="D27" s="77">
        <v>4.5548670245261214</v>
      </c>
      <c r="E27" s="77">
        <v>1.0069076307583469</v>
      </c>
      <c r="F27" s="77"/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>
      <c r="B28" s="46" t="s">
        <v>471</v>
      </c>
      <c r="C28" s="77">
        <v>2.3842710352837235E-2</v>
      </c>
      <c r="D28" s="77">
        <v>5.1999841437551986</v>
      </c>
      <c r="E28" s="77">
        <v>4.0167789676512911</v>
      </c>
      <c r="F28" s="77"/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>
      <c r="B29" s="45" t="s">
        <v>11</v>
      </c>
      <c r="C29" s="77">
        <v>1.599075524970679</v>
      </c>
      <c r="D29" s="77">
        <v>-1.905669740404381</v>
      </c>
      <c r="E29" s="77">
        <v>0.34859406577663066</v>
      </c>
      <c r="F29" s="167"/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>
      <c r="B30" s="158" t="s">
        <v>359</v>
      </c>
      <c r="C30" s="77">
        <v>-0.51298714085397401</v>
      </c>
      <c r="D30" s="77">
        <v>1.055633026571412</v>
      </c>
      <c r="E30" s="77">
        <v>0</v>
      </c>
      <c r="F30" s="167"/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>
      <c r="B31" s="46" t="s">
        <v>74</v>
      </c>
      <c r="C31" s="77">
        <v>3.505003940491179</v>
      </c>
      <c r="D31" s="77">
        <v>6.654280946186919</v>
      </c>
      <c r="E31" s="77">
        <v>1.2673468111490394E-2</v>
      </c>
      <c r="F31" s="167"/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>
      <c r="B32" s="46" t="s">
        <v>691</v>
      </c>
      <c r="C32" s="77">
        <v>1</v>
      </c>
      <c r="D32" s="77">
        <v>2.430999907153053</v>
      </c>
      <c r="E32" s="77">
        <v>6.7975404890780577</v>
      </c>
      <c r="F32" s="167"/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>
      <c r="B33" s="46" t="s">
        <v>361</v>
      </c>
      <c r="C33" s="77">
        <v>-1.4549447395276078</v>
      </c>
      <c r="D33" s="77">
        <v>1.7136834252037936</v>
      </c>
      <c r="E33" s="77">
        <v>-0.4461305637311952</v>
      </c>
      <c r="F33" s="167"/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>
      <c r="B34" s="46" t="s">
        <v>11</v>
      </c>
      <c r="C34" s="77">
        <v>-0.34066915468905035</v>
      </c>
      <c r="D34" s="77">
        <v>-1.6490042166404706</v>
      </c>
      <c r="E34" s="77">
        <v>0.66528779009820127</v>
      </c>
      <c r="F34" s="167"/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>
      <c r="B35" s="46" t="s">
        <v>15</v>
      </c>
      <c r="C35" s="77">
        <v>1.7898403751431966</v>
      </c>
      <c r="D35" s="77">
        <v>-0.8829739368306555</v>
      </c>
      <c r="E35" s="77">
        <v>0.52012430376091601</v>
      </c>
      <c r="F35" s="167"/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>
      <c r="B36" s="46" t="s">
        <v>74</v>
      </c>
      <c r="C36" s="77">
        <v>-0.26146211542508041</v>
      </c>
      <c r="D36" s="77">
        <v>5.9707345579575133</v>
      </c>
      <c r="E36" s="77">
        <v>-1.6225204232133805</v>
      </c>
      <c r="F36" s="167"/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>
      <c r="B37" s="46" t="s">
        <v>556</v>
      </c>
      <c r="C37" s="77">
        <v>-1.7400482304726263E-2</v>
      </c>
      <c r="D37" s="77">
        <v>-235.08294002896815</v>
      </c>
      <c r="E37" s="77">
        <v>141.19283319907146</v>
      </c>
      <c r="F37" s="167"/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>
      <c r="B38" s="46" t="s">
        <v>633</v>
      </c>
      <c r="C38" s="77">
        <v>0.6468824365655228</v>
      </c>
      <c r="D38" s="77">
        <v>5.7650123916317852</v>
      </c>
      <c r="E38" s="77">
        <v>-1.3504699131599907</v>
      </c>
      <c r="F38" s="167"/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>
      <c r="B39" s="46" t="s">
        <v>634</v>
      </c>
      <c r="C39" s="77">
        <v>-1.6145369987267337E-2</v>
      </c>
      <c r="D39" s="77">
        <v>0</v>
      </c>
      <c r="E39" s="77">
        <v>0</v>
      </c>
      <c r="F39" s="167"/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>
      <c r="B40" s="46" t="s">
        <v>542</v>
      </c>
      <c r="C40" s="77">
        <v>0.25754514659573252</v>
      </c>
      <c r="D40" s="77">
        <v>4.4268207100875312</v>
      </c>
      <c r="E40" s="77">
        <v>-8.9706218170926277E-2</v>
      </c>
      <c r="F40" s="77"/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>
      <c r="B41" s="46" t="s">
        <v>471</v>
      </c>
      <c r="C41" s="77">
        <v>2.300697479870308E-3</v>
      </c>
      <c r="D41" s="77">
        <v>5.1999841437551986</v>
      </c>
      <c r="E41" s="77">
        <v>4.0167789676512911</v>
      </c>
      <c r="F41" s="77"/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>
      <c r="B42" s="46" t="s">
        <v>11</v>
      </c>
      <c r="C42" s="77">
        <v>0.97030853049678834</v>
      </c>
      <c r="D42" s="77">
        <v>-1.905669740404381</v>
      </c>
      <c r="E42" s="77">
        <v>0.34859406577663066</v>
      </c>
      <c r="F42" s="77"/>
      <c r="K42" s="77"/>
      <c r="L42" s="77"/>
      <c r="M42" s="77"/>
      <c r="N42" s="77"/>
      <c r="O42" s="77"/>
    </row>
    <row r="43" spans="2:15" s="46" customFormat="1">
      <c r="B43" s="46" t="s">
        <v>359</v>
      </c>
      <c r="C43" s="77">
        <v>-0.11638817054440316</v>
      </c>
      <c r="D43" s="77">
        <v>1.055633026571412</v>
      </c>
      <c r="E43" s="77">
        <v>0</v>
      </c>
      <c r="F43" s="167"/>
      <c r="K43" s="77"/>
      <c r="L43" s="77"/>
      <c r="M43" s="77"/>
      <c r="N43" s="77"/>
      <c r="O43" s="77"/>
    </row>
    <row r="44" spans="2:15" s="46" customFormat="1">
      <c r="B44" s="12" t="s">
        <v>74</v>
      </c>
      <c r="C44" s="77">
        <v>0.21334216222862845</v>
      </c>
      <c r="D44" s="77">
        <v>6.654280946186919</v>
      </c>
      <c r="E44" s="77">
        <v>1.2673468111490394E-2</v>
      </c>
      <c r="F44" s="167"/>
      <c r="G44" s="77"/>
      <c r="H44" s="77"/>
      <c r="I44" s="77"/>
      <c r="J44" s="77"/>
      <c r="K44" s="77"/>
      <c r="L44" s="77"/>
      <c r="M44" s="77"/>
      <c r="N44" s="77"/>
      <c r="O44" s="77"/>
    </row>
    <row r="45" spans="2:15" s="46" customFormat="1">
      <c r="B45" s="12" t="s">
        <v>692</v>
      </c>
      <c r="C45" s="77">
        <v>1</v>
      </c>
      <c r="D45" s="77">
        <v>11.011368437766533</v>
      </c>
      <c r="E45" s="77">
        <v>0.58365924444512274</v>
      </c>
      <c r="F45" s="167"/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>
      <c r="B46" s="12" t="s">
        <v>11</v>
      </c>
      <c r="C46" s="77">
        <v>-2.1645191325303954</v>
      </c>
      <c r="D46" s="77">
        <v>-1.6490042166404706</v>
      </c>
      <c r="E46" s="77">
        <v>0.66528779009820127</v>
      </c>
      <c r="F46" s="167"/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>
      <c r="B47" s="12" t="s">
        <v>15</v>
      </c>
      <c r="C47" s="77">
        <v>2.0642657678917828</v>
      </c>
      <c r="D47" s="77">
        <v>-0.8829739368306555</v>
      </c>
      <c r="E47" s="77">
        <v>0.52012430376091601</v>
      </c>
      <c r="F47" s="167"/>
      <c r="G47" s="77"/>
      <c r="H47" s="77"/>
      <c r="I47" s="77"/>
      <c r="J47" s="77"/>
      <c r="K47" s="77"/>
      <c r="L47" s="77"/>
      <c r="M47" s="77"/>
      <c r="N47" s="77"/>
      <c r="O47" s="77"/>
    </row>
    <row r="48" spans="2:15" s="46" customFormat="1">
      <c r="B48" s="12" t="s">
        <v>22</v>
      </c>
      <c r="C48" s="77">
        <v>0.91366106213262699</v>
      </c>
      <c r="D48" s="77">
        <v>-0.33467536100282302</v>
      </c>
      <c r="E48" s="77">
        <v>0.93760643179399139</v>
      </c>
      <c r="F48" s="167"/>
      <c r="G48" s="77"/>
      <c r="H48" s="77"/>
      <c r="I48" s="77"/>
      <c r="J48" s="77"/>
      <c r="K48" s="77"/>
      <c r="L48" s="77"/>
      <c r="M48" s="77"/>
      <c r="N48" s="77"/>
      <c r="O48" s="77"/>
    </row>
    <row r="49" spans="2:15" s="46" customFormat="1">
      <c r="B49" s="12" t="s">
        <v>24</v>
      </c>
      <c r="C49" s="77">
        <v>-2.8725164390274451</v>
      </c>
      <c r="D49" s="77">
        <v>-2.6932835059145788E-2</v>
      </c>
      <c r="E49" s="77">
        <v>7.6528828694133466E-2</v>
      </c>
      <c r="F49" s="167"/>
      <c r="G49" s="77"/>
      <c r="H49" s="77"/>
      <c r="I49" s="77"/>
      <c r="J49" s="77"/>
      <c r="K49" s="77"/>
      <c r="L49" s="77"/>
      <c r="M49" s="77"/>
      <c r="N49" s="77"/>
      <c r="O49" s="77"/>
    </row>
    <row r="50" spans="2:15" s="46" customFormat="1">
      <c r="B50" s="12" t="s">
        <v>612</v>
      </c>
      <c r="C50" s="77">
        <v>0.43509311860947347</v>
      </c>
      <c r="D50" s="77">
        <v>-6.5722653898788064</v>
      </c>
      <c r="E50" s="77">
        <v>-2.6501940745506936</v>
      </c>
      <c r="F50" s="167"/>
      <c r="G50" s="77"/>
      <c r="H50" s="77"/>
      <c r="I50" s="77"/>
      <c r="J50" s="77"/>
      <c r="K50" s="77"/>
      <c r="L50" s="77"/>
      <c r="M50" s="77"/>
      <c r="N50" s="77"/>
      <c r="O50" s="77"/>
    </row>
    <row r="51" spans="2:15" s="46" customFormat="1">
      <c r="B51" s="12" t="s">
        <v>74</v>
      </c>
      <c r="C51" s="77">
        <v>0.19035500910424755</v>
      </c>
      <c r="D51" s="77">
        <v>5.9707345579575133</v>
      </c>
      <c r="E51" s="77">
        <v>-1.6225204232133805</v>
      </c>
      <c r="F51" s="167"/>
      <c r="G51" s="77"/>
      <c r="H51" s="77"/>
      <c r="I51" s="77"/>
      <c r="J51" s="77"/>
      <c r="K51" s="77"/>
      <c r="L51" s="77"/>
      <c r="M51" s="77"/>
      <c r="N51" s="77"/>
      <c r="O51" s="77"/>
    </row>
    <row r="52" spans="2:15" s="46" customFormat="1">
      <c r="B52" s="12" t="s">
        <v>556</v>
      </c>
      <c r="C52" s="77">
        <v>1.0443668372762074E-2</v>
      </c>
      <c r="D52" s="77">
        <v>-235.08294002896815</v>
      </c>
      <c r="E52" s="77">
        <v>141.19283319907146</v>
      </c>
      <c r="F52" s="167"/>
      <c r="G52" s="77"/>
      <c r="H52" s="77"/>
      <c r="I52" s="77"/>
      <c r="J52" s="77"/>
      <c r="K52" s="77"/>
      <c r="L52" s="77"/>
      <c r="M52" s="77"/>
      <c r="N52" s="77"/>
      <c r="O52" s="77"/>
    </row>
    <row r="53" spans="2:15" s="46" customFormat="1">
      <c r="B53" s="12" t="s">
        <v>633</v>
      </c>
      <c r="C53" s="77">
        <v>0.18727337569124514</v>
      </c>
      <c r="D53" s="77">
        <v>5.7650123916317852</v>
      </c>
      <c r="E53" s="77">
        <v>-1.3504699131599907</v>
      </c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 s="46" customFormat="1">
      <c r="B54" s="46" t="s">
        <v>54</v>
      </c>
      <c r="C54" s="77">
        <v>0.35645119276685383</v>
      </c>
      <c r="D54" s="77">
        <v>-20.083642300644833</v>
      </c>
      <c r="E54" s="77">
        <v>-2.7866971782773753</v>
      </c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46" t="s">
        <v>495</v>
      </c>
      <c r="C55" s="61">
        <v>4.9584274038013416E-2</v>
      </c>
      <c r="D55" s="61">
        <v>10.135267184479169</v>
      </c>
      <c r="E55" s="61">
        <v>0.49046419845382161</v>
      </c>
      <c r="F55" s="61"/>
      <c r="G55" s="54"/>
    </row>
    <row r="56" spans="2:15">
      <c r="B56" s="46" t="s">
        <v>471</v>
      </c>
      <c r="C56" s="61">
        <v>-0.45497333367450193</v>
      </c>
      <c r="D56" s="61">
        <v>5.1999841437551986</v>
      </c>
      <c r="E56" s="61">
        <v>4.0167789676512911</v>
      </c>
      <c r="F56" s="167"/>
      <c r="G56" s="54"/>
    </row>
    <row r="57" spans="2:15">
      <c r="B57" s="46" t="s">
        <v>74</v>
      </c>
      <c r="C57" s="61">
        <v>0.18829897489492362</v>
      </c>
      <c r="D57" s="61">
        <v>6.654280946186919</v>
      </c>
      <c r="E57" s="61">
        <v>1.2673468111490394E-2</v>
      </c>
      <c r="F57" s="167"/>
      <c r="G57" s="54"/>
    </row>
    <row r="58" spans="2:15">
      <c r="B58" s="46" t="s">
        <v>556</v>
      </c>
      <c r="C58" s="61">
        <v>1.9315538670208982E-2</v>
      </c>
      <c r="D58" s="61">
        <v>-380.90271285507572</v>
      </c>
      <c r="E58" s="61">
        <v>-249.77935528375897</v>
      </c>
      <c r="F58" s="167"/>
      <c r="G58" s="54"/>
    </row>
    <row r="59" spans="2:15">
      <c r="B59" s="46" t="s">
        <v>633</v>
      </c>
      <c r="C59" s="61">
        <v>0.25541419704769402</v>
      </c>
      <c r="D59" s="61">
        <v>6.761375906678424</v>
      </c>
      <c r="E59" s="61">
        <v>1.1414597905240242</v>
      </c>
      <c r="F59" s="167"/>
      <c r="G59" s="54"/>
    </row>
    <row r="60" spans="2:15">
      <c r="B60" s="46" t="s">
        <v>693</v>
      </c>
      <c r="C60" s="61">
        <v>1</v>
      </c>
      <c r="D60" s="61">
        <v>7.9898915883799937</v>
      </c>
      <c r="E60" s="61">
        <v>9.1177230921507082</v>
      </c>
      <c r="F60" s="167"/>
      <c r="G60" s="54"/>
    </row>
    <row r="61" spans="2:15">
      <c r="B61" s="46" t="s">
        <v>359</v>
      </c>
      <c r="C61" s="61">
        <v>-3.6927076767602918</v>
      </c>
      <c r="D61" s="61">
        <v>1.0613386386970181</v>
      </c>
      <c r="E61" s="61">
        <v>0.22744006058292854</v>
      </c>
      <c r="F61" s="167"/>
      <c r="G61" s="54"/>
    </row>
    <row r="62" spans="2:15">
      <c r="B62" s="46" t="s">
        <v>15</v>
      </c>
      <c r="C62" s="61">
        <v>2.6788852182443366</v>
      </c>
      <c r="D62" s="61">
        <v>-0.8829739368306555</v>
      </c>
      <c r="E62" s="61">
        <v>0.52012430376091601</v>
      </c>
      <c r="F62" s="167"/>
      <c r="G62" s="54"/>
    </row>
    <row r="63" spans="2:15">
      <c r="B63" s="46" t="s">
        <v>473</v>
      </c>
      <c r="C63" s="61">
        <v>8.6071946517422823E-2</v>
      </c>
      <c r="D63" s="61">
        <v>6.854231955322021</v>
      </c>
      <c r="E63" s="61">
        <v>1.8144696429717833</v>
      </c>
      <c r="F63" s="167"/>
      <c r="G63" s="54"/>
    </row>
    <row r="64" spans="2:15">
      <c r="B64" s="46" t="s">
        <v>74</v>
      </c>
      <c r="C64" s="61">
        <v>-0.33660212970104902</v>
      </c>
      <c r="D64" s="61">
        <v>5.9707345579575133</v>
      </c>
      <c r="E64" s="61">
        <v>-1.6225204232133805</v>
      </c>
      <c r="F64" s="167"/>
      <c r="G64" s="54"/>
    </row>
    <row r="65" spans="2:7">
      <c r="B65" s="46" t="s">
        <v>556</v>
      </c>
      <c r="C65" s="61">
        <v>-4.5799002538030277E-3</v>
      </c>
      <c r="D65" s="61">
        <v>-235.08294002896815</v>
      </c>
      <c r="E65" s="61">
        <v>141.19283319907146</v>
      </c>
      <c r="F65" s="167"/>
      <c r="G65" s="54"/>
    </row>
    <row r="66" spans="2:7">
      <c r="B66" s="46" t="s">
        <v>633</v>
      </c>
      <c r="C66" s="61">
        <v>1.0617761640602921</v>
      </c>
      <c r="D66" s="61">
        <v>5.7650123916317852</v>
      </c>
      <c r="E66" s="61">
        <v>-1.3504699131599907</v>
      </c>
      <c r="F66" s="167"/>
      <c r="G66" s="54"/>
    </row>
    <row r="67" spans="2:7">
      <c r="B67" s="46" t="s">
        <v>634</v>
      </c>
      <c r="C67" s="61">
        <v>-3.6716203033247574E-2</v>
      </c>
      <c r="D67" s="61">
        <v>0</v>
      </c>
      <c r="E67" s="61">
        <v>0</v>
      </c>
      <c r="F67" s="167"/>
      <c r="G67" s="54"/>
    </row>
    <row r="68" spans="2:7">
      <c r="B68" s="46" t="s">
        <v>542</v>
      </c>
      <c r="C68" s="61">
        <v>0.66547585175780788</v>
      </c>
      <c r="D68" s="61">
        <v>4.4268207100875312</v>
      </c>
      <c r="E68" s="61">
        <v>-8.9706218170926277E-2</v>
      </c>
      <c r="F68" s="61"/>
      <c r="G68" s="54"/>
    </row>
    <row r="69" spans="2:7">
      <c r="B69" s="46" t="s">
        <v>471</v>
      </c>
      <c r="C69" s="61">
        <v>0.24386421131458902</v>
      </c>
      <c r="D69" s="61">
        <v>5.1999841437551986</v>
      </c>
      <c r="E69" s="61">
        <v>4.0167789676512911</v>
      </c>
      <c r="F69" s="61"/>
      <c r="G69" s="54"/>
    </row>
    <row r="70" spans="2:7">
      <c r="B70" s="46" t="s">
        <v>568</v>
      </c>
      <c r="C70" s="61">
        <v>0.65367635977107941</v>
      </c>
      <c r="D70" s="61">
        <v>0</v>
      </c>
      <c r="E70" s="61">
        <v>0</v>
      </c>
      <c r="F70" s="61"/>
      <c r="G70" s="54"/>
    </row>
    <row r="71" spans="2:7">
      <c r="B71" s="46" t="s">
        <v>575</v>
      </c>
      <c r="C71" s="61">
        <v>0.25535261048521224</v>
      </c>
      <c r="D71" s="61">
        <v>0</v>
      </c>
      <c r="E71" s="61">
        <v>0</v>
      </c>
      <c r="F71" s="167"/>
      <c r="G71" s="61"/>
    </row>
    <row r="72" spans="2:7">
      <c r="B72" s="46" t="s">
        <v>633</v>
      </c>
      <c r="C72" s="61">
        <v>0.60317632407944777</v>
      </c>
      <c r="D72" s="61">
        <v>6.761375906678424</v>
      </c>
      <c r="E72" s="61">
        <v>1.1414597905240242</v>
      </c>
      <c r="F72" s="167"/>
      <c r="G72" s="61"/>
    </row>
    <row r="73" spans="2:7">
      <c r="B73" s="46" t="s">
        <v>634</v>
      </c>
      <c r="C73" s="61">
        <v>-8.5088832006548001E-3</v>
      </c>
      <c r="D73" s="61">
        <v>0</v>
      </c>
      <c r="E73" s="61">
        <v>0</v>
      </c>
      <c r="F73" s="167"/>
      <c r="G73" s="61"/>
    </row>
    <row r="74" spans="2:7">
      <c r="B74" s="46" t="s">
        <v>54</v>
      </c>
      <c r="C74" s="61">
        <v>0.47131494732853124</v>
      </c>
      <c r="D74" s="61">
        <v>-23.099259179744756</v>
      </c>
      <c r="E74" s="61">
        <v>-7.236429254889476</v>
      </c>
      <c r="F74" s="167"/>
      <c r="G74" s="61"/>
    </row>
    <row r="75" spans="2:7">
      <c r="B75" s="46" t="s">
        <v>495</v>
      </c>
      <c r="C75" s="61">
        <v>0.50820193824330462</v>
      </c>
      <c r="D75" s="61">
        <v>6.2430624856469663</v>
      </c>
      <c r="E75" s="61">
        <v>-0.10978455885144456</v>
      </c>
      <c r="F75" s="167"/>
      <c r="G75" s="61"/>
    </row>
    <row r="76" spans="2:7">
      <c r="B76" s="46" t="s">
        <v>471</v>
      </c>
      <c r="C76" s="61">
        <v>0.46456567089203588</v>
      </c>
      <c r="D76" s="61">
        <v>1.8903250177645603</v>
      </c>
      <c r="E76" s="61">
        <v>1.6057707442323377</v>
      </c>
      <c r="F76" s="167"/>
      <c r="G76" s="61"/>
    </row>
    <row r="77" spans="2:7">
      <c r="B77" s="46" t="s">
        <v>634</v>
      </c>
      <c r="C77" s="61">
        <v>-1.448870346467834E-2</v>
      </c>
      <c r="D77" s="61">
        <v>0</v>
      </c>
      <c r="E77" s="61">
        <v>0</v>
      </c>
      <c r="F77" s="167"/>
      <c r="G77" s="61"/>
    </row>
    <row r="78" spans="2:7">
      <c r="B78" s="46" t="s">
        <v>54</v>
      </c>
      <c r="C78" s="61">
        <v>0.49210037523330136</v>
      </c>
      <c r="D78" s="61">
        <v>1.0664871791036923</v>
      </c>
      <c r="E78" s="61">
        <v>1.4245255136049018</v>
      </c>
      <c r="F78" s="167"/>
      <c r="G78" s="61"/>
    </row>
    <row r="79" spans="2:7">
      <c r="B79" s="46" t="s">
        <v>495</v>
      </c>
      <c r="C79" s="61">
        <v>0.4048137878177317</v>
      </c>
      <c r="D79" s="61">
        <v>3.6282029049065301</v>
      </c>
      <c r="E79" s="61">
        <v>0.48228080326691014</v>
      </c>
      <c r="F79" s="167"/>
      <c r="G79" s="61"/>
    </row>
    <row r="80" spans="2:7">
      <c r="B80" s="46" t="s">
        <v>471</v>
      </c>
      <c r="C80" s="61">
        <v>0.39303436837745787</v>
      </c>
      <c r="D80" s="61">
        <v>-3.0478541221652833</v>
      </c>
      <c r="E80" s="61">
        <v>-1.0517455735107539</v>
      </c>
      <c r="F80" s="61"/>
      <c r="G80" s="54"/>
    </row>
    <row r="81" spans="2:7">
      <c r="B81" s="46"/>
      <c r="C81" s="61"/>
      <c r="D81" s="61"/>
      <c r="E81" s="61"/>
      <c r="F81" s="61"/>
      <c r="G81" s="54"/>
    </row>
    <row r="82" spans="2:7">
      <c r="B82" s="46"/>
      <c r="C82" s="61"/>
      <c r="D82" s="61"/>
      <c r="E82" s="61"/>
      <c r="F82" s="61"/>
      <c r="G82" s="54"/>
    </row>
    <row r="83" spans="2:7">
      <c r="B83" s="46"/>
      <c r="C83" s="61"/>
      <c r="D83" s="61"/>
      <c r="E83" s="61"/>
      <c r="F83" s="61"/>
      <c r="G83" s="54"/>
    </row>
    <row r="84" spans="2:7">
      <c r="B84" s="46"/>
      <c r="C84" s="61"/>
      <c r="D84" s="61"/>
      <c r="E84" s="61"/>
      <c r="F84" s="61"/>
      <c r="G84" s="54"/>
    </row>
    <row r="85" spans="2:7">
      <c r="B85" s="46"/>
      <c r="C85" s="61"/>
      <c r="D85" s="61"/>
      <c r="E85" s="61"/>
      <c r="F85" s="61"/>
      <c r="G85" s="54"/>
    </row>
    <row r="86" spans="2:7">
      <c r="B86" s="46"/>
      <c r="C86" s="61"/>
      <c r="D86" s="61"/>
      <c r="E86" s="61"/>
      <c r="F86" s="61"/>
      <c r="G86" s="54"/>
    </row>
    <row r="87" spans="2:7">
      <c r="B87" s="46"/>
      <c r="C87" s="61"/>
      <c r="D87" s="61"/>
      <c r="E87" s="61"/>
      <c r="F87" s="61"/>
      <c r="G87" s="54"/>
    </row>
    <row r="88" spans="2:7">
      <c r="B88" s="46"/>
      <c r="C88" s="61"/>
      <c r="D88" s="61"/>
      <c r="E88" s="61"/>
      <c r="F88" s="61"/>
      <c r="G88" s="54"/>
    </row>
    <row r="89" spans="2:7">
      <c r="B89" s="46"/>
      <c r="C89" s="61"/>
      <c r="D89" s="61"/>
      <c r="E89" s="61"/>
      <c r="F89" s="61"/>
      <c r="G89" s="54"/>
    </row>
    <row r="90" spans="2:7">
      <c r="B90" s="46"/>
      <c r="C90" s="61"/>
      <c r="D90" s="61"/>
      <c r="E90" s="61"/>
      <c r="F90" s="61"/>
      <c r="G90" s="54"/>
    </row>
    <row r="91" spans="2:7">
      <c r="B91" s="46"/>
      <c r="C91" s="61"/>
      <c r="D91" s="61"/>
      <c r="E91" s="61"/>
      <c r="F91" s="61"/>
      <c r="G91" s="54"/>
    </row>
    <row r="92" spans="2:7">
      <c r="B92" s="46"/>
      <c r="C92" s="61"/>
      <c r="D92" s="61"/>
      <c r="E92" s="61"/>
      <c r="F92" s="61"/>
      <c r="G92" s="54"/>
    </row>
    <row r="93" spans="2:7">
      <c r="B93" s="46"/>
      <c r="C93" s="61"/>
      <c r="D93" s="61"/>
      <c r="E93" s="61"/>
      <c r="F93" s="61"/>
      <c r="G93" s="54"/>
    </row>
    <row r="94" spans="2:7">
      <c r="B94" s="46"/>
      <c r="C94" s="61"/>
      <c r="D94" s="61"/>
      <c r="E94" s="61"/>
      <c r="F94" s="61"/>
      <c r="G94" s="54"/>
    </row>
    <row r="95" spans="2:7">
      <c r="B95" s="46"/>
      <c r="C95" s="61"/>
      <c r="D95" s="61"/>
      <c r="E95" s="61"/>
      <c r="F95" s="61"/>
      <c r="G95" s="54"/>
    </row>
    <row r="96" spans="2:7">
      <c r="B96" s="46"/>
      <c r="C96" s="61"/>
      <c r="D96" s="61"/>
      <c r="E96" s="61"/>
      <c r="F96" s="61"/>
      <c r="G96" s="54"/>
    </row>
    <row r="97" spans="2:7">
      <c r="B97" s="46"/>
      <c r="C97" s="61"/>
      <c r="D97" s="61"/>
      <c r="E97" s="61"/>
      <c r="F97" s="61"/>
      <c r="G97" s="54"/>
    </row>
    <row r="98" spans="2:7">
      <c r="B98" s="46"/>
      <c r="C98" s="61"/>
      <c r="D98" s="61"/>
      <c r="E98" s="61"/>
      <c r="F98" s="61"/>
      <c r="G98" s="54"/>
    </row>
    <row r="99" spans="2:7">
      <c r="B99" s="46"/>
      <c r="C99" s="61"/>
      <c r="D99" s="61"/>
      <c r="E99" s="61"/>
      <c r="F99" s="61"/>
      <c r="G99" s="54"/>
    </row>
    <row r="100" spans="2:7">
      <c r="B100" s="46"/>
      <c r="C100" s="61"/>
      <c r="D100" s="61"/>
      <c r="E100" s="61"/>
      <c r="F100" s="61"/>
      <c r="G100" s="54"/>
    </row>
    <row r="101" spans="2:7">
      <c r="B101" s="46"/>
      <c r="C101" s="61"/>
      <c r="D101" s="61"/>
      <c r="E101" s="61"/>
      <c r="F101" s="61"/>
      <c r="G101" s="54"/>
    </row>
    <row r="102" spans="2:7">
      <c r="B102" s="46"/>
      <c r="C102" s="61"/>
      <c r="D102" s="61"/>
      <c r="E102" s="61"/>
      <c r="F102" s="61"/>
      <c r="G102" s="54"/>
    </row>
    <row r="103" spans="2:7">
      <c r="B103" s="46"/>
      <c r="C103" s="61"/>
      <c r="D103" s="61"/>
      <c r="E103" s="61"/>
      <c r="F103" s="61"/>
      <c r="G103" s="54"/>
    </row>
    <row r="104" spans="2:7">
      <c r="B104" s="46"/>
      <c r="C104" s="61"/>
      <c r="D104" s="61"/>
      <c r="E104" s="61"/>
      <c r="F104" s="61"/>
      <c r="G104" s="54"/>
    </row>
    <row r="105" spans="2:7">
      <c r="B105" s="46"/>
      <c r="C105" s="61"/>
      <c r="D105" s="61"/>
      <c r="E105" s="61"/>
      <c r="F105" s="61"/>
      <c r="G105" s="54"/>
    </row>
    <row r="106" spans="2:7">
      <c r="B106" s="46"/>
      <c r="C106" s="61"/>
      <c r="D106" s="61"/>
      <c r="E106" s="61"/>
      <c r="F106" s="61"/>
      <c r="G106" s="54"/>
    </row>
    <row r="107" spans="2:7">
      <c r="B107" s="46"/>
      <c r="C107" s="61"/>
      <c r="D107" s="61"/>
      <c r="E107" s="61"/>
      <c r="F107" s="61"/>
      <c r="G107" s="54"/>
    </row>
    <row r="108" spans="2:7">
      <c r="B108" s="46"/>
      <c r="C108" s="61"/>
      <c r="D108" s="61"/>
      <c r="E108" s="61"/>
      <c r="F108" s="61"/>
      <c r="G108" s="54"/>
    </row>
    <row r="109" spans="2:7">
      <c r="B109" s="46"/>
      <c r="C109" s="61"/>
      <c r="D109" s="61"/>
      <c r="E109" s="61"/>
      <c r="F109" s="61"/>
      <c r="G109" s="54"/>
    </row>
    <row r="110" spans="2:7">
      <c r="B110" s="46"/>
      <c r="C110" s="61"/>
      <c r="D110" s="61"/>
      <c r="E110" s="61"/>
      <c r="F110" s="61"/>
      <c r="G110" s="54"/>
    </row>
    <row r="111" spans="2:7">
      <c r="B111" s="46"/>
      <c r="C111" s="61"/>
      <c r="D111" s="61"/>
      <c r="E111" s="61"/>
      <c r="F111" s="61"/>
      <c r="G111" s="54"/>
    </row>
    <row r="112" spans="2:7">
      <c r="B112" s="46"/>
      <c r="C112" s="61"/>
      <c r="D112" s="61"/>
      <c r="E112" s="61"/>
      <c r="F112" s="61"/>
      <c r="G112" s="54"/>
    </row>
    <row r="113" spans="2:7">
      <c r="B113" s="46"/>
      <c r="C113" s="61"/>
      <c r="D113" s="61"/>
      <c r="E113" s="61"/>
      <c r="F113" s="61"/>
      <c r="G113" s="54"/>
    </row>
    <row r="114" spans="2:7">
      <c r="B114" s="46"/>
      <c r="C114" s="61"/>
      <c r="D114" s="61"/>
      <c r="E114" s="61"/>
      <c r="F114" s="61"/>
      <c r="G1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bank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2017-08-30T18:04:51Z</dcterms:modified>
</cp:coreProperties>
</file>